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Regulation\publication_bias\data\uncorrected\"/>
    </mc:Choice>
  </mc:AlternateContent>
  <xr:revisionPtr revIDLastSave="0" documentId="13_ncr:1_{E8363B52-7F62-4487-8DD2-3D44548D2DDD}" xr6:coauthVersionLast="47" xr6:coauthVersionMax="47" xr10:uidLastSave="{00000000-0000-0000-0000-000000000000}"/>
  <bookViews>
    <workbookView xWindow="28680" yWindow="-120" windowWidth="29040" windowHeight="15840" activeTab="2" xr2:uid="{A5839233-D0A0-4697-986A-657A4AF4DE0E}"/>
  </bookViews>
  <sheets>
    <sheet name="Raw Data" sheetId="1" r:id="rId1"/>
    <sheet name="Baseline" sheetId="2" r:id="rId2"/>
    <sheet name="T20_Baselin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E2" i="3"/>
  <c r="D2" i="3"/>
  <c r="C2" i="3"/>
  <c r="B2" i="3"/>
  <c r="A3" i="3"/>
  <c r="B3" i="3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2" i="2" a="1"/>
  <c r="E2" i="2" s="1"/>
  <c r="D3" i="2" a="1"/>
  <c r="D3" i="2"/>
  <c r="D4" i="2" a="1"/>
  <c r="D4" i="2" s="1"/>
  <c r="D5" i="2" a="1"/>
  <c r="D5" i="2" s="1"/>
  <c r="D6" i="2" a="1"/>
  <c r="D6" i="2" s="1"/>
  <c r="D7" i="2" a="1"/>
  <c r="D7" i="2" s="1"/>
  <c r="D8" i="2" a="1"/>
  <c r="D8" i="2"/>
  <c r="D9" i="2" a="1"/>
  <c r="D9" i="2" s="1"/>
  <c r="D10" i="2" a="1"/>
  <c r="D10" i="2"/>
  <c r="D11" i="2" a="1"/>
  <c r="D11" i="2"/>
  <c r="D12" i="2" a="1"/>
  <c r="D12" i="2" s="1"/>
  <c r="D13" i="2" a="1"/>
  <c r="D13" i="2" s="1"/>
  <c r="D14" i="2" a="1"/>
  <c r="D14" i="2" s="1"/>
  <c r="D15" i="2" a="1"/>
  <c r="D15" i="2" s="1"/>
  <c r="D16" i="2" a="1"/>
  <c r="D16" i="2"/>
  <c r="D17" i="2" a="1"/>
  <c r="D17" i="2" s="1"/>
  <c r="D18" i="2" a="1"/>
  <c r="D18" i="2"/>
  <c r="D19" i="2" a="1"/>
  <c r="D19" i="2"/>
  <c r="D20" i="2" a="1"/>
  <c r="D20" i="2" s="1"/>
  <c r="D21" i="2" a="1"/>
  <c r="D21" i="2" s="1"/>
  <c r="D22" i="2" a="1"/>
  <c r="D22" i="2" s="1"/>
  <c r="D23" i="2" a="1"/>
  <c r="D23" i="2" s="1"/>
  <c r="D24" i="2" a="1"/>
  <c r="D24" i="2"/>
  <c r="D25" i="2" a="1"/>
  <c r="D25" i="2" s="1"/>
  <c r="D26" i="2" a="1"/>
  <c r="D26" i="2"/>
  <c r="D27" i="2" a="1"/>
  <c r="D27" i="2"/>
  <c r="D28" i="2" a="1"/>
  <c r="D28" i="2" s="1"/>
  <c r="D29" i="2" a="1"/>
  <c r="D29" i="2" s="1"/>
  <c r="D30" i="2" a="1"/>
  <c r="D30" i="2" s="1"/>
  <c r="D31" i="2" a="1"/>
  <c r="D31" i="2" s="1"/>
  <c r="D32" i="2" a="1"/>
  <c r="D32" i="2"/>
  <c r="D33" i="2" a="1"/>
  <c r="D33" i="2" s="1"/>
  <c r="D34" i="2" a="1"/>
  <c r="D34" i="2"/>
  <c r="D35" i="2" a="1"/>
  <c r="D35" i="2"/>
  <c r="D36" i="2" a="1"/>
  <c r="D36" i="2" s="1"/>
  <c r="D37" i="2" a="1"/>
  <c r="D37" i="2" s="1"/>
  <c r="D38" i="2" a="1"/>
  <c r="D38" i="2" s="1"/>
  <c r="D39" i="2" a="1"/>
  <c r="D39" i="2" s="1"/>
  <c r="D40" i="2" a="1"/>
  <c r="D40" i="2"/>
  <c r="D41" i="2" a="1"/>
  <c r="D41" i="2" s="1"/>
  <c r="D42" i="2" a="1"/>
  <c r="D42" i="2"/>
  <c r="D43" i="2" a="1"/>
  <c r="D43" i="2"/>
  <c r="D44" i="2" a="1"/>
  <c r="D44" i="2" s="1"/>
  <c r="D45" i="2" a="1"/>
  <c r="D45" i="2" s="1"/>
  <c r="D46" i="2" a="1"/>
  <c r="D46" i="2" s="1"/>
  <c r="D47" i="2" a="1"/>
  <c r="D47" i="2" s="1"/>
  <c r="D48" i="2" a="1"/>
  <c r="D48" i="2"/>
  <c r="D49" i="2" a="1"/>
  <c r="D49" i="2" s="1"/>
  <c r="D50" i="2" a="1"/>
  <c r="D50" i="2"/>
  <c r="D51" i="2" a="1"/>
  <c r="D51" i="2"/>
  <c r="D52" i="2" a="1"/>
  <c r="D52" i="2" s="1"/>
  <c r="D53" i="2" a="1"/>
  <c r="D53" i="2" s="1"/>
  <c r="D54" i="2" a="1"/>
  <c r="D54" i="2" s="1"/>
  <c r="D55" i="2" a="1"/>
  <c r="D55" i="2" s="1"/>
  <c r="D56" i="2" a="1"/>
  <c r="D56" i="2"/>
  <c r="D57" i="2" a="1"/>
  <c r="D57" i="2" s="1"/>
  <c r="D58" i="2" a="1"/>
  <c r="D58" i="2"/>
  <c r="D59" i="2" a="1"/>
  <c r="D59" i="2"/>
  <c r="D60" i="2" a="1"/>
  <c r="D60" i="2" s="1"/>
  <c r="D61" i="2" a="1"/>
  <c r="D61" i="2" s="1"/>
  <c r="D62" i="2" a="1"/>
  <c r="D62" i="2" s="1"/>
  <c r="D63" i="2" a="1"/>
  <c r="D63" i="2" s="1"/>
  <c r="D64" i="2" a="1"/>
  <c r="D64" i="2"/>
  <c r="D65" i="2" a="1"/>
  <c r="D65" i="2" s="1"/>
  <c r="D66" i="2" a="1"/>
  <c r="D66" i="2"/>
  <c r="D67" i="2" a="1"/>
  <c r="D67" i="2"/>
  <c r="D68" i="2" a="1"/>
  <c r="D68" i="2" s="1"/>
  <c r="D69" i="2" a="1"/>
  <c r="D69" i="2" s="1"/>
  <c r="D70" i="2" a="1"/>
  <c r="D70" i="2" s="1"/>
  <c r="D71" i="2" a="1"/>
  <c r="D71" i="2" s="1"/>
  <c r="D72" i="2" a="1"/>
  <c r="D72" i="2"/>
  <c r="D73" i="2" a="1"/>
  <c r="D73" i="2" s="1"/>
  <c r="D74" i="2" a="1"/>
  <c r="D74" i="2"/>
  <c r="D75" i="2" a="1"/>
  <c r="D75" i="2"/>
  <c r="D76" i="2" a="1"/>
  <c r="D76" i="2" s="1"/>
  <c r="D77" i="2" a="1"/>
  <c r="D77" i="2" s="1"/>
  <c r="D78" i="2" a="1"/>
  <c r="D78" i="2" s="1"/>
  <c r="D79" i="2" a="1"/>
  <c r="D79" i="2" s="1"/>
  <c r="D80" i="2" a="1"/>
  <c r="D80" i="2"/>
  <c r="D81" i="2" a="1"/>
  <c r="D81" i="2" s="1"/>
  <c r="D82" i="2" a="1"/>
  <c r="D82" i="2"/>
  <c r="D83" i="2" a="1"/>
  <c r="D83" i="2"/>
  <c r="D84" i="2" a="1"/>
  <c r="D84" i="2" s="1"/>
  <c r="D85" i="2" a="1"/>
  <c r="D85" i="2" s="1"/>
  <c r="D86" i="2" a="1"/>
  <c r="D86" i="2" s="1"/>
  <c r="D87" i="2" a="1"/>
  <c r="D87" i="2" s="1"/>
  <c r="D88" i="2" a="1"/>
  <c r="D88" i="2"/>
  <c r="D89" i="2" a="1"/>
  <c r="D89" i="2" s="1"/>
  <c r="D90" i="2" a="1"/>
  <c r="D90" i="2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/>
  <c r="D97" i="2" a="1"/>
  <c r="D97" i="2" s="1"/>
  <c r="D98" i="2" a="1"/>
  <c r="D98" i="2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/>
  <c r="D105" i="2" a="1"/>
  <c r="D105" i="2" s="1"/>
  <c r="D106" i="2" a="1"/>
  <c r="D106" i="2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/>
  <c r="D113" i="2" a="1"/>
  <c r="D113" i="2" s="1"/>
  <c r="D114" i="2" a="1"/>
  <c r="D114" i="2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/>
  <c r="D129" i="2" a="1"/>
  <c r="D129" i="2" s="1"/>
  <c r="D130" i="2" a="1"/>
  <c r="D130" i="2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/>
  <c r="D2" i="2" a="1"/>
  <c r="D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2" i="2" a="1"/>
  <c r="C2" i="2" s="1"/>
  <c r="B133" i="2" a="1"/>
  <c r="B133" i="2" s="1"/>
  <c r="B134" i="2" a="1"/>
  <c r="B134" i="2"/>
  <c r="B135" i="2" a="1"/>
  <c r="B135" i="2"/>
  <c r="B136" i="2" a="1"/>
  <c r="B136" i="2"/>
  <c r="A134" i="2" a="1"/>
  <c r="A134" i="2" s="1"/>
  <c r="A135" i="2" a="1"/>
  <c r="A135" i="2" s="1"/>
  <c r="A133" i="2" a="1"/>
  <c r="A133" i="2"/>
  <c r="A132" i="2" a="1"/>
  <c r="A132" i="2" s="1"/>
  <c r="B132" i="2" a="1"/>
  <c r="B13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/>
  <c r="B9" i="2" a="1"/>
  <c r="B9" i="2" s="1"/>
  <c r="B10" i="2" a="1"/>
  <c r="B10" i="2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/>
  <c r="B131" i="2" a="1"/>
  <c r="B131" i="2" s="1"/>
  <c r="B2" i="2" a="1"/>
  <c r="B2" i="2"/>
  <c r="A3" i="2" a="1"/>
  <c r="A3" i="2"/>
  <c r="A4" i="2" a="1"/>
  <c r="A4" i="2" s="1"/>
  <c r="A5" i="2" a="1"/>
  <c r="A5" i="2" s="1"/>
  <c r="A6" i="2" a="1"/>
  <c r="A6" i="2"/>
  <c r="A7" i="2" a="1"/>
  <c r="A7" i="2"/>
  <c r="A8" i="2" a="1"/>
  <c r="A8" i="2"/>
  <c r="A9" i="2" a="1"/>
  <c r="A9" i="2" s="1"/>
  <c r="A10" i="2" a="1"/>
  <c r="A10" i="2"/>
  <c r="A11" i="2" a="1"/>
  <c r="A11" i="2"/>
  <c r="A12" i="2" a="1"/>
  <c r="A12" i="2" s="1"/>
  <c r="A13" i="2" a="1"/>
  <c r="A13" i="2" s="1"/>
  <c r="A14" i="2" a="1"/>
  <c r="A14" i="2"/>
  <c r="A15" i="2" a="1"/>
  <c r="A15" i="2"/>
  <c r="A16" i="2" a="1"/>
  <c r="A16" i="2"/>
  <c r="A17" i="2" a="1"/>
  <c r="A17" i="2" s="1"/>
  <c r="A18" i="2" a="1"/>
  <c r="A18" i="2"/>
  <c r="A19" i="2" a="1"/>
  <c r="A19" i="2"/>
  <c r="A20" i="2" a="1"/>
  <c r="A20" i="2" s="1"/>
  <c r="A21" i="2" a="1"/>
  <c r="A21" i="2" s="1"/>
  <c r="A22" i="2" a="1"/>
  <c r="A22" i="2"/>
  <c r="A23" i="2" a="1"/>
  <c r="A23" i="2"/>
  <c r="A24" i="2" a="1"/>
  <c r="A24" i="2"/>
  <c r="A25" i="2" a="1"/>
  <c r="A25" i="2" s="1"/>
  <c r="A26" i="2" a="1"/>
  <c r="A26" i="2"/>
  <c r="A27" i="2" a="1"/>
  <c r="A27" i="2"/>
  <c r="A28" i="2" a="1"/>
  <c r="A28" i="2" s="1"/>
  <c r="A29" i="2" a="1"/>
  <c r="A29" i="2" s="1"/>
  <c r="A30" i="2" a="1"/>
  <c r="A30" i="2" s="1"/>
  <c r="A31" i="2" a="1"/>
  <c r="A31" i="2"/>
  <c r="A32" i="2" a="1"/>
  <c r="A32" i="2"/>
  <c r="A33" i="2" a="1"/>
  <c r="A33" i="2" s="1"/>
  <c r="A34" i="2" a="1"/>
  <c r="A34" i="2"/>
  <c r="A35" i="2" a="1"/>
  <c r="A35" i="2"/>
  <c r="A36" i="2" a="1"/>
  <c r="A36" i="2" s="1"/>
  <c r="A37" i="2" a="1"/>
  <c r="A37" i="2" s="1"/>
  <c r="A38" i="2" a="1"/>
  <c r="A38" i="2" s="1"/>
  <c r="A39" i="2" a="1"/>
  <c r="A39" i="2"/>
  <c r="A40" i="2" a="1"/>
  <c r="A40" i="2" s="1"/>
  <c r="A41" i="2" a="1"/>
  <c r="A41" i="2" s="1"/>
  <c r="A42" i="2" a="1"/>
  <c r="A42" i="2"/>
  <c r="A43" i="2" a="1"/>
  <c r="A43" i="2"/>
  <c r="A44" i="2" a="1"/>
  <c r="A44" i="2" s="1"/>
  <c r="A45" i="2" a="1"/>
  <c r="A45" i="2" s="1"/>
  <c r="A46" i="2" a="1"/>
  <c r="A46" i="2" s="1"/>
  <c r="A47" i="2" a="1"/>
  <c r="A47" i="2"/>
  <c r="A48" i="2" a="1"/>
  <c r="A48" i="2"/>
  <c r="A49" i="2" a="1"/>
  <c r="A49" i="2" s="1"/>
  <c r="A50" i="2" a="1"/>
  <c r="A50" i="2"/>
  <c r="A51" i="2" a="1"/>
  <c r="A51" i="2"/>
  <c r="A52" i="2" a="1"/>
  <c r="A52" i="2" s="1"/>
  <c r="A53" i="2" a="1"/>
  <c r="A53" i="2" s="1"/>
  <c r="A54" i="2" a="1"/>
  <c r="A54" i="2" s="1"/>
  <c r="A55" i="2" a="1"/>
  <c r="A55" i="2"/>
  <c r="A56" i="2" a="1"/>
  <c r="A56" i="2" s="1"/>
  <c r="A57" i="2" a="1"/>
  <c r="A57" i="2" s="1"/>
  <c r="A58" i="2" a="1"/>
  <c r="A58" i="2"/>
  <c r="A59" i="2" a="1"/>
  <c r="A59" i="2"/>
  <c r="A60" i="2" a="1"/>
  <c r="A60" i="2" s="1"/>
  <c r="A61" i="2" a="1"/>
  <c r="A61" i="2" s="1"/>
  <c r="A62" i="2" a="1"/>
  <c r="A62" i="2" s="1"/>
  <c r="A63" i="2" a="1"/>
  <c r="A63" i="2"/>
  <c r="A64" i="2" a="1"/>
  <c r="A64" i="2" s="1"/>
  <c r="A65" i="2" a="1"/>
  <c r="A65" i="2" s="1"/>
  <c r="A66" i="2" a="1"/>
  <c r="A66" i="2"/>
  <c r="A67" i="2" a="1"/>
  <c r="A67" i="2"/>
  <c r="A68" i="2" a="1"/>
  <c r="A68" i="2" s="1"/>
  <c r="A69" i="2" a="1"/>
  <c r="A69" i="2" s="1"/>
  <c r="A70" i="2" a="1"/>
  <c r="A70" i="2" s="1"/>
  <c r="A71" i="2" a="1"/>
  <c r="A71" i="2"/>
  <c r="A72" i="2" a="1"/>
  <c r="A72" i="2" s="1"/>
  <c r="A73" i="2" a="1"/>
  <c r="A73" i="2" s="1"/>
  <c r="A74" i="2" a="1"/>
  <c r="A74" i="2"/>
  <c r="A75" i="2" a="1"/>
  <c r="A75" i="2"/>
  <c r="A76" i="2" a="1"/>
  <c r="A76" i="2" s="1"/>
  <c r="A77" i="2" a="1"/>
  <c r="A77" i="2" s="1"/>
  <c r="A78" i="2" a="1"/>
  <c r="A78" i="2" s="1"/>
  <c r="A79" i="2" a="1"/>
  <c r="A79" i="2"/>
  <c r="A80" i="2" a="1"/>
  <c r="A80" i="2" s="1"/>
  <c r="A81" i="2" a="1"/>
  <c r="A81" i="2" s="1"/>
  <c r="A82" i="2" a="1"/>
  <c r="A82" i="2"/>
  <c r="A83" i="2" a="1"/>
  <c r="A83" i="2"/>
  <c r="A84" i="2" a="1"/>
  <c r="A84" i="2" s="1"/>
  <c r="A85" i="2" a="1"/>
  <c r="A85" i="2" s="1"/>
  <c r="A86" i="2" a="1"/>
  <c r="A86" i="2" s="1"/>
  <c r="A87" i="2" a="1"/>
  <c r="A87" i="2"/>
  <c r="A88" i="2" a="1"/>
  <c r="A88" i="2" s="1"/>
  <c r="A89" i="2" a="1"/>
  <c r="A89" i="2" s="1"/>
  <c r="A90" i="2" a="1"/>
  <c r="A90" i="2"/>
  <c r="A91" i="2" a="1"/>
  <c r="A91" i="2"/>
  <c r="A92" i="2" a="1"/>
  <c r="A92" i="2" s="1"/>
  <c r="A93" i="2" a="1"/>
  <c r="A93" i="2" s="1"/>
  <c r="A94" i="2" a="1"/>
  <c r="A94" i="2" s="1"/>
  <c r="A95" i="2" a="1"/>
  <c r="A95" i="2"/>
  <c r="A96" i="2" a="1"/>
  <c r="A96" i="2" s="1"/>
  <c r="A97" i="2" a="1"/>
  <c r="A97" i="2" s="1"/>
  <c r="A98" i="2" a="1"/>
  <c r="A98" i="2"/>
  <c r="A99" i="2" a="1"/>
  <c r="A99" i="2"/>
  <c r="A100" i="2" a="1"/>
  <c r="A100" i="2" s="1"/>
  <c r="A101" i="2" a="1"/>
  <c r="A101" i="2" s="1"/>
  <c r="A102" i="2" a="1"/>
  <c r="A102" i="2" s="1"/>
  <c r="A103" i="2" a="1"/>
  <c r="A103" i="2"/>
  <c r="A104" i="2" a="1"/>
  <c r="A104" i="2" s="1"/>
  <c r="A105" i="2" a="1"/>
  <c r="A105" i="2" s="1"/>
  <c r="A106" i="2" a="1"/>
  <c r="A106" i="2"/>
  <c r="A107" i="2" a="1"/>
  <c r="A107" i="2"/>
  <c r="A108" i="2" a="1"/>
  <c r="A108" i="2" s="1"/>
  <c r="A109" i="2" a="1"/>
  <c r="A109" i="2" s="1"/>
  <c r="A110" i="2" a="1"/>
  <c r="A110" i="2" s="1"/>
  <c r="A111" i="2" a="1"/>
  <c r="A111" i="2"/>
  <c r="A112" i="2" a="1"/>
  <c r="A112" i="2" s="1"/>
  <c r="A113" i="2" a="1"/>
  <c r="A113" i="2" s="1"/>
  <c r="A114" i="2" a="1"/>
  <c r="A114" i="2"/>
  <c r="A115" i="2" a="1"/>
  <c r="A115" i="2"/>
  <c r="A116" i="2" a="1"/>
  <c r="A116" i="2" s="1"/>
  <c r="A117" i="2" a="1"/>
  <c r="A117" i="2" s="1"/>
  <c r="A118" i="2" a="1"/>
  <c r="A118" i="2" s="1"/>
  <c r="A119" i="2" a="1"/>
  <c r="A119" i="2"/>
  <c r="A120" i="2" a="1"/>
  <c r="A120" i="2" s="1"/>
  <c r="A121" i="2" a="1"/>
  <c r="A121" i="2" s="1"/>
  <c r="A122" i="2" a="1"/>
  <c r="A122" i="2"/>
  <c r="A123" i="2" a="1"/>
  <c r="A123" i="2"/>
  <c r="A124" i="2" a="1"/>
  <c r="A124" i="2" s="1"/>
  <c r="A125" i="2" a="1"/>
  <c r="A125" i="2" s="1"/>
  <c r="A126" i="2" a="1"/>
  <c r="A126" i="2" s="1"/>
  <c r="A127" i="2" a="1"/>
  <c r="A127" i="2"/>
  <c r="A128" i="2" a="1"/>
  <c r="A128" i="2" s="1"/>
  <c r="A129" i="2" a="1"/>
  <c r="A129" i="2" s="1"/>
  <c r="A130" i="2" a="1"/>
  <c r="A130" i="2"/>
  <c r="A131" i="2" a="1"/>
  <c r="A131" i="2"/>
  <c r="A2" i="2" a="1"/>
  <c r="A2" i="2" s="1"/>
  <c r="E1" i="2"/>
  <c r="D1" i="2"/>
  <c r="C1" i="2"/>
  <c r="B1" i="2"/>
  <c r="A1" i="2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A1" i="1"/>
  <c r="F3" i="3" l="1"/>
  <c r="C3" i="3"/>
  <c r="D3" i="3"/>
  <c r="A4" i="3"/>
  <c r="E3" i="3"/>
  <c r="F4" i="3" l="1"/>
  <c r="B4" i="3"/>
  <c r="E4" i="3"/>
  <c r="A5" i="3"/>
  <c r="D4" i="3"/>
  <c r="C4" i="3"/>
  <c r="F5" i="3" l="1"/>
  <c r="B5" i="3"/>
  <c r="E5" i="3"/>
  <c r="A6" i="3"/>
  <c r="D5" i="3"/>
  <c r="C5" i="3"/>
  <c r="F6" i="3" l="1"/>
  <c r="B6" i="3"/>
  <c r="E6" i="3"/>
  <c r="A7" i="3"/>
  <c r="C6" i="3"/>
  <c r="D6" i="3"/>
  <c r="A8" i="3" l="1"/>
  <c r="F7" i="3"/>
  <c r="B7" i="3"/>
  <c r="E7" i="3"/>
  <c r="C7" i="3"/>
  <c r="D7" i="3"/>
  <c r="A9" i="3" l="1"/>
  <c r="C8" i="3"/>
  <c r="F8" i="3"/>
  <c r="B8" i="3"/>
  <c r="E8" i="3"/>
  <c r="D8" i="3"/>
  <c r="A10" i="3" l="1"/>
  <c r="C9" i="3"/>
  <c r="F9" i="3"/>
  <c r="B9" i="3"/>
  <c r="E9" i="3"/>
  <c r="D9" i="3"/>
  <c r="A11" i="3" l="1"/>
  <c r="C10" i="3"/>
  <c r="F10" i="3"/>
  <c r="B10" i="3"/>
  <c r="E10" i="3"/>
  <c r="D10" i="3"/>
  <c r="A12" i="3" l="1"/>
  <c r="C11" i="3"/>
  <c r="F11" i="3"/>
  <c r="B11" i="3"/>
  <c r="E11" i="3"/>
  <c r="D11" i="3"/>
  <c r="A13" i="3" l="1"/>
  <c r="D12" i="3"/>
  <c r="C12" i="3"/>
  <c r="F12" i="3"/>
  <c r="B12" i="3"/>
  <c r="E12" i="3"/>
  <c r="A14" i="3" l="1"/>
  <c r="D13" i="3"/>
  <c r="C13" i="3"/>
  <c r="F13" i="3"/>
  <c r="B13" i="3"/>
  <c r="E13" i="3"/>
  <c r="A15" i="3" l="1"/>
  <c r="D14" i="3"/>
  <c r="C14" i="3"/>
  <c r="F14" i="3"/>
  <c r="B14" i="3"/>
  <c r="E14" i="3"/>
  <c r="A16" i="3" l="1"/>
  <c r="D15" i="3"/>
  <c r="C15" i="3"/>
  <c r="E15" i="3"/>
  <c r="F15" i="3"/>
  <c r="B15" i="3"/>
  <c r="A17" i="3" l="1"/>
  <c r="D16" i="3"/>
  <c r="C16" i="3"/>
  <c r="F16" i="3"/>
  <c r="B16" i="3"/>
  <c r="E16" i="3"/>
  <c r="A18" i="3" l="1"/>
  <c r="E17" i="3"/>
  <c r="D17" i="3"/>
  <c r="C17" i="3"/>
  <c r="B17" i="3"/>
  <c r="F17" i="3"/>
  <c r="A19" i="3" l="1"/>
  <c r="E18" i="3"/>
  <c r="B18" i="3"/>
  <c r="D18" i="3"/>
  <c r="C18" i="3"/>
  <c r="F18" i="3"/>
  <c r="A20" i="3" l="1"/>
  <c r="B19" i="3"/>
  <c r="E19" i="3"/>
  <c r="D19" i="3"/>
  <c r="F19" i="3"/>
  <c r="C19" i="3"/>
  <c r="A21" i="3" l="1"/>
  <c r="F20" i="3"/>
  <c r="B20" i="3"/>
  <c r="E20" i="3"/>
  <c r="D20" i="3"/>
  <c r="C20" i="3"/>
  <c r="F21" i="3" l="1"/>
  <c r="B21" i="3"/>
  <c r="E21" i="3"/>
  <c r="D21" i="3"/>
  <c r="C2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<sst xmlns="http://schemas.openxmlformats.org/spreadsheetml/2006/main" count="16" uniqueCount="11">
  <si>
    <t>estimate</t>
  </si>
  <si>
    <t>pe</t>
  </si>
  <si>
    <t>se</t>
  </si>
  <si>
    <t>program</t>
  </si>
  <si>
    <t>baseline</t>
  </si>
  <si>
    <t>abs_t_stat</t>
  </si>
  <si>
    <t xml:space="preserve">FILTER </t>
  </si>
  <si>
    <t>SELECT</t>
  </si>
  <si>
    <t>rank</t>
  </si>
  <si>
    <t>note</t>
  </si>
  <si>
    <t>Breaks Code.  Different H0?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</si>
</sst>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165" fontId="0" fillId="0" borderId="0" xfId="0" applyNumberFormat="1" applyAlignment="1"/>
    <xf numFmtId="2" fontId="0" fillId="0" borderId="0" xfId="0" applyNumberFormat="1" applyAlignme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5" formatCode="0.000"/>
      <alignment horizontal="general" vertical="bottom" textRotation="0" wrapText="0" indent="0" justifyLastLine="0" shrinkToFit="0" readingOrder="0"/>
    </dxf>
    <dxf>
      <numFmt numFmtId="165" formatCode="0.0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gk422\Opportunity%20Insights%20Dropbox\Jack%20Kelly\Regulation\publication_bias\data\uncorrected\policy_masterlist.csv" TargetMode="External"/><Relationship Id="rId1" Type="http://schemas.openxmlformats.org/officeDocument/2006/relationships/externalLinkPath" Target="policy_masterlis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licy_masterlist"/>
    </sheetNames>
    <sheetDataSet>
      <sheetData sheetId="0">
        <row r="1">
          <cell r="A1" t="str">
            <v>estimate</v>
          </cell>
          <cell r="B1" t="str">
            <v>pe</v>
          </cell>
          <cell r="C1" t="str">
            <v>se</v>
          </cell>
          <cell r="D1" t="str">
            <v>t_stat</v>
          </cell>
          <cell r="E1" t="str">
            <v>p_value</v>
          </cell>
          <cell r="F1" t="str">
            <v>ci_lo</v>
          </cell>
          <cell r="G1" t="str">
            <v>ci_hi</v>
          </cell>
          <cell r="H1" t="str">
            <v>in_baseline</v>
          </cell>
          <cell r="I1" t="str">
            <v>primary_estimate</v>
          </cell>
          <cell r="J1" t="str">
            <v>selection</v>
          </cell>
          <cell r="K1" t="str">
            <v>mvpf_effect</v>
          </cell>
          <cell r="L1" t="str">
            <v>corr_direction</v>
          </cell>
          <cell r="M1" t="str">
            <v>source</v>
          </cell>
          <cell r="N1" t="str">
            <v>program</v>
          </cell>
          <cell r="O1" t="str">
            <v>extended</v>
          </cell>
          <cell r="P1" t="str">
            <v>international</v>
          </cell>
          <cell r="Q1" t="str">
            <v>regulation</v>
          </cell>
          <cell r="R1" t="str">
            <v>clusterid</v>
          </cell>
          <cell r="S1" t="str">
            <v>baseline</v>
          </cell>
          <cell r="T1" t="str">
            <v>extended_international</v>
          </cell>
          <cell r="U1" t="str">
            <v>extended_regulation</v>
          </cell>
          <cell r="V1" t="str">
            <v>international_regulation</v>
          </cell>
          <cell r="W1" t="str">
            <v>complete_sample</v>
          </cell>
          <cell r="X1" t="str">
            <v>abs_t_stat</v>
          </cell>
        </row>
        <row r="2">
          <cell r="A2" t="str">
            <v>ac_mexkwh_summer</v>
          </cell>
          <cell r="B2">
            <v>-15</v>
          </cell>
          <cell r="C2">
            <v>6.0999999000000003</v>
          </cell>
          <cell r="D2">
            <v>-2.4590163</v>
          </cell>
          <cell r="H2">
            <v>1</v>
          </cell>
          <cell r="I2">
            <v>1</v>
          </cell>
          <cell r="L2">
            <v>1</v>
          </cell>
          <cell r="M2" t="str">
            <v>Table 6</v>
          </cell>
          <cell r="N2" t="str">
            <v>ac_mex</v>
          </cell>
          <cell r="O2">
            <v>0</v>
          </cell>
          <cell r="P2">
            <v>1</v>
          </cell>
          <cell r="Q2">
            <v>0</v>
          </cell>
          <cell r="R2">
            <v>1</v>
          </cell>
          <cell r="S2">
            <v>0</v>
          </cell>
          <cell r="T2">
            <v>1</v>
          </cell>
          <cell r="U2">
            <v>0</v>
          </cell>
          <cell r="V2">
            <v>1</v>
          </cell>
          <cell r="W2">
            <v>1</v>
          </cell>
          <cell r="X2">
            <v>2.4590163</v>
          </cell>
        </row>
        <row r="3">
          <cell r="A3" t="str">
            <v>ethanole_demand_gas</v>
          </cell>
          <cell r="B3">
            <v>-3.8441402999999998</v>
          </cell>
          <cell r="C3">
            <v>0.51429002999999995</v>
          </cell>
          <cell r="D3">
            <v>-7.4746547000000003</v>
          </cell>
          <cell r="H3">
            <v>1</v>
          </cell>
          <cell r="I3">
            <v>1</v>
          </cell>
          <cell r="M3" t="str">
            <v>Anderson 2012, Table 2 Row 1 Column 2</v>
          </cell>
          <cell r="N3" t="str">
            <v>ethanol</v>
          </cell>
          <cell r="O3">
            <v>1</v>
          </cell>
          <cell r="P3">
            <v>0</v>
          </cell>
          <cell r="Q3">
            <v>0</v>
          </cell>
          <cell r="R3">
            <v>27</v>
          </cell>
          <cell r="S3">
            <v>0</v>
          </cell>
          <cell r="T3">
            <v>1</v>
          </cell>
          <cell r="U3">
            <v>1</v>
          </cell>
          <cell r="V3">
            <v>0</v>
          </cell>
          <cell r="W3">
            <v>1</v>
          </cell>
          <cell r="X3">
            <v>7.4746547000000003</v>
          </cell>
        </row>
        <row r="4">
          <cell r="A4" t="str">
            <v>bolk_Germanye_demand</v>
          </cell>
          <cell r="B4">
            <v>-2.3690000000000002</v>
          </cell>
          <cell r="C4">
            <v>0.77399998999999997</v>
          </cell>
          <cell r="D4">
            <v>-3.0607234999999999</v>
          </cell>
          <cell r="H4">
            <v>1</v>
          </cell>
          <cell r="I4">
            <v>1</v>
          </cell>
          <cell r="L4">
            <v>1</v>
          </cell>
          <cell r="M4" t="str">
            <v>see wind international &amp; wind precison estimate do files</v>
          </cell>
          <cell r="N4" t="str">
            <v>bolk_Germany</v>
          </cell>
          <cell r="O4">
            <v>1</v>
          </cell>
          <cell r="P4">
            <v>0</v>
          </cell>
          <cell r="Q4">
            <v>0</v>
          </cell>
          <cell r="R4">
            <v>8</v>
          </cell>
          <cell r="S4">
            <v>0</v>
          </cell>
          <cell r="T4">
            <v>1</v>
          </cell>
          <cell r="U4">
            <v>1</v>
          </cell>
          <cell r="V4">
            <v>0</v>
          </cell>
          <cell r="W4">
            <v>1</v>
          </cell>
          <cell r="X4">
            <v>3.0607234999999999</v>
          </cell>
        </row>
        <row r="5">
          <cell r="A5" t="str">
            <v>bolk_Spaine_demand</v>
          </cell>
          <cell r="B5">
            <v>-2.0960000000000001</v>
          </cell>
          <cell r="C5">
            <v>0.71670001999999999</v>
          </cell>
          <cell r="D5">
            <v>-2.924515</v>
          </cell>
          <cell r="H5">
            <v>1</v>
          </cell>
          <cell r="I5">
            <v>1</v>
          </cell>
          <cell r="L5">
            <v>1</v>
          </cell>
          <cell r="M5" t="str">
            <v>see wind international &amp; wind precison estimate do files</v>
          </cell>
          <cell r="N5" t="str">
            <v>bolk_Spain</v>
          </cell>
          <cell r="O5">
            <v>1</v>
          </cell>
          <cell r="P5">
            <v>0</v>
          </cell>
          <cell r="Q5">
            <v>0</v>
          </cell>
          <cell r="R5">
            <v>9</v>
          </cell>
          <cell r="S5">
            <v>0</v>
          </cell>
          <cell r="T5">
            <v>1</v>
          </cell>
          <cell r="U5">
            <v>1</v>
          </cell>
          <cell r="V5">
            <v>0</v>
          </cell>
          <cell r="W5">
            <v>1</v>
          </cell>
          <cell r="X5">
            <v>2.924515</v>
          </cell>
        </row>
        <row r="6">
          <cell r="A6" t="str">
            <v>pless_tpoprice</v>
          </cell>
          <cell r="B6">
            <v>-1.929</v>
          </cell>
          <cell r="C6">
            <v>2.2490000999999999</v>
          </cell>
          <cell r="D6">
            <v>-0.85771452999999998</v>
          </cell>
          <cell r="H6">
            <v>1</v>
          </cell>
          <cell r="I6">
            <v>1</v>
          </cell>
          <cell r="L6">
            <v>1</v>
          </cell>
          <cell r="M6" t="str">
            <v>Table 6</v>
          </cell>
          <cell r="N6" t="str">
            <v>pless_tpo</v>
          </cell>
          <cell r="O6">
            <v>1</v>
          </cell>
          <cell r="P6">
            <v>1</v>
          </cell>
          <cell r="Q6">
            <v>1</v>
          </cell>
          <cell r="R6">
            <v>64</v>
          </cell>
          <cell r="S6">
            <v>1</v>
          </cell>
          <cell r="T6">
            <v>1</v>
          </cell>
          <cell r="U6">
            <v>1</v>
          </cell>
          <cell r="V6">
            <v>1</v>
          </cell>
          <cell r="W6">
            <v>1</v>
          </cell>
          <cell r="X6">
            <v>0.85771452999999998</v>
          </cell>
        </row>
        <row r="7">
          <cell r="A7" t="str">
            <v>bolk_Francee_demand</v>
          </cell>
          <cell r="B7">
            <v>-1.7282999999999999</v>
          </cell>
          <cell r="C7">
            <v>0.59230000000000005</v>
          </cell>
          <cell r="D7">
            <v>-2.9179471000000001</v>
          </cell>
          <cell r="H7">
            <v>1</v>
          </cell>
          <cell r="I7">
            <v>1</v>
          </cell>
          <cell r="L7">
            <v>1</v>
          </cell>
          <cell r="M7" t="str">
            <v>see wind international &amp; wind precison estimate do files</v>
          </cell>
          <cell r="N7" t="str">
            <v>bolk_France</v>
          </cell>
          <cell r="O7">
            <v>1</v>
          </cell>
          <cell r="P7">
            <v>0</v>
          </cell>
          <cell r="Q7">
            <v>0</v>
          </cell>
          <cell r="R7">
            <v>7</v>
          </cell>
          <cell r="S7">
            <v>0</v>
          </cell>
          <cell r="T7">
            <v>1</v>
          </cell>
          <cell r="U7">
            <v>1</v>
          </cell>
          <cell r="V7">
            <v>0</v>
          </cell>
          <cell r="W7">
            <v>1</v>
          </cell>
          <cell r="X7">
            <v>2.9179471000000001</v>
          </cell>
        </row>
        <row r="8">
          <cell r="A8" t="str">
            <v>hitaj_gere_demand</v>
          </cell>
          <cell r="B8">
            <v>-1.665</v>
          </cell>
          <cell r="C8">
            <v>0.252</v>
          </cell>
          <cell r="D8">
            <v>-6.6071423999999999</v>
          </cell>
          <cell r="H8">
            <v>1</v>
          </cell>
          <cell r="I8">
            <v>1</v>
          </cell>
          <cell r="L8">
            <v>1</v>
          </cell>
          <cell r="M8" t="str">
            <v>see wind international &amp; wind precison estimate do files</v>
          </cell>
          <cell r="N8" t="str">
            <v>hitaj_ger</v>
          </cell>
          <cell r="O8">
            <v>1</v>
          </cell>
          <cell r="P8">
            <v>0</v>
          </cell>
          <cell r="Q8">
            <v>0</v>
          </cell>
          <cell r="R8">
            <v>39</v>
          </cell>
          <cell r="S8">
            <v>0</v>
          </cell>
          <cell r="T8">
            <v>1</v>
          </cell>
          <cell r="U8">
            <v>1</v>
          </cell>
          <cell r="V8">
            <v>0</v>
          </cell>
          <cell r="W8">
            <v>1</v>
          </cell>
          <cell r="X8">
            <v>6.6071423999999999</v>
          </cell>
        </row>
        <row r="9">
          <cell r="A9" t="str">
            <v>metcalf_ptcelas</v>
          </cell>
          <cell r="B9">
            <v>-1.3</v>
          </cell>
          <cell r="C9">
            <v>0.38041332</v>
          </cell>
          <cell r="D9">
            <v>-3.4173355000000001</v>
          </cell>
          <cell r="H9">
            <v>1</v>
          </cell>
          <cell r="I9">
            <v>1</v>
          </cell>
          <cell r="L9">
            <v>1</v>
          </cell>
          <cell r="M9" t="str">
            <v>Metcalf 2010, page 27</v>
          </cell>
          <cell r="N9" t="str">
            <v>metcalf_ptc</v>
          </cell>
          <cell r="O9">
            <v>1</v>
          </cell>
          <cell r="P9">
            <v>1</v>
          </cell>
          <cell r="Q9">
            <v>1</v>
          </cell>
          <cell r="R9">
            <v>55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3.4173355000000001</v>
          </cell>
        </row>
        <row r="10">
          <cell r="A10" t="str">
            <v>ihwaplev_qty_nat_gas</v>
          </cell>
          <cell r="B10">
            <v>-1.2374000999999999</v>
          </cell>
          <cell r="C10">
            <v>3.5200000000000002E-2</v>
          </cell>
          <cell r="D10">
            <v>-35.153412000000003</v>
          </cell>
          <cell r="H10">
            <v>1</v>
          </cell>
          <cell r="I10">
            <v>1</v>
          </cell>
          <cell r="L10">
            <v>1</v>
          </cell>
          <cell r="M10" t="str">
            <v>Christensen et al. (2020), Table C.3</v>
          </cell>
          <cell r="N10" t="str">
            <v>ihwap</v>
          </cell>
          <cell r="O10">
            <v>1</v>
          </cell>
          <cell r="P10">
            <v>1</v>
          </cell>
          <cell r="Q10">
            <v>1</v>
          </cell>
          <cell r="R10">
            <v>44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35.153412000000003</v>
          </cell>
        </row>
        <row r="11">
          <cell r="A11" t="str">
            <v>rggilog_coal_SO2_prod_2018</v>
          </cell>
          <cell r="B11">
            <v>-0.88999998999999996</v>
          </cell>
          <cell r="C11">
            <v>0.38999999000000002</v>
          </cell>
          <cell r="D11">
            <v>-2.2820513</v>
          </cell>
          <cell r="H11">
            <v>1</v>
          </cell>
          <cell r="I11">
            <v>1</v>
          </cell>
          <cell r="L11">
            <v>5</v>
          </cell>
          <cell r="M11" t="str">
            <v>Chan &amp; Morrow (2019): Table A.3 Column 2</v>
          </cell>
          <cell r="N11" t="str">
            <v>rggi</v>
          </cell>
          <cell r="O11">
            <v>1</v>
          </cell>
          <cell r="P11">
            <v>1</v>
          </cell>
          <cell r="Q11">
            <v>1</v>
          </cell>
          <cell r="R11">
            <v>69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2.2820513</v>
          </cell>
        </row>
        <row r="12">
          <cell r="A12" t="str">
            <v>rggilog_coal_CO2_prod_2018</v>
          </cell>
          <cell r="B12">
            <v>-0.79000002000000003</v>
          </cell>
          <cell r="C12">
            <v>0.17</v>
          </cell>
          <cell r="D12">
            <v>-4.6470589999999996</v>
          </cell>
          <cell r="H12">
            <v>1</v>
          </cell>
          <cell r="I12">
            <v>1</v>
          </cell>
          <cell r="L12">
            <v>5</v>
          </cell>
          <cell r="M12" t="str">
            <v>Chan &amp; Morrow (2019): Table A.2 Column 2</v>
          </cell>
          <cell r="N12" t="str">
            <v>rggi</v>
          </cell>
          <cell r="O12">
            <v>1</v>
          </cell>
          <cell r="P12">
            <v>1</v>
          </cell>
          <cell r="Q12">
            <v>1</v>
          </cell>
          <cell r="R12">
            <v>69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4.6470589999999996</v>
          </cell>
        </row>
        <row r="13">
          <cell r="A13" t="str">
            <v>bolk_UKe_demand</v>
          </cell>
          <cell r="B13">
            <v>-0.71689999000000004</v>
          </cell>
          <cell r="C13">
            <v>0.34240000999999998</v>
          </cell>
          <cell r="D13">
            <v>-2.09375</v>
          </cell>
          <cell r="H13">
            <v>1</v>
          </cell>
          <cell r="I13">
            <v>1</v>
          </cell>
          <cell r="L13">
            <v>1</v>
          </cell>
          <cell r="M13" t="str">
            <v>see wind international &amp; wind precison estimate do files</v>
          </cell>
          <cell r="N13" t="str">
            <v>bolk_UK</v>
          </cell>
          <cell r="O13">
            <v>1</v>
          </cell>
          <cell r="P13">
            <v>0</v>
          </cell>
          <cell r="Q13">
            <v>0</v>
          </cell>
          <cell r="R13">
            <v>10</v>
          </cell>
          <cell r="S13">
            <v>0</v>
          </cell>
          <cell r="T13">
            <v>1</v>
          </cell>
          <cell r="U13">
            <v>1</v>
          </cell>
          <cell r="V13">
            <v>0</v>
          </cell>
          <cell r="W13">
            <v>1</v>
          </cell>
          <cell r="X13">
            <v>2.09375</v>
          </cell>
        </row>
        <row r="14">
          <cell r="A14" t="str">
            <v>ct_solarelas</v>
          </cell>
          <cell r="B14">
            <v>-0.65100002000000001</v>
          </cell>
          <cell r="C14">
            <v>0.26840001000000002</v>
          </cell>
          <cell r="D14">
            <v>-2.4254844000000002</v>
          </cell>
          <cell r="H14">
            <v>1</v>
          </cell>
          <cell r="I14">
            <v>1</v>
          </cell>
          <cell r="L14">
            <v>1</v>
          </cell>
          <cell r="M14" t="str">
            <v>Gillinham and Tsvetanov (2019) Table 7, Baseline</v>
          </cell>
          <cell r="N14" t="str">
            <v>ct_solar</v>
          </cell>
          <cell r="O14">
            <v>1</v>
          </cell>
          <cell r="P14">
            <v>1</v>
          </cell>
          <cell r="Q14">
            <v>1</v>
          </cell>
          <cell r="R14">
            <v>20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2.4254844000000002</v>
          </cell>
        </row>
        <row r="15">
          <cell r="A15" t="str">
            <v>dw_dattasemie</v>
          </cell>
          <cell r="B15">
            <v>-0.60399997000000005</v>
          </cell>
          <cell r="C15">
            <v>0.41699999999999998</v>
          </cell>
          <cell r="D15">
            <v>-1.4484410999999999</v>
          </cell>
          <cell r="H15">
            <v>1</v>
          </cell>
          <cell r="I15">
            <v>1</v>
          </cell>
          <cell r="L15">
            <v>1</v>
          </cell>
          <cell r="M15" t="str">
            <v>Table 4 FE4</v>
          </cell>
          <cell r="N15" t="str">
            <v>dw_datta</v>
          </cell>
          <cell r="O15">
            <v>1</v>
          </cell>
          <cell r="P15">
            <v>1</v>
          </cell>
          <cell r="Q15">
            <v>1</v>
          </cell>
          <cell r="R15">
            <v>24</v>
          </cell>
          <cell r="S15">
            <v>1</v>
          </cell>
          <cell r="T15">
            <v>1</v>
          </cell>
          <cell r="U15">
            <v>1</v>
          </cell>
          <cell r="V15">
            <v>1</v>
          </cell>
          <cell r="W15">
            <v>1</v>
          </cell>
          <cell r="X15">
            <v>1.4484410999999999</v>
          </cell>
        </row>
        <row r="16">
          <cell r="A16" t="str">
            <v>pless_hoprice</v>
          </cell>
          <cell r="B16">
            <v>-0.53399998000000004</v>
          </cell>
          <cell r="C16">
            <v>0.89800000000000002</v>
          </cell>
          <cell r="D16">
            <v>-0.59465473999999996</v>
          </cell>
          <cell r="H16">
            <v>1</v>
          </cell>
          <cell r="I16">
            <v>1</v>
          </cell>
          <cell r="L16">
            <v>1</v>
          </cell>
          <cell r="M16" t="str">
            <v>Table 6</v>
          </cell>
          <cell r="N16" t="str">
            <v>pless_ho</v>
          </cell>
          <cell r="O16">
            <v>1</v>
          </cell>
          <cell r="P16">
            <v>1</v>
          </cell>
          <cell r="Q16">
            <v>1</v>
          </cell>
          <cell r="R16">
            <v>63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0.59465473999999996</v>
          </cell>
        </row>
        <row r="17">
          <cell r="A17" t="str">
            <v>ne_solarsemie</v>
          </cell>
          <cell r="B17">
            <v>-0.47199999999999998</v>
          </cell>
          <cell r="C17">
            <v>8.2599997999999994E-2</v>
          </cell>
          <cell r="D17">
            <v>-5.7142859000000001</v>
          </cell>
          <cell r="H17">
            <v>1</v>
          </cell>
          <cell r="I17">
            <v>1</v>
          </cell>
          <cell r="L17">
            <v>1</v>
          </cell>
          <cell r="M17" t="str">
            <v xml:space="preserve">Crago and Chernyakhovskiy 2017, Table 3,  column (3) </v>
          </cell>
          <cell r="N17" t="str">
            <v>ne_solar</v>
          </cell>
          <cell r="O17">
            <v>1</v>
          </cell>
          <cell r="P17">
            <v>1</v>
          </cell>
          <cell r="Q17">
            <v>1</v>
          </cell>
          <cell r="R17">
            <v>58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5.7142859000000001</v>
          </cell>
        </row>
        <row r="18">
          <cell r="A18" t="str">
            <v>rggilog_coal_mwh_prod_2018</v>
          </cell>
          <cell r="B18">
            <v>-0.46000001000000001</v>
          </cell>
          <cell r="C18">
            <v>0.1</v>
          </cell>
          <cell r="D18">
            <v>-4.5999999000000003</v>
          </cell>
          <cell r="H18">
            <v>1</v>
          </cell>
          <cell r="I18">
            <v>1</v>
          </cell>
          <cell r="N18" t="str">
            <v>rggi</v>
          </cell>
          <cell r="O18">
            <v>1</v>
          </cell>
          <cell r="P18">
            <v>1</v>
          </cell>
          <cell r="Q18">
            <v>1</v>
          </cell>
          <cell r="R18">
            <v>69</v>
          </cell>
          <cell r="S18">
            <v>1</v>
          </cell>
          <cell r="T18">
            <v>1</v>
          </cell>
          <cell r="U18">
            <v>1</v>
          </cell>
          <cell r="V18">
            <v>1</v>
          </cell>
          <cell r="W18">
            <v>1</v>
          </cell>
          <cell r="X18">
            <v>4.5999999000000003</v>
          </cell>
        </row>
        <row r="19">
          <cell r="A19" t="str">
            <v>west_gase_demand_gas</v>
          </cell>
          <cell r="B19">
            <v>-0.45699999000000002</v>
          </cell>
          <cell r="C19">
            <v>0.14186734000000001</v>
          </cell>
          <cell r="D19">
            <v>-3.2213191999999999</v>
          </cell>
          <cell r="F19">
            <v>-0.74199998</v>
          </cell>
          <cell r="G19">
            <v>-0.18588001000000001</v>
          </cell>
          <cell r="H19">
            <v>1</v>
          </cell>
          <cell r="I19">
            <v>1</v>
          </cell>
          <cell r="M19" t="str">
            <v>Weighted averages from Table 4 and Table 5 (according to gas usage)</v>
          </cell>
          <cell r="N19" t="str">
            <v>west_gas</v>
          </cell>
          <cell r="O19">
            <v>1</v>
          </cell>
          <cell r="P19">
            <v>1</v>
          </cell>
          <cell r="Q19">
            <v>1</v>
          </cell>
          <cell r="R19">
            <v>85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3.2213191999999999</v>
          </cell>
        </row>
        <row r="20">
          <cell r="A20" t="str">
            <v>nicolini_eue_demand</v>
          </cell>
          <cell r="B20">
            <v>-0.4375</v>
          </cell>
          <cell r="C20">
            <v>0.1656</v>
          </cell>
          <cell r="D20">
            <v>-2.6419082</v>
          </cell>
          <cell r="H20">
            <v>1</v>
          </cell>
          <cell r="I20">
            <v>1</v>
          </cell>
          <cell r="L20">
            <v>1</v>
          </cell>
          <cell r="M20" t="str">
            <v>see wind international &amp; wind precison estimate do files</v>
          </cell>
          <cell r="N20" t="str">
            <v>nicolini_eu</v>
          </cell>
          <cell r="O20">
            <v>1</v>
          </cell>
          <cell r="P20">
            <v>0</v>
          </cell>
          <cell r="Q20">
            <v>0</v>
          </cell>
          <cell r="R20">
            <v>59</v>
          </cell>
          <cell r="S20">
            <v>0</v>
          </cell>
          <cell r="T20">
            <v>1</v>
          </cell>
          <cell r="U20">
            <v>1</v>
          </cell>
          <cell r="V20">
            <v>0</v>
          </cell>
          <cell r="W20">
            <v>1</v>
          </cell>
          <cell r="X20">
            <v>2.6419082</v>
          </cell>
        </row>
        <row r="21">
          <cell r="A21" t="str">
            <v>tiezzi_gase_demand_gas</v>
          </cell>
          <cell r="B21">
            <v>-0.435</v>
          </cell>
          <cell r="C21">
            <v>2.7000000999999999E-2</v>
          </cell>
          <cell r="D21">
            <v>-16.111111000000001</v>
          </cell>
          <cell r="H21">
            <v>1</v>
          </cell>
          <cell r="I21">
            <v>1</v>
          </cell>
          <cell r="M21" t="str">
            <v>Tiezzi and Verde 2013, Table 4</v>
          </cell>
          <cell r="N21" t="str">
            <v>tiezzi_gas</v>
          </cell>
          <cell r="O21">
            <v>1</v>
          </cell>
          <cell r="P21">
            <v>1</v>
          </cell>
          <cell r="Q21">
            <v>1</v>
          </cell>
          <cell r="R21">
            <v>79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16.111111000000001</v>
          </cell>
        </row>
        <row r="22">
          <cell r="A22" t="str">
            <v>k_gas_89_14farmer_theta</v>
          </cell>
          <cell r="B22">
            <v>-0.42099999999999999</v>
          </cell>
          <cell r="C22">
            <v>6.3000001E-2</v>
          </cell>
          <cell r="D22">
            <v>-6.6825394999999999</v>
          </cell>
          <cell r="L22">
            <v>1</v>
          </cell>
          <cell r="M22" t="str">
            <v>Way et al. (2022), Table S22</v>
          </cell>
          <cell r="N22" t="str">
            <v>k_gas_89_14</v>
          </cell>
          <cell r="O22">
            <v>1</v>
          </cell>
          <cell r="P22">
            <v>0</v>
          </cell>
          <cell r="Q22">
            <v>0</v>
          </cell>
          <cell r="R22">
            <v>51</v>
          </cell>
          <cell r="S22">
            <v>0</v>
          </cell>
          <cell r="T22">
            <v>1</v>
          </cell>
          <cell r="U22">
            <v>1</v>
          </cell>
          <cell r="V22">
            <v>0</v>
          </cell>
          <cell r="W22">
            <v>1</v>
          </cell>
          <cell r="X22">
            <v>6.6825394999999999</v>
          </cell>
        </row>
        <row r="23">
          <cell r="A23" t="str">
            <v>bunker_fuele_demand_bunker_fuel_high</v>
          </cell>
          <cell r="B23">
            <v>-0.41696101000000002</v>
          </cell>
          <cell r="C23">
            <v>8.4619999000000001E-2</v>
          </cell>
          <cell r="D23">
            <v>-4.9274525999999996</v>
          </cell>
          <cell r="H23">
            <v>1</v>
          </cell>
          <cell r="I23">
            <v>1</v>
          </cell>
          <cell r="M23" t="str">
            <v>Mundaca, Strand, and Young 2021</v>
          </cell>
          <cell r="N23" t="str">
            <v>bunker_fuel</v>
          </cell>
          <cell r="O23">
            <v>1</v>
          </cell>
          <cell r="P23">
            <v>0</v>
          </cell>
          <cell r="Q23">
            <v>0</v>
          </cell>
          <cell r="R23">
            <v>13</v>
          </cell>
          <cell r="S23">
            <v>0</v>
          </cell>
          <cell r="T23">
            <v>1</v>
          </cell>
          <cell r="U23">
            <v>1</v>
          </cell>
          <cell r="V23">
            <v>0</v>
          </cell>
          <cell r="W23">
            <v>1</v>
          </cell>
          <cell r="X23">
            <v>4.9274525999999996</v>
          </cell>
        </row>
        <row r="24">
          <cell r="A24" t="str">
            <v>su_gase_demand_gas</v>
          </cell>
          <cell r="B24">
            <v>-0.39700001000000001</v>
          </cell>
          <cell r="C24">
            <v>0.1575397</v>
          </cell>
          <cell r="D24">
            <v>-2.52</v>
          </cell>
          <cell r="H24">
            <v>1</v>
          </cell>
          <cell r="I24">
            <v>1</v>
          </cell>
          <cell r="M24" t="str">
            <v>Su (2011), Table 3</v>
          </cell>
          <cell r="N24" t="str">
            <v>su_gas</v>
          </cell>
          <cell r="O24">
            <v>1</v>
          </cell>
          <cell r="P24">
            <v>1</v>
          </cell>
          <cell r="Q24">
            <v>1</v>
          </cell>
          <cell r="R24">
            <v>78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2.52</v>
          </cell>
        </row>
        <row r="25">
          <cell r="A25" t="str">
            <v>cog_gase_demand_gas</v>
          </cell>
          <cell r="B25">
            <v>-0.36799999999999999</v>
          </cell>
          <cell r="C25">
            <v>0.23899999</v>
          </cell>
          <cell r="D25">
            <v>-1.539749</v>
          </cell>
          <cell r="H25">
            <v>1</v>
          </cell>
          <cell r="I25">
            <v>1</v>
          </cell>
          <cell r="M25" t="str">
            <v>Coglianese et al. 2017 Table 2 column (4)</v>
          </cell>
          <cell r="N25" t="str">
            <v>cog_gas</v>
          </cell>
          <cell r="O25">
            <v>1</v>
          </cell>
          <cell r="P25">
            <v>1</v>
          </cell>
          <cell r="Q25">
            <v>1</v>
          </cell>
          <cell r="R25">
            <v>19</v>
          </cell>
          <cell r="S25">
            <v>1</v>
          </cell>
          <cell r="T25">
            <v>1</v>
          </cell>
          <cell r="U25">
            <v>1</v>
          </cell>
          <cell r="V25">
            <v>1</v>
          </cell>
          <cell r="W25">
            <v>1</v>
          </cell>
          <cell r="X25">
            <v>1.539749</v>
          </cell>
        </row>
        <row r="26">
          <cell r="A26" t="str">
            <v>manzan_gase_demand_gas</v>
          </cell>
          <cell r="B26">
            <v>-0.35499998999999999</v>
          </cell>
          <cell r="C26">
            <v>0.11700000000000001</v>
          </cell>
          <cell r="D26">
            <v>-3.0341879999999999</v>
          </cell>
          <cell r="H26">
            <v>1</v>
          </cell>
          <cell r="I26">
            <v>1</v>
          </cell>
          <cell r="M26" t="str">
            <v>Manzan and Zerom (2010), Table 4</v>
          </cell>
          <cell r="N26" t="str">
            <v>manzan_gas</v>
          </cell>
          <cell r="O26">
            <v>1</v>
          </cell>
          <cell r="P26">
            <v>1</v>
          </cell>
          <cell r="Q26">
            <v>1</v>
          </cell>
          <cell r="R26">
            <v>54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>
            <v>3.0341879999999999</v>
          </cell>
        </row>
        <row r="27">
          <cell r="A27" t="str">
            <v>h_gas_75_80e_demand_gas</v>
          </cell>
          <cell r="B27">
            <v>-0.33500001000000001</v>
          </cell>
          <cell r="C27">
            <v>2.4E-2</v>
          </cell>
          <cell r="D27">
            <v>-13.958334000000001</v>
          </cell>
          <cell r="H27">
            <v>1</v>
          </cell>
          <cell r="I27">
            <v>1</v>
          </cell>
          <cell r="M27" t="str">
            <v>Hughes, Knittel, Sperling Table 3, panel A column (1)</v>
          </cell>
          <cell r="N27" t="str">
            <v>h_gas_75_80</v>
          </cell>
          <cell r="O27">
            <v>0</v>
          </cell>
          <cell r="P27">
            <v>1</v>
          </cell>
          <cell r="Q27">
            <v>0</v>
          </cell>
          <cell r="R27">
            <v>33</v>
          </cell>
          <cell r="S27">
            <v>0</v>
          </cell>
          <cell r="T27">
            <v>1</v>
          </cell>
          <cell r="U27">
            <v>0</v>
          </cell>
          <cell r="V27">
            <v>1</v>
          </cell>
          <cell r="W27">
            <v>1</v>
          </cell>
          <cell r="X27">
            <v>13.958334000000001</v>
          </cell>
        </row>
        <row r="28">
          <cell r="A28" t="str">
            <v>small_gas_lre_demand_gas</v>
          </cell>
          <cell r="B28">
            <v>-0.33399999000000002</v>
          </cell>
          <cell r="C28">
            <v>4.5100000000000001E-2</v>
          </cell>
          <cell r="D28">
            <v>-7.4057646000000004</v>
          </cell>
          <cell r="H28">
            <v>1</v>
          </cell>
          <cell r="I28">
            <v>1</v>
          </cell>
          <cell r="M28" t="str">
            <v xml:space="preserve">Small and Van Dender 2007, Table 5, panel 4 column (2) </v>
          </cell>
          <cell r="N28" t="str">
            <v>small_gas_lr</v>
          </cell>
          <cell r="O28">
            <v>1</v>
          </cell>
          <cell r="P28">
            <v>1</v>
          </cell>
          <cell r="Q28">
            <v>1</v>
          </cell>
          <cell r="R28">
            <v>75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W28">
            <v>1</v>
          </cell>
          <cell r="X28">
            <v>7.4057646000000004</v>
          </cell>
        </row>
        <row r="29">
          <cell r="A29" t="str">
            <v>li_gase_demand_gas</v>
          </cell>
          <cell r="B29">
            <v>-0.32300001</v>
          </cell>
          <cell r="C29">
            <v>8.2800000999999998E-2</v>
          </cell>
          <cell r="D29">
            <v>-3.9009664000000002</v>
          </cell>
          <cell r="H29">
            <v>1</v>
          </cell>
          <cell r="I29">
            <v>1</v>
          </cell>
          <cell r="M29" t="str">
            <v>Li, Linn, and Muehlegger 2014 Table 4, panel A column (6)</v>
          </cell>
          <cell r="N29" t="str">
            <v>li_gas</v>
          </cell>
          <cell r="O29">
            <v>1</v>
          </cell>
          <cell r="P29">
            <v>1</v>
          </cell>
          <cell r="Q29">
            <v>1</v>
          </cell>
          <cell r="R29">
            <v>53</v>
          </cell>
          <cell r="S29">
            <v>1</v>
          </cell>
          <cell r="T29">
            <v>1</v>
          </cell>
          <cell r="U29">
            <v>1</v>
          </cell>
          <cell r="V29">
            <v>1</v>
          </cell>
          <cell r="W29">
            <v>1</v>
          </cell>
          <cell r="X29">
            <v>3.9009664000000002</v>
          </cell>
        </row>
        <row r="30">
          <cell r="A30" t="str">
            <v>solarizefarmer_theta</v>
          </cell>
          <cell r="B30">
            <v>-0.31900001</v>
          </cell>
          <cell r="C30">
            <v>4.3000001000000003E-2</v>
          </cell>
          <cell r="D30">
            <v>-7.4186044000000004</v>
          </cell>
          <cell r="M30" t="str">
            <v>Way et. al. (Table S20)</v>
          </cell>
          <cell r="N30" t="str">
            <v>solarize</v>
          </cell>
          <cell r="O30">
            <v>1</v>
          </cell>
          <cell r="P30">
            <v>1</v>
          </cell>
          <cell r="Q30">
            <v>1</v>
          </cell>
          <cell r="R30">
            <v>77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7.4186044000000004</v>
          </cell>
        </row>
        <row r="31">
          <cell r="A31" t="str">
            <v>bmm_crudee_supply_crude</v>
          </cell>
          <cell r="B31">
            <v>-0.315</v>
          </cell>
          <cell r="C31">
            <v>0.124</v>
          </cell>
          <cell r="D31">
            <v>-2.5403224999999998</v>
          </cell>
          <cell r="H31">
            <v>1</v>
          </cell>
          <cell r="I31">
            <v>1</v>
          </cell>
          <cell r="M31" t="str">
            <v>Brown, Maniloff, and Manning (2020) - Table 3, Column 4, Tax Elasticity</v>
          </cell>
          <cell r="N31" t="str">
            <v>bmm_crude</v>
          </cell>
          <cell r="O31">
            <v>1</v>
          </cell>
          <cell r="P31">
            <v>1</v>
          </cell>
          <cell r="Q31">
            <v>1</v>
          </cell>
          <cell r="R31">
            <v>6</v>
          </cell>
          <cell r="S31">
            <v>1</v>
          </cell>
          <cell r="T31">
            <v>1</v>
          </cell>
          <cell r="U31">
            <v>1</v>
          </cell>
          <cell r="V31">
            <v>1</v>
          </cell>
          <cell r="W31">
            <v>1</v>
          </cell>
          <cell r="X31">
            <v>2.5403224999999998</v>
          </cell>
        </row>
        <row r="32">
          <cell r="A32" t="str">
            <v>k_gas_89_14e_demand_gas</v>
          </cell>
          <cell r="B32">
            <v>-0.31400001</v>
          </cell>
          <cell r="C32">
            <v>6.6000000000000003E-2</v>
          </cell>
          <cell r="D32">
            <v>-4.7575760000000002</v>
          </cell>
          <cell r="H32">
            <v>1</v>
          </cell>
          <cell r="I32">
            <v>1</v>
          </cell>
          <cell r="M32" t="str">
            <v>Kilian and Zhao, Table 2 Column 2</v>
          </cell>
          <cell r="N32" t="str">
            <v>k_gas_89_14</v>
          </cell>
          <cell r="O32">
            <v>1</v>
          </cell>
          <cell r="P32">
            <v>0</v>
          </cell>
          <cell r="Q32">
            <v>0</v>
          </cell>
          <cell r="R32">
            <v>51</v>
          </cell>
          <cell r="S32">
            <v>0</v>
          </cell>
          <cell r="T32">
            <v>1</v>
          </cell>
          <cell r="U32">
            <v>1</v>
          </cell>
          <cell r="V32">
            <v>0</v>
          </cell>
          <cell r="W32">
            <v>1</v>
          </cell>
          <cell r="X32">
            <v>4.7575760000000002</v>
          </cell>
        </row>
        <row r="33">
          <cell r="A33" t="str">
            <v>retrofit_resenergy_change_residential</v>
          </cell>
          <cell r="B33">
            <v>-0.30199999</v>
          </cell>
          <cell r="C33">
            <v>0.10299999999999999</v>
          </cell>
          <cell r="D33">
            <v>-2.9320387999999999</v>
          </cell>
          <cell r="H33">
            <v>1</v>
          </cell>
          <cell r="I33">
            <v>1</v>
          </cell>
          <cell r="M33" t="str">
            <v>Liang table two</v>
          </cell>
          <cell r="N33" t="str">
            <v>retrofit_res</v>
          </cell>
          <cell r="O33">
            <v>1</v>
          </cell>
          <cell r="P33">
            <v>1</v>
          </cell>
          <cell r="Q33">
            <v>1</v>
          </cell>
          <cell r="R33">
            <v>68</v>
          </cell>
          <cell r="S33">
            <v>1</v>
          </cell>
          <cell r="T33">
            <v>1</v>
          </cell>
          <cell r="U33">
            <v>1</v>
          </cell>
          <cell r="V33">
            <v>1</v>
          </cell>
          <cell r="W33">
            <v>1</v>
          </cell>
          <cell r="X33">
            <v>2.9320387999999999</v>
          </cell>
        </row>
        <row r="34">
          <cell r="A34" t="str">
            <v>levin_gase_demand_gas</v>
          </cell>
          <cell r="B34">
            <v>-0.29499998999999999</v>
          </cell>
          <cell r="C34">
            <v>3.0999999E-2</v>
          </cell>
          <cell r="D34">
            <v>-9.5161285000000007</v>
          </cell>
          <cell r="H34">
            <v>1</v>
          </cell>
          <cell r="I34">
            <v>1</v>
          </cell>
          <cell r="M34" t="str">
            <v>Levin, Lewis and Wolak (2016), Table 1 column (1)</v>
          </cell>
          <cell r="N34" t="str">
            <v>levin_gas</v>
          </cell>
          <cell r="O34">
            <v>1</v>
          </cell>
          <cell r="P34">
            <v>1</v>
          </cell>
          <cell r="Q34">
            <v>1</v>
          </cell>
          <cell r="R34">
            <v>52</v>
          </cell>
          <cell r="S34">
            <v>1</v>
          </cell>
          <cell r="T34">
            <v>1</v>
          </cell>
          <cell r="U34">
            <v>1</v>
          </cell>
          <cell r="V34">
            <v>1</v>
          </cell>
          <cell r="W34">
            <v>1</v>
          </cell>
          <cell r="X34">
            <v>9.5161285000000007</v>
          </cell>
        </row>
        <row r="35">
          <cell r="A35" t="str">
            <v>sent_ch_gase_demand_gas</v>
          </cell>
          <cell r="B35">
            <v>-0.28000000000000003</v>
          </cell>
          <cell r="C35">
            <v>5.3030301000000002E-2</v>
          </cell>
          <cell r="D35">
            <v>-5.2800001999999999</v>
          </cell>
          <cell r="H35">
            <v>1</v>
          </cell>
          <cell r="I35">
            <v>1</v>
          </cell>
          <cell r="M35" t="str">
            <v>Sentenac-Chemin (2012), Table 1</v>
          </cell>
          <cell r="N35" t="str">
            <v>sent_ch_gas</v>
          </cell>
          <cell r="O35">
            <v>1</v>
          </cell>
          <cell r="P35">
            <v>1</v>
          </cell>
          <cell r="Q35">
            <v>1</v>
          </cell>
          <cell r="R35">
            <v>73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5.2800001999999999</v>
          </cell>
        </row>
        <row r="36">
          <cell r="A36" t="str">
            <v>ihwaplev_qty_electric</v>
          </cell>
          <cell r="B36">
            <v>-0.2676</v>
          </cell>
          <cell r="C36">
            <v>1.5599999999999999E-2</v>
          </cell>
          <cell r="D36">
            <v>-17.153846999999999</v>
          </cell>
          <cell r="H36">
            <v>1</v>
          </cell>
          <cell r="I36">
            <v>1</v>
          </cell>
          <cell r="L36">
            <v>1</v>
          </cell>
          <cell r="M36" t="str">
            <v>Christensen et al. (2020), Table C.3</v>
          </cell>
          <cell r="N36" t="str">
            <v>ihwap</v>
          </cell>
          <cell r="O36">
            <v>1</v>
          </cell>
          <cell r="P36">
            <v>1</v>
          </cell>
          <cell r="Q36">
            <v>1</v>
          </cell>
          <cell r="R36">
            <v>44</v>
          </cell>
          <cell r="S36">
            <v>1</v>
          </cell>
          <cell r="T36">
            <v>1</v>
          </cell>
          <cell r="U36">
            <v>1</v>
          </cell>
          <cell r="V36">
            <v>1</v>
          </cell>
          <cell r="W36">
            <v>1</v>
          </cell>
          <cell r="X36">
            <v>17.153846999999999</v>
          </cell>
        </row>
        <row r="37">
          <cell r="A37" t="str">
            <v>india_cswood_change_3</v>
          </cell>
          <cell r="B37">
            <v>-0.23499999999999999</v>
          </cell>
          <cell r="C37">
            <v>0.249</v>
          </cell>
          <cell r="D37">
            <v>-0.94377511999999997</v>
          </cell>
          <cell r="L37">
            <v>1</v>
          </cell>
          <cell r="N37" t="str">
            <v>india_cs</v>
          </cell>
          <cell r="O37">
            <v>0</v>
          </cell>
          <cell r="P37">
            <v>1</v>
          </cell>
          <cell r="Q37">
            <v>0</v>
          </cell>
          <cell r="R37">
            <v>48</v>
          </cell>
          <cell r="S37">
            <v>0</v>
          </cell>
          <cell r="T37">
            <v>1</v>
          </cell>
          <cell r="U37">
            <v>0</v>
          </cell>
          <cell r="V37">
            <v>1</v>
          </cell>
          <cell r="W37">
            <v>1</v>
          </cell>
          <cell r="X37">
            <v>0.94377511999999997</v>
          </cell>
        </row>
        <row r="38">
          <cell r="A38" t="str">
            <v>wapgas_reduction</v>
          </cell>
          <cell r="B38">
            <v>-0.20999999</v>
          </cell>
          <cell r="C38">
            <v>7.9999998000000003E-2</v>
          </cell>
          <cell r="D38">
            <v>-2.625</v>
          </cell>
          <cell r="H38">
            <v>1</v>
          </cell>
          <cell r="I38">
            <v>1</v>
          </cell>
          <cell r="L38">
            <v>2</v>
          </cell>
          <cell r="M38" t="str">
            <v xml:space="preserve">Fowlie Table 4 Column 3 </v>
          </cell>
          <cell r="N38" t="str">
            <v>wap</v>
          </cell>
          <cell r="O38">
            <v>1</v>
          </cell>
          <cell r="P38">
            <v>1</v>
          </cell>
          <cell r="Q38">
            <v>1</v>
          </cell>
          <cell r="R38">
            <v>82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2.625</v>
          </cell>
        </row>
        <row r="39">
          <cell r="A39" t="str">
            <v>rggilog_natgas_mwh_prod_2018</v>
          </cell>
          <cell r="B39">
            <v>-0.2</v>
          </cell>
          <cell r="C39">
            <v>0.11</v>
          </cell>
          <cell r="D39">
            <v>-1.8181818999999999</v>
          </cell>
          <cell r="H39">
            <v>1</v>
          </cell>
          <cell r="I39">
            <v>1</v>
          </cell>
          <cell r="N39" t="str">
            <v>rggi</v>
          </cell>
          <cell r="O39">
            <v>1</v>
          </cell>
          <cell r="P39">
            <v>1</v>
          </cell>
          <cell r="Q39">
            <v>1</v>
          </cell>
          <cell r="R39">
            <v>69</v>
          </cell>
          <cell r="S39">
            <v>1</v>
          </cell>
          <cell r="T39">
            <v>1</v>
          </cell>
          <cell r="U39">
            <v>1</v>
          </cell>
          <cell r="V39">
            <v>1</v>
          </cell>
          <cell r="W39">
            <v>1</v>
          </cell>
          <cell r="X39">
            <v>1.8181818999999999</v>
          </cell>
        </row>
        <row r="40">
          <cell r="A40" t="str">
            <v>k_gas_15_22e_demand_gas</v>
          </cell>
          <cell r="B40">
            <v>-0.19800000000000001</v>
          </cell>
          <cell r="C40">
            <v>5.2999998999999999E-2</v>
          </cell>
          <cell r="D40">
            <v>-3.7358490999999998</v>
          </cell>
          <cell r="H40">
            <v>1</v>
          </cell>
          <cell r="I40">
            <v>1</v>
          </cell>
          <cell r="M40" t="str">
            <v>Kilian and Zhao, Table 7 Column 4</v>
          </cell>
          <cell r="N40" t="str">
            <v>k_gas_15_22</v>
          </cell>
          <cell r="O40">
            <v>1</v>
          </cell>
          <cell r="P40">
            <v>1</v>
          </cell>
          <cell r="Q40">
            <v>1</v>
          </cell>
          <cell r="R40">
            <v>50</v>
          </cell>
          <cell r="S40">
            <v>1</v>
          </cell>
          <cell r="T40">
            <v>1</v>
          </cell>
          <cell r="U40">
            <v>1</v>
          </cell>
          <cell r="V40">
            <v>1</v>
          </cell>
          <cell r="W40">
            <v>1</v>
          </cell>
          <cell r="X40">
            <v>3.7358490999999998</v>
          </cell>
        </row>
        <row r="41">
          <cell r="A41" t="str">
            <v>bolk_Spainfarmer_theta</v>
          </cell>
          <cell r="B41">
            <v>-0.19400001</v>
          </cell>
          <cell r="C41">
            <v>4.1000001000000001E-2</v>
          </cell>
          <cell r="D41">
            <v>-4.7317071000000004</v>
          </cell>
          <cell r="M41" t="str">
            <v>Way et al. Table S19</v>
          </cell>
          <cell r="N41" t="str">
            <v>bolk_Spain</v>
          </cell>
          <cell r="O41">
            <v>1</v>
          </cell>
          <cell r="P41">
            <v>0</v>
          </cell>
          <cell r="Q41">
            <v>0</v>
          </cell>
          <cell r="R41">
            <v>9</v>
          </cell>
          <cell r="S41">
            <v>0</v>
          </cell>
          <cell r="T41">
            <v>1</v>
          </cell>
          <cell r="U41">
            <v>1</v>
          </cell>
          <cell r="V41">
            <v>0</v>
          </cell>
          <cell r="W41">
            <v>1</v>
          </cell>
          <cell r="X41">
            <v>4.7317071000000004</v>
          </cell>
        </row>
        <row r="42">
          <cell r="A42" t="str">
            <v>rggilog_total_NOx_prod_2018</v>
          </cell>
          <cell r="B42">
            <v>-0.19</v>
          </cell>
          <cell r="C42">
            <v>0.14000000000000001</v>
          </cell>
          <cell r="D42">
            <v>-1.3571428000000001</v>
          </cell>
          <cell r="H42">
            <v>1</v>
          </cell>
          <cell r="I42">
            <v>1</v>
          </cell>
          <cell r="N42" t="str">
            <v>rggi</v>
          </cell>
          <cell r="O42">
            <v>1</v>
          </cell>
          <cell r="P42">
            <v>1</v>
          </cell>
          <cell r="Q42">
            <v>1</v>
          </cell>
          <cell r="R42">
            <v>69</v>
          </cell>
          <cell r="S42">
            <v>1</v>
          </cell>
          <cell r="T42">
            <v>1</v>
          </cell>
          <cell r="U42">
            <v>1</v>
          </cell>
          <cell r="V42">
            <v>1</v>
          </cell>
          <cell r="W42">
            <v>1</v>
          </cell>
          <cell r="X42">
            <v>1.3571428000000001</v>
          </cell>
        </row>
        <row r="43">
          <cell r="A43" t="str">
            <v>jet_fuele_demand_jet_fuel</v>
          </cell>
          <cell r="B43">
            <v>-0.16599998999999999</v>
          </cell>
          <cell r="C43">
            <v>6.3299998999999996E-2</v>
          </cell>
          <cell r="D43">
            <v>-2.6224327000000001</v>
          </cell>
          <cell r="H43">
            <v>1</v>
          </cell>
          <cell r="I43">
            <v>1</v>
          </cell>
          <cell r="M43" t="str">
            <v>Fukui and Miyoshi (2017), Table 5 Column 9 Panel B Row 1</v>
          </cell>
          <cell r="N43" t="str">
            <v>jet_fuel</v>
          </cell>
          <cell r="O43">
            <v>1</v>
          </cell>
          <cell r="P43">
            <v>1</v>
          </cell>
          <cell r="Q43">
            <v>1</v>
          </cell>
          <cell r="R43">
            <v>49</v>
          </cell>
          <cell r="S43">
            <v>1</v>
          </cell>
          <cell r="T43">
            <v>1</v>
          </cell>
          <cell r="U43">
            <v>1</v>
          </cell>
          <cell r="V43">
            <v>1</v>
          </cell>
          <cell r="W43">
            <v>1</v>
          </cell>
          <cell r="X43">
            <v>2.6224327000000001</v>
          </cell>
        </row>
        <row r="44">
          <cell r="A44" t="str">
            <v>gelman_gase_demand_gas</v>
          </cell>
          <cell r="B44">
            <v>-0.16400000000000001</v>
          </cell>
          <cell r="C44">
            <v>2.4E-2</v>
          </cell>
          <cell r="D44">
            <v>-6.8333335000000002</v>
          </cell>
          <cell r="H44">
            <v>1</v>
          </cell>
          <cell r="I44">
            <v>1</v>
          </cell>
          <cell r="M44" t="str">
            <v>Gelman et al. 2023, Table 5 Column 2 Row 1 (Headline #)</v>
          </cell>
          <cell r="N44" t="str">
            <v>gelman_gas</v>
          </cell>
          <cell r="O44">
            <v>1</v>
          </cell>
          <cell r="P44">
            <v>1</v>
          </cell>
          <cell r="Q44">
            <v>1</v>
          </cell>
          <cell r="R44">
            <v>31</v>
          </cell>
          <cell r="S44">
            <v>1</v>
          </cell>
          <cell r="T44">
            <v>1</v>
          </cell>
          <cell r="U44">
            <v>1</v>
          </cell>
          <cell r="V44">
            <v>1</v>
          </cell>
          <cell r="W44">
            <v>1</v>
          </cell>
          <cell r="X44">
            <v>6.8333335000000002</v>
          </cell>
        </row>
        <row r="45">
          <cell r="A45" t="str">
            <v>india_cswood_change_2</v>
          </cell>
          <cell r="B45">
            <v>-0.156</v>
          </cell>
          <cell r="C45">
            <v>0.16800000000000001</v>
          </cell>
          <cell r="D45">
            <v>-0.92857146000000002</v>
          </cell>
          <cell r="H45">
            <v>1</v>
          </cell>
          <cell r="I45">
            <v>1</v>
          </cell>
          <cell r="L45">
            <v>1</v>
          </cell>
          <cell r="M45" t="str">
            <v>Table 6</v>
          </cell>
          <cell r="N45" t="str">
            <v>india_cs</v>
          </cell>
          <cell r="O45">
            <v>0</v>
          </cell>
          <cell r="P45">
            <v>1</v>
          </cell>
          <cell r="Q45">
            <v>0</v>
          </cell>
          <cell r="R45">
            <v>48</v>
          </cell>
          <cell r="S45">
            <v>0</v>
          </cell>
          <cell r="T45">
            <v>1</v>
          </cell>
          <cell r="U45">
            <v>0</v>
          </cell>
          <cell r="V45">
            <v>1</v>
          </cell>
          <cell r="W45">
            <v>1</v>
          </cell>
          <cell r="X45">
            <v>0.92857146000000002</v>
          </cell>
        </row>
        <row r="46">
          <cell r="A46" t="str">
            <v>rggilog_natgas_SO2_prod_2018</v>
          </cell>
          <cell r="B46">
            <v>-0.15000000999999999</v>
          </cell>
          <cell r="C46">
            <v>0.13</v>
          </cell>
          <cell r="D46">
            <v>-1.1538463000000001</v>
          </cell>
          <cell r="H46">
            <v>1</v>
          </cell>
          <cell r="I46">
            <v>1</v>
          </cell>
          <cell r="L46">
            <v>6</v>
          </cell>
          <cell r="M46" t="str">
            <v>Chan &amp; Morrow (2019): Table A.3 Column 3</v>
          </cell>
          <cell r="N46" t="str">
            <v>rggi</v>
          </cell>
          <cell r="O46">
            <v>1</v>
          </cell>
          <cell r="P46">
            <v>1</v>
          </cell>
          <cell r="Q46">
            <v>1</v>
          </cell>
          <cell r="R46">
            <v>69</v>
          </cell>
          <cell r="S46">
            <v>1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1.1538463000000001</v>
          </cell>
        </row>
        <row r="47">
          <cell r="A47" t="str">
            <v>ihwappct_qty</v>
          </cell>
          <cell r="B47">
            <v>-0.12800001</v>
          </cell>
          <cell r="C47">
            <v>3.8999998999999998E-3</v>
          </cell>
          <cell r="D47">
            <v>-32.820515</v>
          </cell>
          <cell r="H47">
            <v>1</v>
          </cell>
          <cell r="I47">
            <v>1</v>
          </cell>
          <cell r="L47">
            <v>1</v>
          </cell>
          <cell r="M47" t="str">
            <v>Christensen et al. (2020), Table C.3</v>
          </cell>
          <cell r="N47" t="str">
            <v>ihwap</v>
          </cell>
          <cell r="O47">
            <v>1</v>
          </cell>
          <cell r="P47">
            <v>1</v>
          </cell>
          <cell r="Q47">
            <v>1</v>
          </cell>
          <cell r="R47">
            <v>44</v>
          </cell>
          <cell r="S47">
            <v>1</v>
          </cell>
          <cell r="T47">
            <v>1</v>
          </cell>
          <cell r="U47">
            <v>1</v>
          </cell>
          <cell r="V47">
            <v>1</v>
          </cell>
          <cell r="W47">
            <v>1</v>
          </cell>
          <cell r="X47">
            <v>32.820515</v>
          </cell>
        </row>
        <row r="48">
          <cell r="A48" t="str">
            <v>rggilog_coal_CO2_leaker_2018</v>
          </cell>
          <cell r="B48">
            <v>-0.12</v>
          </cell>
          <cell r="C48">
            <v>5.9999998999999998E-2</v>
          </cell>
          <cell r="D48">
            <v>-2</v>
          </cell>
          <cell r="H48">
            <v>1</v>
          </cell>
          <cell r="I48">
            <v>1</v>
          </cell>
          <cell r="L48">
            <v>7</v>
          </cell>
          <cell r="M48" t="str">
            <v>Chan &amp; Morrow (2019): Table A.2 Column 5</v>
          </cell>
          <cell r="N48" t="str">
            <v>rggi</v>
          </cell>
          <cell r="O48">
            <v>1</v>
          </cell>
          <cell r="P48">
            <v>1</v>
          </cell>
          <cell r="Q48">
            <v>1</v>
          </cell>
          <cell r="R48">
            <v>69</v>
          </cell>
          <cell r="S48">
            <v>1</v>
          </cell>
          <cell r="T48">
            <v>1</v>
          </cell>
          <cell r="U48">
            <v>1</v>
          </cell>
          <cell r="V48">
            <v>1</v>
          </cell>
          <cell r="W48">
            <v>1</v>
          </cell>
          <cell r="X48">
            <v>2</v>
          </cell>
        </row>
        <row r="49">
          <cell r="A49" t="str">
            <v>wap_nudgeelectricity_reduction</v>
          </cell>
          <cell r="B49">
            <v>-0.1</v>
          </cell>
          <cell r="C49">
            <v>0.1</v>
          </cell>
          <cell r="D49">
            <v>-1</v>
          </cell>
          <cell r="H49">
            <v>1</v>
          </cell>
          <cell r="I49">
            <v>1</v>
          </cell>
          <cell r="L49">
            <v>1</v>
          </cell>
          <cell r="M49" t="str">
            <v>Fowlie Table 4 Column 4</v>
          </cell>
          <cell r="N49" t="str">
            <v>wap_nudge</v>
          </cell>
          <cell r="O49">
            <v>1</v>
          </cell>
          <cell r="P49">
            <v>1</v>
          </cell>
          <cell r="Q49">
            <v>1</v>
          </cell>
          <cell r="R49">
            <v>84</v>
          </cell>
          <cell r="S49">
            <v>1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  <cell r="X49">
            <v>1</v>
          </cell>
        </row>
        <row r="50">
          <cell r="A50" t="str">
            <v>russo_crprd_estimate</v>
          </cell>
          <cell r="B50">
            <v>-7.5000002999999996E-2</v>
          </cell>
          <cell r="C50">
            <v>7.0000002000000002E-3</v>
          </cell>
          <cell r="D50">
            <v>-10.714286</v>
          </cell>
          <cell r="H50">
            <v>1</v>
          </cell>
          <cell r="I50">
            <v>1</v>
          </cell>
          <cell r="L50">
            <v>1</v>
          </cell>
          <cell r="M50" t="str">
            <v>Table 2</v>
          </cell>
          <cell r="N50" t="str">
            <v>russo_crp</v>
          </cell>
          <cell r="O50">
            <v>1</v>
          </cell>
          <cell r="P50">
            <v>1</v>
          </cell>
          <cell r="Q50">
            <v>1</v>
          </cell>
          <cell r="R50">
            <v>72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>
            <v>10.714286</v>
          </cell>
        </row>
        <row r="51">
          <cell r="A51" t="str">
            <v>rggilog_coal_mwh_leaker_2018</v>
          </cell>
          <cell r="B51">
            <v>-7.0000000000000007E-2</v>
          </cell>
          <cell r="C51">
            <v>9.0000003999999995E-2</v>
          </cell>
          <cell r="D51">
            <v>-0.77777772999999994</v>
          </cell>
          <cell r="H51">
            <v>1</v>
          </cell>
          <cell r="I51">
            <v>1</v>
          </cell>
          <cell r="N51" t="str">
            <v>rggi</v>
          </cell>
          <cell r="O51">
            <v>1</v>
          </cell>
          <cell r="P51">
            <v>1</v>
          </cell>
          <cell r="Q51">
            <v>1</v>
          </cell>
          <cell r="R51">
            <v>69</v>
          </cell>
          <cell r="S51">
            <v>1</v>
          </cell>
          <cell r="T51">
            <v>1</v>
          </cell>
          <cell r="U51">
            <v>1</v>
          </cell>
          <cell r="V51">
            <v>1</v>
          </cell>
          <cell r="W51">
            <v>1</v>
          </cell>
          <cell r="X51">
            <v>0.77777772999999994</v>
          </cell>
        </row>
        <row r="52">
          <cell r="A52" t="str">
            <v>small_gas_sre_demand_gas</v>
          </cell>
          <cell r="B52">
            <v>-6.6699996999999997E-2</v>
          </cell>
          <cell r="C52">
            <v>9.1000004000000006E-3</v>
          </cell>
          <cell r="D52">
            <v>-7.3296694999999996</v>
          </cell>
          <cell r="H52">
            <v>1</v>
          </cell>
          <cell r="I52">
            <v>1</v>
          </cell>
          <cell r="M52" t="str">
            <v xml:space="preserve">Small and Van Dender 2007, Table 5, panel 4 column (1) </v>
          </cell>
          <cell r="N52" t="str">
            <v>small_gas_sr</v>
          </cell>
          <cell r="O52">
            <v>1</v>
          </cell>
          <cell r="P52">
            <v>0</v>
          </cell>
          <cell r="Q52">
            <v>0</v>
          </cell>
          <cell r="R52">
            <v>76</v>
          </cell>
          <cell r="S52">
            <v>0</v>
          </cell>
          <cell r="T52">
            <v>1</v>
          </cell>
          <cell r="U52">
            <v>1</v>
          </cell>
          <cell r="V52">
            <v>0</v>
          </cell>
          <cell r="W52">
            <v>1</v>
          </cell>
          <cell r="X52">
            <v>7.3296694999999996</v>
          </cell>
        </row>
        <row r="53">
          <cell r="A53" t="str">
            <v>rggilog_coal_SO2_leaker_2018</v>
          </cell>
          <cell r="B53">
            <v>-5.9999998999999998E-2</v>
          </cell>
          <cell r="C53">
            <v>7.9999998000000003E-2</v>
          </cell>
          <cell r="D53">
            <v>-0.75</v>
          </cell>
          <cell r="H53">
            <v>1</v>
          </cell>
          <cell r="I53">
            <v>1</v>
          </cell>
          <cell r="L53">
            <v>7</v>
          </cell>
          <cell r="M53" t="str">
            <v>Chan &amp; Morrow (2019): Table A.3 Column 5</v>
          </cell>
          <cell r="N53" t="str">
            <v>rggi</v>
          </cell>
          <cell r="O53">
            <v>1</v>
          </cell>
          <cell r="P53">
            <v>1</v>
          </cell>
          <cell r="Q53">
            <v>1</v>
          </cell>
          <cell r="R53">
            <v>69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0.75</v>
          </cell>
        </row>
        <row r="54">
          <cell r="A54" t="str">
            <v>mx_deforesttreatment_effect</v>
          </cell>
          <cell r="B54">
            <v>-5.4000000999999999E-2</v>
          </cell>
          <cell r="C54">
            <v>1E-3</v>
          </cell>
          <cell r="D54">
            <v>-54</v>
          </cell>
          <cell r="N54" t="str">
            <v>mx_deforest</v>
          </cell>
          <cell r="O54">
            <v>0</v>
          </cell>
          <cell r="P54">
            <v>1</v>
          </cell>
          <cell r="Q54">
            <v>0</v>
          </cell>
          <cell r="R54">
            <v>57</v>
          </cell>
          <cell r="S54">
            <v>0</v>
          </cell>
          <cell r="T54">
            <v>1</v>
          </cell>
          <cell r="U54">
            <v>0</v>
          </cell>
          <cell r="V54">
            <v>1</v>
          </cell>
          <cell r="W54">
            <v>1</v>
          </cell>
          <cell r="X54">
            <v>54</v>
          </cell>
        </row>
        <row r="55">
          <cell r="A55" t="str">
            <v>ca_electricLATE_inland_07</v>
          </cell>
          <cell r="B55">
            <v>-4.8000000000000001E-2</v>
          </cell>
          <cell r="C55">
            <v>2.1000000000000001E-2</v>
          </cell>
          <cell r="D55">
            <v>-2.2857143999999998</v>
          </cell>
          <cell r="L55">
            <v>2</v>
          </cell>
          <cell r="M55" t="str">
            <v>Ito (2015) Table 6</v>
          </cell>
          <cell r="N55" t="str">
            <v>ca_electric</v>
          </cell>
          <cell r="O55">
            <v>1</v>
          </cell>
          <cell r="P55">
            <v>1</v>
          </cell>
          <cell r="Q55">
            <v>1</v>
          </cell>
          <cell r="R55">
            <v>17</v>
          </cell>
          <cell r="S55">
            <v>1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2.2857143999999998</v>
          </cell>
        </row>
        <row r="56">
          <cell r="A56" t="str">
            <v>ca_electricLATE_inland_08</v>
          </cell>
          <cell r="B56">
            <v>-4.3000001000000003E-2</v>
          </cell>
          <cell r="C56">
            <v>2.1999999999999999E-2</v>
          </cell>
          <cell r="D56">
            <v>-1.9545455</v>
          </cell>
          <cell r="L56">
            <v>2</v>
          </cell>
          <cell r="M56" t="str">
            <v>Ito (2015) Table 6</v>
          </cell>
          <cell r="N56" t="str">
            <v>ca_electric</v>
          </cell>
          <cell r="O56">
            <v>1</v>
          </cell>
          <cell r="P56">
            <v>1</v>
          </cell>
          <cell r="Q56">
            <v>1</v>
          </cell>
          <cell r="R56">
            <v>17</v>
          </cell>
          <cell r="S56">
            <v>1</v>
          </cell>
          <cell r="T56">
            <v>1</v>
          </cell>
          <cell r="U56">
            <v>1</v>
          </cell>
          <cell r="V56">
            <v>1</v>
          </cell>
          <cell r="W56">
            <v>1</v>
          </cell>
          <cell r="X56">
            <v>1.9545455</v>
          </cell>
        </row>
        <row r="57">
          <cell r="A57" t="str">
            <v>h_gas_01_06e_demand_gas</v>
          </cell>
          <cell r="B57">
            <v>-4.1999999000000003E-2</v>
          </cell>
          <cell r="C57">
            <v>8.9999995999999992E-3</v>
          </cell>
          <cell r="D57">
            <v>-4.6666670000000003</v>
          </cell>
          <cell r="H57">
            <v>1</v>
          </cell>
          <cell r="I57">
            <v>1</v>
          </cell>
          <cell r="M57" t="str">
            <v>Hughes, Knittel, Sperling Table 3, panel A column (3)</v>
          </cell>
          <cell r="N57" t="str">
            <v>h_gas_01_06</v>
          </cell>
          <cell r="O57">
            <v>1</v>
          </cell>
          <cell r="P57">
            <v>1</v>
          </cell>
          <cell r="Q57">
            <v>1</v>
          </cell>
          <cell r="R57">
            <v>32</v>
          </cell>
          <cell r="S57">
            <v>1</v>
          </cell>
          <cell r="T57">
            <v>1</v>
          </cell>
          <cell r="U57">
            <v>1</v>
          </cell>
          <cell r="V57">
            <v>1</v>
          </cell>
          <cell r="W57">
            <v>1</v>
          </cell>
          <cell r="X57">
            <v>4.6666670000000003</v>
          </cell>
        </row>
        <row r="58">
          <cell r="A58" t="str">
            <v>ca_electricLATE_inland_06</v>
          </cell>
          <cell r="B58">
            <v>-3.9999999000000001E-2</v>
          </cell>
          <cell r="C58">
            <v>1.7999998999999999E-2</v>
          </cell>
          <cell r="D58">
            <v>-2.2222222999999999</v>
          </cell>
          <cell r="L58">
            <v>2</v>
          </cell>
          <cell r="M58" t="str">
            <v>Ito (2015) Table 6</v>
          </cell>
          <cell r="N58" t="str">
            <v>ca_electric</v>
          </cell>
          <cell r="O58">
            <v>1</v>
          </cell>
          <cell r="P58">
            <v>1</v>
          </cell>
          <cell r="Q58">
            <v>1</v>
          </cell>
          <cell r="R58">
            <v>17</v>
          </cell>
          <cell r="S58">
            <v>1</v>
          </cell>
          <cell r="T58">
            <v>1</v>
          </cell>
          <cell r="U58">
            <v>1</v>
          </cell>
          <cell r="V58">
            <v>1</v>
          </cell>
          <cell r="W58">
            <v>1</v>
          </cell>
          <cell r="X58">
            <v>2.2222222999999999</v>
          </cell>
        </row>
        <row r="59">
          <cell r="A59" t="str">
            <v>bunker_fuele_demand_bunker_fuel_low</v>
          </cell>
          <cell r="B59">
            <v>-3.2228999000000001E-2</v>
          </cell>
          <cell r="C59">
            <v>1.9099998999999999E-2</v>
          </cell>
          <cell r="D59">
            <v>-1.6873822000000001</v>
          </cell>
          <cell r="H59">
            <v>1</v>
          </cell>
          <cell r="I59">
            <v>1</v>
          </cell>
          <cell r="M59" t="str">
            <v>Mundaca, Strand, and Young 2021</v>
          </cell>
          <cell r="N59" t="str">
            <v>bunker_fuel</v>
          </cell>
          <cell r="O59">
            <v>1</v>
          </cell>
          <cell r="P59">
            <v>0</v>
          </cell>
          <cell r="Q59">
            <v>0</v>
          </cell>
          <cell r="R59">
            <v>13</v>
          </cell>
          <cell r="S59">
            <v>0</v>
          </cell>
          <cell r="T59">
            <v>1</v>
          </cell>
          <cell r="U59">
            <v>1</v>
          </cell>
          <cell r="V59">
            <v>0</v>
          </cell>
          <cell r="W59">
            <v>1</v>
          </cell>
          <cell r="X59">
            <v>1.6873822000000001</v>
          </cell>
        </row>
        <row r="60">
          <cell r="A60" t="str">
            <v>ca_electricLATE_coastal</v>
          </cell>
          <cell r="B60">
            <v>-1.2000000999999999E-3</v>
          </cell>
          <cell r="C60">
            <v>2.0000001000000001E-3</v>
          </cell>
          <cell r="D60">
            <v>-0.60000001999999997</v>
          </cell>
          <cell r="H60">
            <v>1</v>
          </cell>
          <cell r="I60">
            <v>1</v>
          </cell>
          <cell r="L60">
            <v>1</v>
          </cell>
          <cell r="M60" t="str">
            <v>Ito (2015) Table 2 column (1)</v>
          </cell>
          <cell r="N60" t="str">
            <v>ca_electric</v>
          </cell>
          <cell r="O60">
            <v>1</v>
          </cell>
          <cell r="P60">
            <v>1</v>
          </cell>
          <cell r="Q60">
            <v>1</v>
          </cell>
          <cell r="R60">
            <v>17</v>
          </cell>
          <cell r="S60">
            <v>1</v>
          </cell>
          <cell r="T60">
            <v>1</v>
          </cell>
          <cell r="U60">
            <v>1</v>
          </cell>
          <cell r="V60">
            <v>1</v>
          </cell>
          <cell r="W60">
            <v>1</v>
          </cell>
          <cell r="X60">
            <v>0.60000001999999997</v>
          </cell>
        </row>
        <row r="61">
          <cell r="A61" t="str">
            <v>hitaj_ptclpm</v>
          </cell>
          <cell r="B61">
            <v>3.1699999E-3</v>
          </cell>
          <cell r="C61">
            <v>1.4813083000000001E-3</v>
          </cell>
          <cell r="D61">
            <v>2.1400001</v>
          </cell>
          <cell r="H61">
            <v>1</v>
          </cell>
          <cell r="I61">
            <v>1</v>
          </cell>
          <cell r="L61">
            <v>1</v>
          </cell>
          <cell r="M61" t="str">
            <v>Hitaj 2013, Table 3 column 5</v>
          </cell>
          <cell r="N61" t="str">
            <v>hitaj_ptc</v>
          </cell>
          <cell r="O61">
            <v>1</v>
          </cell>
          <cell r="P61">
            <v>1</v>
          </cell>
          <cell r="Q61">
            <v>1</v>
          </cell>
          <cell r="R61">
            <v>40</v>
          </cell>
          <cell r="S61">
            <v>1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2.1400001</v>
          </cell>
        </row>
        <row r="62">
          <cell r="A62" t="str">
            <v>nudge_gerkwh_change</v>
          </cell>
          <cell r="B62">
            <v>7.1899998000000001E-3</v>
          </cell>
          <cell r="C62">
            <v>3.8300001000000001E-3</v>
          </cell>
          <cell r="D62">
            <v>1.8772845</v>
          </cell>
          <cell r="H62">
            <v>1</v>
          </cell>
          <cell r="I62">
            <v>1</v>
          </cell>
          <cell r="L62">
            <v>1</v>
          </cell>
          <cell r="M62" t="str">
            <v>Table 3 Column 1</v>
          </cell>
          <cell r="N62" t="str">
            <v>nudge_ger</v>
          </cell>
          <cell r="O62">
            <v>0</v>
          </cell>
          <cell r="P62">
            <v>1</v>
          </cell>
          <cell r="Q62">
            <v>0</v>
          </cell>
          <cell r="R62">
            <v>60</v>
          </cell>
          <cell r="S62">
            <v>0</v>
          </cell>
          <cell r="T62">
            <v>1</v>
          </cell>
          <cell r="U62">
            <v>0</v>
          </cell>
          <cell r="V62">
            <v>1</v>
          </cell>
          <cell r="W62">
            <v>1</v>
          </cell>
          <cell r="X62">
            <v>1.8772845</v>
          </cell>
        </row>
        <row r="63">
          <cell r="A63" t="str">
            <v>rice_in_stburned_prop</v>
          </cell>
          <cell r="B63">
            <v>8.0000004000000003E-3</v>
          </cell>
          <cell r="C63">
            <v>4.1999999000000003E-2</v>
          </cell>
          <cell r="D63">
            <v>0.19047621000000001</v>
          </cell>
          <cell r="H63">
            <v>1</v>
          </cell>
          <cell r="I63">
            <v>1</v>
          </cell>
          <cell r="L63">
            <v>1</v>
          </cell>
          <cell r="M63" t="str">
            <v>Table 6</v>
          </cell>
          <cell r="N63" t="str">
            <v>rice_in_st</v>
          </cell>
          <cell r="O63">
            <v>0</v>
          </cell>
          <cell r="P63">
            <v>1</v>
          </cell>
          <cell r="Q63">
            <v>0</v>
          </cell>
          <cell r="R63">
            <v>70</v>
          </cell>
          <cell r="S63">
            <v>0</v>
          </cell>
          <cell r="T63">
            <v>1</v>
          </cell>
          <cell r="U63">
            <v>0</v>
          </cell>
          <cell r="V63">
            <v>1</v>
          </cell>
          <cell r="W63">
            <v>1</v>
          </cell>
          <cell r="X63">
            <v>0.19047621000000001</v>
          </cell>
        </row>
        <row r="64">
          <cell r="A64" t="str">
            <v>audit_nudgeaudit_impact</v>
          </cell>
          <cell r="B64">
            <v>1.0999999999999999E-2</v>
          </cell>
          <cell r="C64">
            <v>3.0000000000000001E-3</v>
          </cell>
          <cell r="D64">
            <v>3.6666664999999998</v>
          </cell>
          <cell r="H64">
            <v>1</v>
          </cell>
          <cell r="I64">
            <v>1</v>
          </cell>
          <cell r="M64" t="str">
            <v>Gillingham and Tsvetanov Table 5 Column 4</v>
          </cell>
          <cell r="N64" t="str">
            <v>audit_nudge</v>
          </cell>
          <cell r="O64">
            <v>1</v>
          </cell>
          <cell r="P64">
            <v>1</v>
          </cell>
          <cell r="Q64">
            <v>1</v>
          </cell>
          <cell r="R64">
            <v>2</v>
          </cell>
          <cell r="S64">
            <v>1</v>
          </cell>
          <cell r="T64">
            <v>1</v>
          </cell>
          <cell r="U64">
            <v>1</v>
          </cell>
          <cell r="V64">
            <v>1</v>
          </cell>
          <cell r="W64">
            <v>1</v>
          </cell>
          <cell r="X64">
            <v>3.6666664999999998</v>
          </cell>
        </row>
        <row r="65">
          <cell r="A65" t="str">
            <v>her_compiledtreat_3q</v>
          </cell>
          <cell r="B65">
            <v>1.37E-2</v>
          </cell>
          <cell r="C65">
            <v>1.9E-3</v>
          </cell>
          <cell r="D65">
            <v>7.2105259999999998</v>
          </cell>
          <cell r="H65">
            <v>1</v>
          </cell>
          <cell r="I65">
            <v>1</v>
          </cell>
          <cell r="L65">
            <v>1</v>
          </cell>
          <cell r="M65" t="str">
            <v>Allcott 2011, Table 4</v>
          </cell>
          <cell r="N65" t="str">
            <v>her_compiled</v>
          </cell>
          <cell r="O65">
            <v>1</v>
          </cell>
          <cell r="P65">
            <v>1</v>
          </cell>
          <cell r="Q65">
            <v>1</v>
          </cell>
          <cell r="R65">
            <v>35</v>
          </cell>
          <cell r="S65">
            <v>1</v>
          </cell>
          <cell r="T65">
            <v>1</v>
          </cell>
          <cell r="U65">
            <v>1</v>
          </cell>
          <cell r="V65">
            <v>1</v>
          </cell>
          <cell r="W65">
            <v>1</v>
          </cell>
          <cell r="X65">
            <v>7.2105259999999998</v>
          </cell>
        </row>
        <row r="66">
          <cell r="A66" t="str">
            <v>her_compiledtreat_12</v>
          </cell>
          <cell r="B66">
            <v>1.3899999999999999E-2</v>
          </cell>
          <cell r="C66">
            <v>3.3999999999999998E-3</v>
          </cell>
          <cell r="D66">
            <v>4.0882354000000003</v>
          </cell>
          <cell r="H66">
            <v>1</v>
          </cell>
          <cell r="I66">
            <v>1</v>
          </cell>
          <cell r="L66">
            <v>1</v>
          </cell>
          <cell r="M66" t="str">
            <v>Allcott 2011, Table 4</v>
          </cell>
          <cell r="N66" t="str">
            <v>her_compiled</v>
          </cell>
          <cell r="O66">
            <v>1</v>
          </cell>
          <cell r="P66">
            <v>1</v>
          </cell>
          <cell r="Q66">
            <v>1</v>
          </cell>
          <cell r="R66">
            <v>35</v>
          </cell>
          <cell r="S66">
            <v>1</v>
          </cell>
          <cell r="T66">
            <v>1</v>
          </cell>
          <cell r="U66">
            <v>1</v>
          </cell>
          <cell r="V66">
            <v>1</v>
          </cell>
          <cell r="W66">
            <v>1</v>
          </cell>
          <cell r="X66">
            <v>4.0882354000000003</v>
          </cell>
        </row>
        <row r="67">
          <cell r="A67" t="str">
            <v>her_compiledtreat_3b</v>
          </cell>
          <cell r="B67">
            <v>1.4E-2</v>
          </cell>
          <cell r="C67">
            <v>1.9E-3</v>
          </cell>
          <cell r="D67">
            <v>7.3684210999999999</v>
          </cell>
          <cell r="H67">
            <v>1</v>
          </cell>
          <cell r="I67">
            <v>1</v>
          </cell>
          <cell r="L67">
            <v>1</v>
          </cell>
          <cell r="M67" t="str">
            <v>Allcott 2011, Table 4</v>
          </cell>
          <cell r="N67" t="str">
            <v>her_compiled</v>
          </cell>
          <cell r="O67">
            <v>1</v>
          </cell>
          <cell r="P67">
            <v>1</v>
          </cell>
          <cell r="Q67">
            <v>1</v>
          </cell>
          <cell r="R67">
            <v>35</v>
          </cell>
          <cell r="S67">
            <v>1</v>
          </cell>
          <cell r="T67">
            <v>1</v>
          </cell>
          <cell r="U67">
            <v>1</v>
          </cell>
          <cell r="V67">
            <v>1</v>
          </cell>
          <cell r="W67">
            <v>1</v>
          </cell>
          <cell r="X67">
            <v>7.3684210999999999</v>
          </cell>
        </row>
        <row r="68">
          <cell r="A68" t="str">
            <v>her_compiledtreat_13</v>
          </cell>
          <cell r="B68">
            <v>1.44E-2</v>
          </cell>
          <cell r="C68">
            <v>5.1000001999999996E-3</v>
          </cell>
          <cell r="D68">
            <v>2.8235291999999999</v>
          </cell>
          <cell r="H68">
            <v>1</v>
          </cell>
          <cell r="I68">
            <v>1</v>
          </cell>
          <cell r="L68">
            <v>1</v>
          </cell>
          <cell r="M68" t="str">
            <v>Allcott 2011, Table 4</v>
          </cell>
          <cell r="N68" t="str">
            <v>her_compiled</v>
          </cell>
          <cell r="O68">
            <v>1</v>
          </cell>
          <cell r="P68">
            <v>1</v>
          </cell>
          <cell r="Q68">
            <v>1</v>
          </cell>
          <cell r="R68">
            <v>35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2.8235291999999999</v>
          </cell>
        </row>
        <row r="69">
          <cell r="A69" t="str">
            <v>her_compiledtreat_11q</v>
          </cell>
          <cell r="B69">
            <v>1.49E-2</v>
          </cell>
          <cell r="C69">
            <v>2.0000001000000001E-3</v>
          </cell>
          <cell r="D69">
            <v>7.4499993</v>
          </cell>
          <cell r="H69">
            <v>1</v>
          </cell>
          <cell r="I69">
            <v>1</v>
          </cell>
          <cell r="L69">
            <v>1</v>
          </cell>
          <cell r="M69" t="str">
            <v>Allcott 2011, Table 4</v>
          </cell>
          <cell r="N69" t="str">
            <v>her_compiled</v>
          </cell>
          <cell r="O69">
            <v>1</v>
          </cell>
          <cell r="P69">
            <v>1</v>
          </cell>
          <cell r="Q69">
            <v>1</v>
          </cell>
          <cell r="R69">
            <v>35</v>
          </cell>
          <cell r="S69">
            <v>1</v>
          </cell>
          <cell r="T69">
            <v>1</v>
          </cell>
          <cell r="U69">
            <v>1</v>
          </cell>
          <cell r="V69">
            <v>1</v>
          </cell>
          <cell r="W69">
            <v>1</v>
          </cell>
          <cell r="X69">
            <v>7.4499993</v>
          </cell>
        </row>
        <row r="70">
          <cell r="A70" t="str">
            <v>her_compiledtreat_9</v>
          </cell>
          <cell r="B70">
            <v>1.6299999999999999E-2</v>
          </cell>
          <cell r="C70">
            <v>1.5E-3</v>
          </cell>
          <cell r="D70">
            <v>10.866667</v>
          </cell>
          <cell r="H70">
            <v>1</v>
          </cell>
          <cell r="I70">
            <v>1</v>
          </cell>
          <cell r="L70">
            <v>1</v>
          </cell>
          <cell r="M70" t="str">
            <v>Allcott 2011, Table 4</v>
          </cell>
          <cell r="N70" t="str">
            <v>her_compiled</v>
          </cell>
          <cell r="O70">
            <v>1</v>
          </cell>
          <cell r="P70">
            <v>1</v>
          </cell>
          <cell r="Q70">
            <v>1</v>
          </cell>
          <cell r="R70">
            <v>35</v>
          </cell>
          <cell r="S70">
            <v>1</v>
          </cell>
          <cell r="T70">
            <v>1</v>
          </cell>
          <cell r="U70">
            <v>1</v>
          </cell>
          <cell r="V70">
            <v>1</v>
          </cell>
          <cell r="W70">
            <v>1</v>
          </cell>
          <cell r="X70">
            <v>10.866667</v>
          </cell>
        </row>
        <row r="71">
          <cell r="A71" t="str">
            <v>her_compiledtreat_6</v>
          </cell>
          <cell r="B71">
            <v>1.6400000000000001E-2</v>
          </cell>
          <cell r="C71">
            <v>3.3E-3</v>
          </cell>
          <cell r="D71">
            <v>4.969697</v>
          </cell>
          <cell r="H71">
            <v>1</v>
          </cell>
          <cell r="I71">
            <v>1</v>
          </cell>
          <cell r="L71">
            <v>1</v>
          </cell>
          <cell r="M71" t="str">
            <v>Allcott 2011, Table 4</v>
          </cell>
          <cell r="N71" t="str">
            <v>her_compiled</v>
          </cell>
          <cell r="O71">
            <v>1</v>
          </cell>
          <cell r="P71">
            <v>1</v>
          </cell>
          <cell r="Q71">
            <v>1</v>
          </cell>
          <cell r="R71">
            <v>35</v>
          </cell>
          <cell r="S71">
            <v>1</v>
          </cell>
          <cell r="T71">
            <v>1</v>
          </cell>
          <cell r="U71">
            <v>1</v>
          </cell>
          <cell r="V71">
            <v>1</v>
          </cell>
          <cell r="W71">
            <v>1</v>
          </cell>
          <cell r="X71">
            <v>4.969697</v>
          </cell>
        </row>
        <row r="72">
          <cell r="A72" t="str">
            <v>her_compiledtreat_2</v>
          </cell>
          <cell r="B72">
            <v>1.8300001E-2</v>
          </cell>
          <cell r="C72">
            <v>2.0000001000000001E-3</v>
          </cell>
          <cell r="D72">
            <v>9.1499995999999992</v>
          </cell>
          <cell r="H72">
            <v>1</v>
          </cell>
          <cell r="I72">
            <v>1</v>
          </cell>
          <cell r="L72">
            <v>1</v>
          </cell>
          <cell r="M72" t="str">
            <v>Allcott 2011, Table 4</v>
          </cell>
          <cell r="N72" t="str">
            <v>her_compiled</v>
          </cell>
          <cell r="O72">
            <v>1</v>
          </cell>
          <cell r="P72">
            <v>1</v>
          </cell>
          <cell r="Q72">
            <v>1</v>
          </cell>
          <cell r="R72">
            <v>35</v>
          </cell>
          <cell r="S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X72">
            <v>9.1499995999999992</v>
          </cell>
        </row>
        <row r="73">
          <cell r="A73" t="str">
            <v>her_compiledtreat_17</v>
          </cell>
          <cell r="B73">
            <v>1.84E-2</v>
          </cell>
          <cell r="C73">
            <v>4.3000000999999996E-3</v>
          </cell>
          <cell r="D73">
            <v>4.2790698999999996</v>
          </cell>
          <cell r="H73">
            <v>1</v>
          </cell>
          <cell r="I73">
            <v>1</v>
          </cell>
          <cell r="L73">
            <v>1</v>
          </cell>
          <cell r="M73" t="str">
            <v>Allcott 2011, Table 4</v>
          </cell>
          <cell r="N73" t="str">
            <v>her_compiled</v>
          </cell>
          <cell r="O73">
            <v>1</v>
          </cell>
          <cell r="P73">
            <v>1</v>
          </cell>
          <cell r="Q73">
            <v>1</v>
          </cell>
          <cell r="R73">
            <v>35</v>
          </cell>
          <cell r="S73">
            <v>1</v>
          </cell>
          <cell r="T73">
            <v>1</v>
          </cell>
          <cell r="U73">
            <v>1</v>
          </cell>
          <cell r="V73">
            <v>1</v>
          </cell>
          <cell r="W73">
            <v>1</v>
          </cell>
          <cell r="X73">
            <v>4.2790698999999996</v>
          </cell>
        </row>
        <row r="74">
          <cell r="A74" t="str">
            <v>her_compiledtreat_15</v>
          </cell>
          <cell r="B74">
            <v>1.89E-2</v>
          </cell>
          <cell r="C74">
            <v>2.0999998999999998E-3</v>
          </cell>
          <cell r="D74">
            <v>9</v>
          </cell>
          <cell r="H74">
            <v>1</v>
          </cell>
          <cell r="I74">
            <v>1</v>
          </cell>
          <cell r="L74">
            <v>1</v>
          </cell>
          <cell r="M74" t="str">
            <v>Allcott 2011, Table 4</v>
          </cell>
          <cell r="N74" t="str">
            <v>her_compiled</v>
          </cell>
          <cell r="O74">
            <v>1</v>
          </cell>
          <cell r="P74">
            <v>1</v>
          </cell>
          <cell r="Q74">
            <v>1</v>
          </cell>
          <cell r="R74">
            <v>35</v>
          </cell>
          <cell r="S74">
            <v>1</v>
          </cell>
          <cell r="T74">
            <v>1</v>
          </cell>
          <cell r="U74">
            <v>1</v>
          </cell>
          <cell r="V74">
            <v>1</v>
          </cell>
          <cell r="W74">
            <v>1</v>
          </cell>
          <cell r="X74">
            <v>9</v>
          </cell>
        </row>
        <row r="75">
          <cell r="A75" t="str">
            <v>her_compiledtreat_11m</v>
          </cell>
          <cell r="B75">
            <v>1.9599999999999999E-2</v>
          </cell>
          <cell r="C75">
            <v>1.4E-3</v>
          </cell>
          <cell r="D75">
            <v>14.000000999999999</v>
          </cell>
          <cell r="H75">
            <v>1</v>
          </cell>
          <cell r="I75">
            <v>1</v>
          </cell>
          <cell r="L75">
            <v>1</v>
          </cell>
          <cell r="M75" t="str">
            <v>Allcott 2011, Table 4</v>
          </cell>
          <cell r="N75" t="str">
            <v>her_compiled</v>
          </cell>
          <cell r="O75">
            <v>1</v>
          </cell>
          <cell r="P75">
            <v>1</v>
          </cell>
          <cell r="Q75">
            <v>1</v>
          </cell>
          <cell r="R75">
            <v>35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>
            <v>14.000000999999999</v>
          </cell>
        </row>
        <row r="76">
          <cell r="A76" t="str">
            <v>india_cswood_change_1</v>
          </cell>
          <cell r="B76">
            <v>2.1999999999999999E-2</v>
          </cell>
          <cell r="C76">
            <v>0.17900000999999999</v>
          </cell>
          <cell r="D76">
            <v>0.12290502</v>
          </cell>
          <cell r="H76">
            <v>1</v>
          </cell>
          <cell r="I76">
            <v>1</v>
          </cell>
          <cell r="L76">
            <v>1</v>
          </cell>
          <cell r="M76" t="str">
            <v>Table 6</v>
          </cell>
          <cell r="N76" t="str">
            <v>india_cs</v>
          </cell>
          <cell r="O76">
            <v>0</v>
          </cell>
          <cell r="P76">
            <v>1</v>
          </cell>
          <cell r="Q76">
            <v>0</v>
          </cell>
          <cell r="R76">
            <v>48</v>
          </cell>
          <cell r="S76">
            <v>0</v>
          </cell>
          <cell r="T76">
            <v>1</v>
          </cell>
          <cell r="U76">
            <v>0</v>
          </cell>
          <cell r="V76">
            <v>1</v>
          </cell>
          <cell r="W76">
            <v>1</v>
          </cell>
          <cell r="X76">
            <v>0.12290502</v>
          </cell>
        </row>
        <row r="77">
          <cell r="A77" t="str">
            <v>hev_usa_isemie</v>
          </cell>
          <cell r="B77">
            <v>2.3900000000000001E-2</v>
          </cell>
          <cell r="C77">
            <v>2.4599999000000001E-2</v>
          </cell>
          <cell r="D77">
            <v>0.97154474000000002</v>
          </cell>
          <cell r="H77">
            <v>1</v>
          </cell>
          <cell r="I77">
            <v>1</v>
          </cell>
          <cell r="L77">
            <v>1</v>
          </cell>
          <cell r="M77" t="str">
            <v>Gallagher and Muehlegger (2010), Table 5</v>
          </cell>
          <cell r="N77" t="str">
            <v>hev_usa_i</v>
          </cell>
          <cell r="O77">
            <v>1</v>
          </cell>
          <cell r="P77">
            <v>1</v>
          </cell>
          <cell r="Q77">
            <v>1</v>
          </cell>
          <cell r="R77">
            <v>37</v>
          </cell>
          <cell r="S77">
            <v>1</v>
          </cell>
          <cell r="T77">
            <v>1</v>
          </cell>
          <cell r="U77">
            <v>1</v>
          </cell>
          <cell r="V77">
            <v>1</v>
          </cell>
          <cell r="W77">
            <v>1</v>
          </cell>
          <cell r="X77">
            <v>0.97154474000000002</v>
          </cell>
        </row>
        <row r="78">
          <cell r="A78" t="str">
            <v>her_compiledtreat_7</v>
          </cell>
          <cell r="B78">
            <v>2.4800000999999999E-2</v>
          </cell>
          <cell r="C78">
            <v>2.4999999E-3</v>
          </cell>
          <cell r="D78">
            <v>9.9200000999999993</v>
          </cell>
          <cell r="H78">
            <v>1</v>
          </cell>
          <cell r="I78">
            <v>1</v>
          </cell>
          <cell r="L78">
            <v>1</v>
          </cell>
          <cell r="M78" t="str">
            <v>Allcott 2011, Table 4</v>
          </cell>
          <cell r="N78" t="str">
            <v>her_compiled</v>
          </cell>
          <cell r="O78">
            <v>1</v>
          </cell>
          <cell r="P78">
            <v>1</v>
          </cell>
          <cell r="Q78">
            <v>1</v>
          </cell>
          <cell r="R78">
            <v>35</v>
          </cell>
          <cell r="S78">
            <v>1</v>
          </cell>
          <cell r="T78">
            <v>1</v>
          </cell>
          <cell r="U78">
            <v>1</v>
          </cell>
          <cell r="V78">
            <v>1</v>
          </cell>
          <cell r="W78">
            <v>1</v>
          </cell>
          <cell r="X78">
            <v>9.9200000999999993</v>
          </cell>
        </row>
        <row r="79">
          <cell r="A79" t="str">
            <v>her_compiledtreat_4q</v>
          </cell>
          <cell r="B79">
            <v>2.6000000999999998E-2</v>
          </cell>
          <cell r="C79">
            <v>2.0999998999999998E-3</v>
          </cell>
          <cell r="D79">
            <v>12.380953</v>
          </cell>
          <cell r="H79">
            <v>1</v>
          </cell>
          <cell r="I79">
            <v>1</v>
          </cell>
          <cell r="L79">
            <v>1</v>
          </cell>
          <cell r="M79" t="str">
            <v>Allcott 2011, Table 4</v>
          </cell>
          <cell r="N79" t="str">
            <v>her_compiled</v>
          </cell>
          <cell r="O79">
            <v>1</v>
          </cell>
          <cell r="P79">
            <v>1</v>
          </cell>
          <cell r="Q79">
            <v>1</v>
          </cell>
          <cell r="R79">
            <v>35</v>
          </cell>
          <cell r="S79">
            <v>1</v>
          </cell>
          <cell r="T79">
            <v>1</v>
          </cell>
          <cell r="U79">
            <v>1</v>
          </cell>
          <cell r="V79">
            <v>1</v>
          </cell>
          <cell r="W79">
            <v>1</v>
          </cell>
          <cell r="X79">
            <v>12.380953</v>
          </cell>
        </row>
        <row r="80">
          <cell r="A80" t="str">
            <v>her_compiledtreat_5</v>
          </cell>
          <cell r="B80">
            <v>2.7000000999999999E-2</v>
          </cell>
          <cell r="C80">
            <v>4.4000000000000003E-3</v>
          </cell>
          <cell r="D80">
            <v>6.1363640000000004</v>
          </cell>
          <cell r="H80">
            <v>1</v>
          </cell>
          <cell r="I80">
            <v>1</v>
          </cell>
          <cell r="L80">
            <v>1</v>
          </cell>
          <cell r="M80" t="str">
            <v>Allcott 2011, Table 4</v>
          </cell>
          <cell r="N80" t="str">
            <v>her_compiled</v>
          </cell>
          <cell r="O80">
            <v>1</v>
          </cell>
          <cell r="P80">
            <v>1</v>
          </cell>
          <cell r="Q80">
            <v>1</v>
          </cell>
          <cell r="R80">
            <v>35</v>
          </cell>
          <cell r="S80">
            <v>1</v>
          </cell>
          <cell r="T80">
            <v>1</v>
          </cell>
          <cell r="U80">
            <v>1</v>
          </cell>
          <cell r="V80">
            <v>1</v>
          </cell>
          <cell r="W80">
            <v>1</v>
          </cell>
          <cell r="X80">
            <v>6.1363640000000004</v>
          </cell>
        </row>
        <row r="81">
          <cell r="A81" t="str">
            <v>her_compiledtreat_4m</v>
          </cell>
          <cell r="B81">
            <v>2.7199999999999998E-2</v>
          </cell>
          <cell r="C81">
            <v>1.8E-3</v>
          </cell>
          <cell r="D81">
            <v>15.111112</v>
          </cell>
          <cell r="H81">
            <v>1</v>
          </cell>
          <cell r="I81">
            <v>1</v>
          </cell>
          <cell r="L81">
            <v>1</v>
          </cell>
          <cell r="M81" t="str">
            <v>Allcott 2011, Table 4</v>
          </cell>
          <cell r="N81" t="str">
            <v>her_compiled</v>
          </cell>
          <cell r="O81">
            <v>1</v>
          </cell>
          <cell r="P81">
            <v>1</v>
          </cell>
          <cell r="Q81">
            <v>1</v>
          </cell>
          <cell r="R81">
            <v>35</v>
          </cell>
          <cell r="S81">
            <v>1</v>
          </cell>
          <cell r="T81">
            <v>1</v>
          </cell>
          <cell r="U81">
            <v>1</v>
          </cell>
          <cell r="V81">
            <v>1</v>
          </cell>
          <cell r="W81">
            <v>1</v>
          </cell>
          <cell r="X81">
            <v>15.111112</v>
          </cell>
        </row>
        <row r="82">
          <cell r="A82" t="str">
            <v>her_compiledtreat_16</v>
          </cell>
          <cell r="B82">
            <v>3.1399998999999998E-2</v>
          </cell>
          <cell r="C82">
            <v>3.7000000000000002E-3</v>
          </cell>
          <cell r="D82">
            <v>8.4864864000000004</v>
          </cell>
          <cell r="H82">
            <v>1</v>
          </cell>
          <cell r="I82">
            <v>1</v>
          </cell>
          <cell r="L82">
            <v>1</v>
          </cell>
          <cell r="M82" t="str">
            <v>Allcott 2011, Table 4</v>
          </cell>
          <cell r="N82" t="str">
            <v>her_compiled</v>
          </cell>
          <cell r="O82">
            <v>1</v>
          </cell>
          <cell r="P82">
            <v>1</v>
          </cell>
          <cell r="Q82">
            <v>1</v>
          </cell>
          <cell r="R82">
            <v>35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8.4864864000000004</v>
          </cell>
        </row>
        <row r="83">
          <cell r="A83" t="str">
            <v>her_compiledtreat_8</v>
          </cell>
          <cell r="B83">
            <v>3.3199999000000001E-2</v>
          </cell>
          <cell r="C83">
            <v>5.4000000999999999E-3</v>
          </cell>
          <cell r="D83">
            <v>6.1481481000000002</v>
          </cell>
          <cell r="H83">
            <v>1</v>
          </cell>
          <cell r="I83">
            <v>1</v>
          </cell>
          <cell r="L83">
            <v>1</v>
          </cell>
          <cell r="M83" t="str">
            <v>Allcott 2011, Table 4</v>
          </cell>
          <cell r="N83" t="str">
            <v>her_compiled</v>
          </cell>
          <cell r="O83">
            <v>1</v>
          </cell>
          <cell r="P83">
            <v>1</v>
          </cell>
          <cell r="Q83">
            <v>1</v>
          </cell>
          <cell r="R83">
            <v>35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6.1481481000000002</v>
          </cell>
        </row>
        <row r="84">
          <cell r="A84" t="str">
            <v>rebate_esTE_prob</v>
          </cell>
          <cell r="B84">
            <v>3.6999999999999998E-2</v>
          </cell>
          <cell r="C84">
            <v>1.2999999999999999E-2</v>
          </cell>
          <cell r="D84">
            <v>2.8461536999999999</v>
          </cell>
          <cell r="H84">
            <v>1</v>
          </cell>
          <cell r="I84">
            <v>1</v>
          </cell>
          <cell r="L84">
            <v>1</v>
          </cell>
          <cell r="M84" t="str">
            <v>Allcott and Sweeney (2016), Table 6</v>
          </cell>
          <cell r="N84" t="str">
            <v>rebate_es</v>
          </cell>
          <cell r="O84">
            <v>1</v>
          </cell>
          <cell r="P84">
            <v>1</v>
          </cell>
          <cell r="Q84">
            <v>1</v>
          </cell>
          <cell r="R84">
            <v>66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2.8461536999999999</v>
          </cell>
        </row>
        <row r="85">
          <cell r="A85" t="str">
            <v>nudge_qatarkwh_change</v>
          </cell>
          <cell r="B85">
            <v>3.7999999E-2</v>
          </cell>
          <cell r="C85">
            <v>0.19</v>
          </cell>
          <cell r="D85">
            <v>0.2</v>
          </cell>
          <cell r="H85">
            <v>1</v>
          </cell>
          <cell r="I85">
            <v>1</v>
          </cell>
          <cell r="L85">
            <v>1</v>
          </cell>
          <cell r="M85" t="str">
            <v>Table 2 Column 4</v>
          </cell>
          <cell r="N85" t="str">
            <v>nudge_qatar</v>
          </cell>
          <cell r="O85">
            <v>0</v>
          </cell>
          <cell r="P85">
            <v>1</v>
          </cell>
          <cell r="Q85">
            <v>0</v>
          </cell>
          <cell r="R85">
            <v>61</v>
          </cell>
          <cell r="S85">
            <v>0</v>
          </cell>
          <cell r="T85">
            <v>1</v>
          </cell>
          <cell r="U85">
            <v>0</v>
          </cell>
          <cell r="V85">
            <v>1</v>
          </cell>
          <cell r="W85">
            <v>1</v>
          </cell>
          <cell r="X85">
            <v>0.2</v>
          </cell>
        </row>
        <row r="86">
          <cell r="A86" t="str">
            <v>hybrid_dehybrid_increase</v>
          </cell>
          <cell r="B86">
            <v>4.3200001000000002E-2</v>
          </cell>
          <cell r="C86">
            <v>1.5561231E-3</v>
          </cell>
          <cell r="D86">
            <v>27.761299000000001</v>
          </cell>
          <cell r="F86">
            <v>4.0199999E-2</v>
          </cell>
          <cell r="G86">
            <v>4.6300001E-2</v>
          </cell>
          <cell r="L86">
            <v>1</v>
          </cell>
          <cell r="M86" t="str">
            <v>Beresteanu and Li 2011, Table 13</v>
          </cell>
          <cell r="N86" t="str">
            <v>hybrid_de</v>
          </cell>
          <cell r="O86">
            <v>1</v>
          </cell>
          <cell r="P86">
            <v>1</v>
          </cell>
          <cell r="Q86">
            <v>1</v>
          </cell>
          <cell r="R86">
            <v>43</v>
          </cell>
          <cell r="S86">
            <v>1</v>
          </cell>
          <cell r="T86">
            <v>1</v>
          </cell>
          <cell r="U86">
            <v>1</v>
          </cell>
          <cell r="V86">
            <v>1</v>
          </cell>
          <cell r="W86">
            <v>1</v>
          </cell>
          <cell r="X86">
            <v>27.761299000000001</v>
          </cell>
        </row>
        <row r="87">
          <cell r="A87" t="str">
            <v>hev_usasemie</v>
          </cell>
          <cell r="B87">
            <v>4.8500001000000001E-2</v>
          </cell>
          <cell r="C87">
            <v>2.9200001E-2</v>
          </cell>
          <cell r="D87">
            <v>1.6609589</v>
          </cell>
          <cell r="H87">
            <v>1</v>
          </cell>
          <cell r="I87">
            <v>1</v>
          </cell>
          <cell r="L87">
            <v>1</v>
          </cell>
          <cell r="M87" t="str">
            <v>Gallagher and Muehlegger (2010), Table 4</v>
          </cell>
          <cell r="N87" t="str">
            <v>hev_usa</v>
          </cell>
          <cell r="O87">
            <v>1</v>
          </cell>
          <cell r="P87">
            <v>1</v>
          </cell>
          <cell r="Q87">
            <v>1</v>
          </cell>
          <cell r="R87">
            <v>36</v>
          </cell>
          <cell r="S87">
            <v>1</v>
          </cell>
          <cell r="T87">
            <v>1</v>
          </cell>
          <cell r="U87">
            <v>1</v>
          </cell>
          <cell r="V87">
            <v>1</v>
          </cell>
          <cell r="W87">
            <v>1</v>
          </cell>
          <cell r="X87">
            <v>1.6609589</v>
          </cell>
        </row>
        <row r="88">
          <cell r="A88" t="str">
            <v>ug_deforesttreatment_effect</v>
          </cell>
          <cell r="B88">
            <v>5.2099999000000001E-2</v>
          </cell>
          <cell r="C88">
            <v>2.1000000000000001E-2</v>
          </cell>
          <cell r="D88">
            <v>2.4809523000000002</v>
          </cell>
          <cell r="N88" t="str">
            <v>ug_deforest</v>
          </cell>
          <cell r="O88">
            <v>0</v>
          </cell>
          <cell r="P88">
            <v>1</v>
          </cell>
          <cell r="Q88">
            <v>0</v>
          </cell>
          <cell r="R88">
            <v>80</v>
          </cell>
          <cell r="S88">
            <v>0</v>
          </cell>
          <cell r="T88">
            <v>1</v>
          </cell>
          <cell r="U88">
            <v>0</v>
          </cell>
          <cell r="V88">
            <v>1</v>
          </cell>
          <cell r="W88">
            <v>1</v>
          </cell>
          <cell r="X88">
            <v>2.4809523000000002</v>
          </cell>
        </row>
        <row r="89">
          <cell r="A89" t="str">
            <v>pless_hoprice_squared</v>
          </cell>
          <cell r="B89">
            <v>5.2999998999999999E-2</v>
          </cell>
          <cell r="C89">
            <v>9.8999999000000005E-2</v>
          </cell>
          <cell r="D89">
            <v>0.53535354000000002</v>
          </cell>
          <cell r="H89">
            <v>1</v>
          </cell>
          <cell r="I89">
            <v>1</v>
          </cell>
          <cell r="L89">
            <v>2</v>
          </cell>
          <cell r="M89" t="str">
            <v>Table 6</v>
          </cell>
          <cell r="N89" t="str">
            <v>pless_ho</v>
          </cell>
          <cell r="O89">
            <v>1</v>
          </cell>
          <cell r="P89">
            <v>1</v>
          </cell>
          <cell r="Q89">
            <v>1</v>
          </cell>
          <cell r="R89">
            <v>63</v>
          </cell>
          <cell r="S89">
            <v>1</v>
          </cell>
          <cell r="T89">
            <v>1</v>
          </cell>
          <cell r="U89">
            <v>1</v>
          </cell>
          <cell r="V89">
            <v>1</v>
          </cell>
          <cell r="W89">
            <v>1</v>
          </cell>
          <cell r="X89">
            <v>0.53535354000000002</v>
          </cell>
        </row>
        <row r="90">
          <cell r="A90" t="str">
            <v>hancevic_rfretrofit_impact</v>
          </cell>
          <cell r="B90">
            <v>7.1000002000000006E-2</v>
          </cell>
          <cell r="C90">
            <v>0.02</v>
          </cell>
          <cell r="D90">
            <v>3.5500001999999999</v>
          </cell>
          <cell r="H90">
            <v>1</v>
          </cell>
          <cell r="I90">
            <v>1</v>
          </cell>
          <cell r="M90" t="str">
            <v>Hancevic and Sandoval table 9</v>
          </cell>
          <cell r="N90" t="str">
            <v>hancevic_rf</v>
          </cell>
          <cell r="O90">
            <v>1</v>
          </cell>
          <cell r="P90">
            <v>1</v>
          </cell>
          <cell r="Q90">
            <v>1</v>
          </cell>
          <cell r="R90">
            <v>34</v>
          </cell>
          <cell r="S90">
            <v>1</v>
          </cell>
          <cell r="T90">
            <v>1</v>
          </cell>
          <cell r="U90">
            <v>1</v>
          </cell>
          <cell r="V90">
            <v>1</v>
          </cell>
          <cell r="W90">
            <v>1</v>
          </cell>
          <cell r="X90">
            <v>3.5500001999999999</v>
          </cell>
        </row>
        <row r="91">
          <cell r="A91" t="str">
            <v>bev_statesemie</v>
          </cell>
          <cell r="B91">
            <v>7.8000001999999999E-2</v>
          </cell>
          <cell r="C91">
            <v>2.7000000999999999E-2</v>
          </cell>
          <cell r="D91">
            <v>2.8888888000000001</v>
          </cell>
          <cell r="H91">
            <v>1</v>
          </cell>
          <cell r="I91">
            <v>1</v>
          </cell>
          <cell r="L91">
            <v>1</v>
          </cell>
          <cell r="M91" t="str">
            <v>Clinton and Steinberg (2019), Table 4 column (4)</v>
          </cell>
          <cell r="N91" t="str">
            <v>bev_state</v>
          </cell>
          <cell r="O91">
            <v>1</v>
          </cell>
          <cell r="P91">
            <v>1</v>
          </cell>
          <cell r="Q91">
            <v>1</v>
          </cell>
          <cell r="R91">
            <v>5</v>
          </cell>
          <cell r="S91">
            <v>1</v>
          </cell>
          <cell r="T91">
            <v>1</v>
          </cell>
          <cell r="U91">
            <v>1</v>
          </cell>
          <cell r="V91">
            <v>1</v>
          </cell>
          <cell r="W91">
            <v>1</v>
          </cell>
          <cell r="X91">
            <v>2.8888888000000001</v>
          </cell>
        </row>
        <row r="92">
          <cell r="A92" t="str">
            <v>rice_in_upburned_prop</v>
          </cell>
          <cell r="B92">
            <v>0.115</v>
          </cell>
          <cell r="C92">
            <v>4.1999999000000003E-2</v>
          </cell>
          <cell r="D92">
            <v>2.7380952999999999</v>
          </cell>
          <cell r="H92">
            <v>1</v>
          </cell>
          <cell r="I92">
            <v>1</v>
          </cell>
          <cell r="L92">
            <v>1</v>
          </cell>
          <cell r="M92" t="str">
            <v>Table 6</v>
          </cell>
          <cell r="N92" t="str">
            <v>rice_in_up</v>
          </cell>
          <cell r="O92">
            <v>0</v>
          </cell>
          <cell r="P92">
            <v>1</v>
          </cell>
          <cell r="Q92">
            <v>0</v>
          </cell>
          <cell r="R92">
            <v>71</v>
          </cell>
          <cell r="S92">
            <v>0</v>
          </cell>
          <cell r="T92">
            <v>1</v>
          </cell>
          <cell r="U92">
            <v>0</v>
          </cell>
          <cell r="V92">
            <v>1</v>
          </cell>
          <cell r="W92">
            <v>1</v>
          </cell>
          <cell r="X92">
            <v>2.7380952999999999</v>
          </cell>
        </row>
        <row r="93">
          <cell r="A93" t="str">
            <v>rggilog_natgas_CO2_prod_2018</v>
          </cell>
          <cell r="B93">
            <v>0.13</v>
          </cell>
          <cell r="C93">
            <v>0.11</v>
          </cell>
          <cell r="D93">
            <v>1.1818181000000001</v>
          </cell>
          <cell r="H93">
            <v>1</v>
          </cell>
          <cell r="I93">
            <v>1</v>
          </cell>
          <cell r="L93">
            <v>6</v>
          </cell>
          <cell r="M93" t="str">
            <v>Chan &amp; Morrow (2019): Table A.2 Column 3</v>
          </cell>
          <cell r="N93" t="str">
            <v>rggi</v>
          </cell>
          <cell r="O93">
            <v>1</v>
          </cell>
          <cell r="P93">
            <v>1</v>
          </cell>
          <cell r="Q93">
            <v>1</v>
          </cell>
          <cell r="R93">
            <v>69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1.1818181000000001</v>
          </cell>
        </row>
        <row r="94">
          <cell r="A94" t="str">
            <v>ca_cntpct_reduction_NOx</v>
          </cell>
          <cell r="B94">
            <v>0.14699999999999999</v>
          </cell>
          <cell r="C94">
            <v>7.2288438999999996E-2</v>
          </cell>
          <cell r="D94">
            <v>2.0335201999999999</v>
          </cell>
          <cell r="E94">
            <v>4.1999999000000003E-2</v>
          </cell>
          <cell r="H94">
            <v>1</v>
          </cell>
          <cell r="I94">
            <v>1</v>
          </cell>
          <cell r="L94">
            <v>1</v>
          </cell>
          <cell r="M94" t="str">
            <v>HCM (2023 JPubE): from absolute values in replication package; p-values from Table 1</v>
          </cell>
          <cell r="N94" t="str">
            <v>ca_cnt</v>
          </cell>
          <cell r="O94">
            <v>1</v>
          </cell>
          <cell r="P94">
            <v>1</v>
          </cell>
          <cell r="Q94">
            <v>1</v>
          </cell>
          <cell r="R94">
            <v>16</v>
          </cell>
          <cell r="S94">
            <v>1</v>
          </cell>
          <cell r="T94">
            <v>1</v>
          </cell>
          <cell r="U94">
            <v>1</v>
          </cell>
          <cell r="V94">
            <v>1</v>
          </cell>
          <cell r="W94">
            <v>1</v>
          </cell>
          <cell r="X94">
            <v>2.0335201999999999</v>
          </cell>
        </row>
        <row r="95">
          <cell r="A95" t="str">
            <v>solarizeprice_disc_spillover</v>
          </cell>
          <cell r="B95">
            <v>0.15000000999999999</v>
          </cell>
          <cell r="C95">
            <v>2.9999998999999999E-2</v>
          </cell>
          <cell r="D95">
            <v>5.0000004999999996</v>
          </cell>
          <cell r="H95">
            <v>1</v>
          </cell>
          <cell r="I95">
            <v>1</v>
          </cell>
          <cell r="L95">
            <v>1</v>
          </cell>
          <cell r="M95" t="str">
            <v>Table 9</v>
          </cell>
          <cell r="N95" t="str">
            <v>solarize</v>
          </cell>
          <cell r="O95">
            <v>1</v>
          </cell>
          <cell r="P95">
            <v>1</v>
          </cell>
          <cell r="Q95">
            <v>1</v>
          </cell>
          <cell r="R95">
            <v>77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5.0000004999999996</v>
          </cell>
        </row>
        <row r="96">
          <cell r="A96" t="str">
            <v>ne_solarpass_through</v>
          </cell>
          <cell r="B96">
            <v>0.156</v>
          </cell>
          <cell r="C96">
            <v>4.5000001999999997E-2</v>
          </cell>
          <cell r="D96">
            <v>3.4666667000000002</v>
          </cell>
          <cell r="H96">
            <v>1</v>
          </cell>
          <cell r="I96">
            <v>1</v>
          </cell>
          <cell r="L96">
            <v>2</v>
          </cell>
          <cell r="M96" t="str">
            <v>Gillinham and Tsvetanov (2019) Table 8</v>
          </cell>
          <cell r="N96" t="str">
            <v>ne_solar</v>
          </cell>
          <cell r="O96">
            <v>1</v>
          </cell>
          <cell r="P96">
            <v>1</v>
          </cell>
          <cell r="Q96">
            <v>1</v>
          </cell>
          <cell r="R96">
            <v>58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3.4666667000000002</v>
          </cell>
        </row>
        <row r="97">
          <cell r="A97" t="str">
            <v>india_cswood_change_4</v>
          </cell>
          <cell r="B97">
            <v>0.18000000999999999</v>
          </cell>
          <cell r="C97">
            <v>0.28499999999999998</v>
          </cell>
          <cell r="D97">
            <v>0.63157898000000001</v>
          </cell>
          <cell r="L97">
            <v>1</v>
          </cell>
          <cell r="N97" t="str">
            <v>india_cs</v>
          </cell>
          <cell r="O97">
            <v>0</v>
          </cell>
          <cell r="P97">
            <v>1</v>
          </cell>
          <cell r="Q97">
            <v>0</v>
          </cell>
          <cell r="R97">
            <v>48</v>
          </cell>
          <cell r="S97">
            <v>0</v>
          </cell>
          <cell r="T97">
            <v>1</v>
          </cell>
          <cell r="U97">
            <v>0</v>
          </cell>
          <cell r="V97">
            <v>1</v>
          </cell>
          <cell r="W97">
            <v>1</v>
          </cell>
          <cell r="X97">
            <v>0.63157898000000001</v>
          </cell>
        </row>
        <row r="98">
          <cell r="A98" t="str">
            <v>hybrid_crhybrid_increase</v>
          </cell>
          <cell r="B98">
            <v>0.19750001</v>
          </cell>
          <cell r="C98">
            <v>7.2193843999999998E-3</v>
          </cell>
          <cell r="D98">
            <v>27.356902999999999</v>
          </cell>
          <cell r="F98">
            <v>0.18080001000000001</v>
          </cell>
          <cell r="G98">
            <v>0.20909999000000001</v>
          </cell>
          <cell r="H98">
            <v>1</v>
          </cell>
          <cell r="I98">
            <v>1</v>
          </cell>
          <cell r="L98">
            <v>1</v>
          </cell>
          <cell r="M98" t="str">
            <v>Beresteanu and Li 2011, Table 11</v>
          </cell>
          <cell r="N98" t="str">
            <v>hybrid_cr</v>
          </cell>
          <cell r="O98">
            <v>1</v>
          </cell>
          <cell r="P98">
            <v>1</v>
          </cell>
          <cell r="Q98">
            <v>1</v>
          </cell>
          <cell r="R98">
            <v>42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27.356902999999999</v>
          </cell>
        </row>
        <row r="99">
          <cell r="A99" t="str">
            <v>c4c_federalmpg_diff</v>
          </cell>
          <cell r="B99">
            <v>0.20999999</v>
          </cell>
          <cell r="C99">
            <v>3.9999999000000001E-2</v>
          </cell>
          <cell r="D99">
            <v>5.25</v>
          </cell>
          <cell r="H99">
            <v>1</v>
          </cell>
          <cell r="I99">
            <v>1</v>
          </cell>
          <cell r="L99">
            <v>1</v>
          </cell>
          <cell r="M99" t="str">
            <v>Li et al (2013), Table 5 Panel 2</v>
          </cell>
          <cell r="N99" t="str">
            <v>c4c_federal</v>
          </cell>
          <cell r="O99">
            <v>1</v>
          </cell>
          <cell r="P99">
            <v>1</v>
          </cell>
          <cell r="Q99">
            <v>1</v>
          </cell>
          <cell r="R99">
            <v>14</v>
          </cell>
          <cell r="S99">
            <v>1</v>
          </cell>
          <cell r="T99">
            <v>1</v>
          </cell>
          <cell r="U99">
            <v>1</v>
          </cell>
          <cell r="V99">
            <v>1</v>
          </cell>
          <cell r="W99">
            <v>1</v>
          </cell>
          <cell r="X99">
            <v>5.25</v>
          </cell>
        </row>
        <row r="100">
          <cell r="A100" t="str">
            <v>es_incentTE_prob</v>
          </cell>
          <cell r="B100">
            <v>0.219</v>
          </cell>
          <cell r="C100">
            <v>0.11799999999999999</v>
          </cell>
          <cell r="D100">
            <v>1.8559321</v>
          </cell>
          <cell r="H100">
            <v>1</v>
          </cell>
          <cell r="I100">
            <v>1</v>
          </cell>
          <cell r="L100">
            <v>1</v>
          </cell>
          <cell r="M100" t="str">
            <v>Allcott and Sweeney (2016), Table 6</v>
          </cell>
          <cell r="N100" t="str">
            <v>es_incent</v>
          </cell>
          <cell r="O100">
            <v>1</v>
          </cell>
          <cell r="P100">
            <v>1</v>
          </cell>
          <cell r="Q100">
            <v>1</v>
          </cell>
          <cell r="R100">
            <v>25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1.8559321</v>
          </cell>
        </row>
        <row r="101">
          <cell r="A101" t="str">
            <v>ca_cntpct_reduction_PM25</v>
          </cell>
          <cell r="B101">
            <v>0.23400000000000001</v>
          </cell>
          <cell r="C101">
            <v>0.12093516999999999</v>
          </cell>
          <cell r="D101">
            <v>1.9349209000000001</v>
          </cell>
          <cell r="E101">
            <v>5.2999998999999999E-2</v>
          </cell>
          <cell r="H101">
            <v>1</v>
          </cell>
          <cell r="I101">
            <v>1</v>
          </cell>
          <cell r="L101">
            <v>1</v>
          </cell>
          <cell r="M101" t="str">
            <v>HCM (2023 JPubE): from absolute values in replication package; p-values from Table 1</v>
          </cell>
          <cell r="N101" t="str">
            <v>ca_cnt</v>
          </cell>
          <cell r="O101">
            <v>1</v>
          </cell>
          <cell r="P101">
            <v>1</v>
          </cell>
          <cell r="Q101">
            <v>1</v>
          </cell>
          <cell r="R101">
            <v>16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1.9349209000000001</v>
          </cell>
        </row>
        <row r="102">
          <cell r="A102" t="str">
            <v>pless_tpoprice_squared</v>
          </cell>
          <cell r="B102">
            <v>0.24099999999999999</v>
          </cell>
          <cell r="C102">
            <v>0.28899999999999998</v>
          </cell>
          <cell r="D102">
            <v>0.83390998999999999</v>
          </cell>
          <cell r="H102">
            <v>1</v>
          </cell>
          <cell r="I102">
            <v>1</v>
          </cell>
          <cell r="L102">
            <v>2</v>
          </cell>
          <cell r="M102" t="str">
            <v>Table 6</v>
          </cell>
          <cell r="N102" t="str">
            <v>pless_tpo</v>
          </cell>
          <cell r="O102">
            <v>1</v>
          </cell>
          <cell r="P102">
            <v>1</v>
          </cell>
          <cell r="Q102">
            <v>1</v>
          </cell>
          <cell r="R102">
            <v>64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0.83390998999999999</v>
          </cell>
        </row>
        <row r="103">
          <cell r="A103" t="str">
            <v>fridge_dattasemie</v>
          </cell>
          <cell r="B103">
            <v>0.28200001000000002</v>
          </cell>
          <cell r="C103">
            <v>0.15000000999999999</v>
          </cell>
          <cell r="D103">
            <v>1.88</v>
          </cell>
          <cell r="H103">
            <v>1</v>
          </cell>
          <cell r="I103">
            <v>1</v>
          </cell>
          <cell r="L103">
            <v>1</v>
          </cell>
          <cell r="M103" t="str">
            <v>Table 4 FE4</v>
          </cell>
          <cell r="N103" t="str">
            <v>fridge_datta</v>
          </cell>
          <cell r="O103">
            <v>1</v>
          </cell>
          <cell r="P103">
            <v>1</v>
          </cell>
          <cell r="Q103">
            <v>1</v>
          </cell>
          <cell r="R103">
            <v>29</v>
          </cell>
          <cell r="S103">
            <v>1</v>
          </cell>
          <cell r="T103">
            <v>1</v>
          </cell>
          <cell r="U103">
            <v>1</v>
          </cell>
          <cell r="V103">
            <v>1</v>
          </cell>
          <cell r="W103">
            <v>1</v>
          </cell>
          <cell r="X103">
            <v>1.88</v>
          </cell>
        </row>
        <row r="104">
          <cell r="A104" t="str">
            <v>rao_crudee_supply_crude</v>
          </cell>
          <cell r="B104">
            <v>0.29499998999999999</v>
          </cell>
          <cell r="C104">
            <v>3.7999999E-2</v>
          </cell>
          <cell r="D104">
            <v>7.7631578000000001</v>
          </cell>
          <cell r="H104">
            <v>1</v>
          </cell>
          <cell r="I104">
            <v>1</v>
          </cell>
          <cell r="M104" t="str">
            <v>Rao (2018), Table 4, Column (4) (After-tax price elasticity)</v>
          </cell>
          <cell r="N104" t="str">
            <v>rao_crude</v>
          </cell>
          <cell r="O104">
            <v>1</v>
          </cell>
          <cell r="P104">
            <v>1</v>
          </cell>
          <cell r="Q104">
            <v>1</v>
          </cell>
          <cell r="R104">
            <v>65</v>
          </cell>
          <cell r="S104">
            <v>1</v>
          </cell>
          <cell r="T104">
            <v>1</v>
          </cell>
          <cell r="U104">
            <v>1</v>
          </cell>
          <cell r="V104">
            <v>1</v>
          </cell>
          <cell r="W104">
            <v>1</v>
          </cell>
          <cell r="X104">
            <v>7.7631578000000001</v>
          </cell>
        </row>
        <row r="105">
          <cell r="A105" t="str">
            <v>redd_offsetmarginal</v>
          </cell>
          <cell r="B105">
            <v>0.308</v>
          </cell>
          <cell r="C105">
            <v>1</v>
          </cell>
          <cell r="D105">
            <v>0.308</v>
          </cell>
          <cell r="H105">
            <v>1</v>
          </cell>
          <cell r="I105">
            <v>1</v>
          </cell>
          <cell r="L105">
            <v>1</v>
          </cell>
          <cell r="M105" t="str">
            <v>There is no reported error</v>
          </cell>
          <cell r="N105" t="str">
            <v>redd_offset</v>
          </cell>
          <cell r="O105">
            <v>0</v>
          </cell>
          <cell r="P105">
            <v>1</v>
          </cell>
          <cell r="Q105">
            <v>0</v>
          </cell>
          <cell r="R105">
            <v>67</v>
          </cell>
          <cell r="S105">
            <v>0</v>
          </cell>
          <cell r="T105">
            <v>1</v>
          </cell>
          <cell r="U105">
            <v>0</v>
          </cell>
          <cell r="V105">
            <v>1</v>
          </cell>
          <cell r="W105">
            <v>1</v>
          </cell>
          <cell r="X105">
            <v>0.308</v>
          </cell>
        </row>
        <row r="106">
          <cell r="A106" t="str">
            <v>ihwap_lbenergy_saved</v>
          </cell>
          <cell r="B106">
            <v>0.35299998999999999</v>
          </cell>
          <cell r="C106">
            <v>0.13600001</v>
          </cell>
          <cell r="D106">
            <v>2.5955879999999998</v>
          </cell>
          <cell r="H106">
            <v>1</v>
          </cell>
          <cell r="I106">
            <v>1</v>
          </cell>
          <cell r="L106">
            <v>1</v>
          </cell>
          <cell r="M106" t="str">
            <v>Christensen Table 4 Column 4</v>
          </cell>
          <cell r="N106" t="str">
            <v>ihwap_lb</v>
          </cell>
          <cell r="O106">
            <v>1</v>
          </cell>
          <cell r="P106">
            <v>1</v>
          </cell>
          <cell r="Q106">
            <v>1</v>
          </cell>
          <cell r="R106">
            <v>46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2.5955879999999998</v>
          </cell>
        </row>
        <row r="107">
          <cell r="A107" t="str">
            <v>hev_usa_ssemie</v>
          </cell>
          <cell r="B107">
            <v>0.37400000999999999</v>
          </cell>
          <cell r="C107">
            <v>0.14099999999999999</v>
          </cell>
          <cell r="D107">
            <v>2.6524823</v>
          </cell>
          <cell r="H107">
            <v>1</v>
          </cell>
          <cell r="I107">
            <v>1</v>
          </cell>
          <cell r="L107">
            <v>1</v>
          </cell>
          <cell r="M107" t="str">
            <v>Gallagher and Muehlegger (2010), Table 5</v>
          </cell>
          <cell r="N107" t="str">
            <v>hev_usa_s</v>
          </cell>
          <cell r="O107">
            <v>1</v>
          </cell>
          <cell r="P107">
            <v>1</v>
          </cell>
          <cell r="Q107">
            <v>1</v>
          </cell>
          <cell r="R107">
            <v>38</v>
          </cell>
          <cell r="S107">
            <v>1</v>
          </cell>
          <cell r="T107">
            <v>1</v>
          </cell>
          <cell r="U107">
            <v>1</v>
          </cell>
          <cell r="V107">
            <v>1</v>
          </cell>
          <cell r="W107">
            <v>1</v>
          </cell>
          <cell r="X107">
            <v>2.6524823</v>
          </cell>
        </row>
        <row r="108">
          <cell r="A108" t="str">
            <v>cw_dattasemie</v>
          </cell>
          <cell r="B108">
            <v>0.39500001000000001</v>
          </cell>
          <cell r="C108">
            <v>0.13200000000000001</v>
          </cell>
          <cell r="D108">
            <v>2.9924241999999999</v>
          </cell>
          <cell r="H108">
            <v>1</v>
          </cell>
          <cell r="I108">
            <v>1</v>
          </cell>
          <cell r="L108">
            <v>1</v>
          </cell>
          <cell r="M108" t="str">
            <v>Table 4 FE4</v>
          </cell>
          <cell r="N108" t="str">
            <v>cw_datta</v>
          </cell>
          <cell r="O108">
            <v>1</v>
          </cell>
          <cell r="P108">
            <v>1</v>
          </cell>
          <cell r="Q108">
            <v>1</v>
          </cell>
          <cell r="R108">
            <v>21</v>
          </cell>
          <cell r="S108">
            <v>1</v>
          </cell>
          <cell r="T108">
            <v>1</v>
          </cell>
          <cell r="U108">
            <v>1</v>
          </cell>
          <cell r="V108">
            <v>1</v>
          </cell>
          <cell r="W108">
            <v>1</v>
          </cell>
          <cell r="X108">
            <v>2.9924241999999999</v>
          </cell>
        </row>
        <row r="109">
          <cell r="A109" t="str">
            <v>ihwap_hbenergy_saved</v>
          </cell>
          <cell r="B109">
            <v>0.40200001000000002</v>
          </cell>
          <cell r="C109">
            <v>0.15099999</v>
          </cell>
          <cell r="D109">
            <v>2.6622518999999998</v>
          </cell>
          <cell r="H109">
            <v>1</v>
          </cell>
          <cell r="I109">
            <v>1</v>
          </cell>
          <cell r="L109">
            <v>1</v>
          </cell>
          <cell r="M109" t="str">
            <v>Christensen Table 4 Column 4</v>
          </cell>
          <cell r="N109" t="str">
            <v>ihwap_hb</v>
          </cell>
          <cell r="O109">
            <v>1</v>
          </cell>
          <cell r="P109">
            <v>1</v>
          </cell>
          <cell r="Q109">
            <v>1</v>
          </cell>
          <cell r="R109">
            <v>45</v>
          </cell>
          <cell r="S109">
            <v>1</v>
          </cell>
          <cell r="T109">
            <v>1</v>
          </cell>
          <cell r="U109">
            <v>1</v>
          </cell>
          <cell r="V109">
            <v>1</v>
          </cell>
          <cell r="W109">
            <v>1</v>
          </cell>
          <cell r="X109">
            <v>2.6622518999999998</v>
          </cell>
        </row>
        <row r="110">
          <cell r="A110" t="str">
            <v>ca_cntpct_reduction_CO2</v>
          </cell>
          <cell r="B110">
            <v>0.42550000999999998</v>
          </cell>
          <cell r="C110">
            <v>0.12931060999999999</v>
          </cell>
          <cell r="D110">
            <v>3.2905266000000002</v>
          </cell>
          <cell r="E110">
            <v>1E-3</v>
          </cell>
          <cell r="H110">
            <v>1</v>
          </cell>
          <cell r="I110">
            <v>1</v>
          </cell>
          <cell r="L110">
            <v>1</v>
          </cell>
          <cell r="M110" t="str">
            <v>HCM (2023 JPubE): from absolute values in replication package; p-values from Table 1</v>
          </cell>
          <cell r="N110" t="str">
            <v>ca_cnt</v>
          </cell>
          <cell r="O110">
            <v>1</v>
          </cell>
          <cell r="P110">
            <v>1</v>
          </cell>
          <cell r="Q110">
            <v>1</v>
          </cell>
          <cell r="R110">
            <v>16</v>
          </cell>
          <cell r="S110">
            <v>1</v>
          </cell>
          <cell r="T110">
            <v>1</v>
          </cell>
          <cell r="U110">
            <v>1</v>
          </cell>
          <cell r="V110">
            <v>1</v>
          </cell>
          <cell r="W110">
            <v>1</v>
          </cell>
          <cell r="X110">
            <v>3.2905266000000002</v>
          </cell>
        </row>
        <row r="111">
          <cell r="A111" t="str">
            <v>pless_homarkup</v>
          </cell>
          <cell r="B111">
            <v>0.46000001000000001</v>
          </cell>
          <cell r="C111">
            <v>9.0000003999999995E-2</v>
          </cell>
          <cell r="D111">
            <v>5.1111111999999999</v>
          </cell>
          <cell r="H111">
            <v>1</v>
          </cell>
          <cell r="I111">
            <v>1</v>
          </cell>
          <cell r="L111">
            <v>5</v>
          </cell>
          <cell r="M111" t="str">
            <v>Table 2 Panel A Dorsey</v>
          </cell>
          <cell r="N111" t="str">
            <v>pless_ho</v>
          </cell>
          <cell r="O111">
            <v>1</v>
          </cell>
          <cell r="P111">
            <v>1</v>
          </cell>
          <cell r="Q111">
            <v>1</v>
          </cell>
          <cell r="R111">
            <v>63</v>
          </cell>
          <cell r="S111">
            <v>1</v>
          </cell>
          <cell r="T111">
            <v>1</v>
          </cell>
          <cell r="U111">
            <v>1</v>
          </cell>
          <cell r="V111">
            <v>1</v>
          </cell>
          <cell r="W111">
            <v>1</v>
          </cell>
          <cell r="X111">
            <v>5.1111111999999999</v>
          </cell>
        </row>
        <row r="112">
          <cell r="A112" t="str">
            <v>ca_cntpct_reduction_SO2</v>
          </cell>
          <cell r="B112">
            <v>0.46750000000000003</v>
          </cell>
          <cell r="C112">
            <v>0.54730241999999996</v>
          </cell>
          <cell r="D112">
            <v>0.85418952000000004</v>
          </cell>
          <cell r="E112">
            <v>0.39300001000000001</v>
          </cell>
          <cell r="H112">
            <v>1</v>
          </cell>
          <cell r="I112">
            <v>1</v>
          </cell>
          <cell r="L112">
            <v>1</v>
          </cell>
          <cell r="M112" t="str">
            <v>HCM (2023 JPubE): from absolute values in replication package; p-values from Table 1</v>
          </cell>
          <cell r="N112" t="str">
            <v>ca_cnt</v>
          </cell>
          <cell r="O112">
            <v>1</v>
          </cell>
          <cell r="P112">
            <v>1</v>
          </cell>
          <cell r="Q112">
            <v>1</v>
          </cell>
          <cell r="R112">
            <v>16</v>
          </cell>
          <cell r="S112">
            <v>1</v>
          </cell>
          <cell r="T112">
            <v>1</v>
          </cell>
          <cell r="U112">
            <v>1</v>
          </cell>
          <cell r="V112">
            <v>1</v>
          </cell>
          <cell r="W112">
            <v>1</v>
          </cell>
          <cell r="X112">
            <v>0.85418952000000004</v>
          </cell>
        </row>
        <row r="113">
          <cell r="A113" t="str">
            <v>ihwap_hbe_saved</v>
          </cell>
          <cell r="B113">
            <v>0.47099998999999998</v>
          </cell>
          <cell r="C113">
            <v>3.1300001000000001E-2</v>
          </cell>
          <cell r="D113">
            <v>15.047922</v>
          </cell>
          <cell r="H113">
            <v>1</v>
          </cell>
          <cell r="I113">
            <v>1</v>
          </cell>
          <cell r="L113">
            <v>1</v>
          </cell>
          <cell r="M113" t="str">
            <v>Christensen Table 4 Column 4</v>
          </cell>
          <cell r="N113" t="str">
            <v>ihwap_hb</v>
          </cell>
          <cell r="O113">
            <v>1</v>
          </cell>
          <cell r="P113">
            <v>1</v>
          </cell>
          <cell r="Q113">
            <v>1</v>
          </cell>
          <cell r="R113">
            <v>45</v>
          </cell>
          <cell r="S113">
            <v>1</v>
          </cell>
          <cell r="T113">
            <v>1</v>
          </cell>
          <cell r="U113">
            <v>1</v>
          </cell>
          <cell r="V113">
            <v>1</v>
          </cell>
          <cell r="W113">
            <v>1</v>
          </cell>
          <cell r="X113">
            <v>15.047922</v>
          </cell>
        </row>
        <row r="114">
          <cell r="A114" t="str">
            <v>solarizeprice_disc</v>
          </cell>
          <cell r="B114">
            <v>0.63999998999999996</v>
          </cell>
          <cell r="C114">
            <v>7.0000000000000007E-2</v>
          </cell>
          <cell r="D114">
            <v>9.1428566</v>
          </cell>
          <cell r="H114">
            <v>1</v>
          </cell>
          <cell r="I114">
            <v>1</v>
          </cell>
          <cell r="L114">
            <v>1</v>
          </cell>
          <cell r="M114" t="str">
            <v>Table 7</v>
          </cell>
          <cell r="N114" t="str">
            <v>solarize</v>
          </cell>
          <cell r="O114">
            <v>1</v>
          </cell>
          <cell r="P114">
            <v>1</v>
          </cell>
          <cell r="Q114">
            <v>1</v>
          </cell>
          <cell r="R114">
            <v>77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9.1428566</v>
          </cell>
        </row>
        <row r="115">
          <cell r="A115" t="str">
            <v>c4c_texasmpg_diff</v>
          </cell>
          <cell r="B115">
            <v>0.65780002000000004</v>
          </cell>
          <cell r="C115">
            <v>9.2900000999999996E-2</v>
          </cell>
          <cell r="D115">
            <v>7.0807323000000002</v>
          </cell>
          <cell r="H115">
            <v>1</v>
          </cell>
          <cell r="I115">
            <v>1</v>
          </cell>
          <cell r="L115">
            <v>1</v>
          </cell>
          <cell r="M115" t="str">
            <v>Table 3 Column 6</v>
          </cell>
          <cell r="N115" t="str">
            <v>c4c_texas</v>
          </cell>
          <cell r="O115">
            <v>1</v>
          </cell>
          <cell r="P115">
            <v>1</v>
          </cell>
          <cell r="Q115">
            <v>1</v>
          </cell>
          <cell r="R115">
            <v>15</v>
          </cell>
          <cell r="S115">
            <v>1</v>
          </cell>
          <cell r="T115">
            <v>1</v>
          </cell>
          <cell r="U115">
            <v>1</v>
          </cell>
          <cell r="V115">
            <v>1</v>
          </cell>
          <cell r="W115">
            <v>1</v>
          </cell>
          <cell r="X115">
            <v>7.0807323000000002</v>
          </cell>
        </row>
        <row r="116">
          <cell r="A116" t="str">
            <v>pless_hopass_through</v>
          </cell>
          <cell r="B116">
            <v>0.77800000000000002</v>
          </cell>
          <cell r="C116">
            <v>6.3000001E-2</v>
          </cell>
          <cell r="D116">
            <v>12.349206000000001</v>
          </cell>
          <cell r="H116">
            <v>1</v>
          </cell>
          <cell r="I116">
            <v>1</v>
          </cell>
          <cell r="L116">
            <v>3</v>
          </cell>
          <cell r="M116" t="str">
            <v>Table 2 column 2</v>
          </cell>
          <cell r="N116" t="str">
            <v>pless_ho</v>
          </cell>
          <cell r="O116">
            <v>1</v>
          </cell>
          <cell r="P116">
            <v>1</v>
          </cell>
          <cell r="Q116">
            <v>1</v>
          </cell>
          <cell r="R116">
            <v>63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>
            <v>12.349206000000001</v>
          </cell>
        </row>
        <row r="117">
          <cell r="A117" t="str">
            <v>rggilog_natgas_CO2_leaker_2018</v>
          </cell>
          <cell r="B117">
            <v>1.1100000000000001</v>
          </cell>
          <cell r="C117">
            <v>0.16</v>
          </cell>
          <cell r="D117">
            <v>6.9375004999999996</v>
          </cell>
          <cell r="H117">
            <v>1</v>
          </cell>
          <cell r="I117">
            <v>1</v>
          </cell>
          <cell r="L117">
            <v>8</v>
          </cell>
          <cell r="M117" t="str">
            <v>Chan &amp; Morrow (2019): Table A.2 Column 6</v>
          </cell>
          <cell r="N117" t="str">
            <v>rggi</v>
          </cell>
          <cell r="O117">
            <v>1</v>
          </cell>
          <cell r="P117">
            <v>1</v>
          </cell>
          <cell r="Q117">
            <v>1</v>
          </cell>
          <cell r="R117">
            <v>69</v>
          </cell>
          <cell r="S117">
            <v>1</v>
          </cell>
          <cell r="T117">
            <v>1</v>
          </cell>
          <cell r="U117">
            <v>1</v>
          </cell>
          <cell r="V117">
            <v>1</v>
          </cell>
          <cell r="W117">
            <v>1</v>
          </cell>
          <cell r="X117">
            <v>6.9375004999999996</v>
          </cell>
        </row>
        <row r="118">
          <cell r="A118" t="str">
            <v>rggilog_natgas_SO2_leaker_2018</v>
          </cell>
          <cell r="B118">
            <v>1.1399999999999999</v>
          </cell>
          <cell r="C118">
            <v>0.19</v>
          </cell>
          <cell r="D118">
            <v>6</v>
          </cell>
          <cell r="H118">
            <v>1</v>
          </cell>
          <cell r="I118">
            <v>1</v>
          </cell>
          <cell r="L118">
            <v>8</v>
          </cell>
          <cell r="M118" t="str">
            <v>Chan &amp; Morrow (2019): Table A.3 Column 6</v>
          </cell>
          <cell r="N118" t="str">
            <v>rggi</v>
          </cell>
          <cell r="O118">
            <v>1</v>
          </cell>
          <cell r="P118">
            <v>1</v>
          </cell>
          <cell r="Q118">
            <v>1</v>
          </cell>
          <cell r="R118">
            <v>69</v>
          </cell>
          <cell r="S118">
            <v>1</v>
          </cell>
          <cell r="T118">
            <v>1</v>
          </cell>
          <cell r="U118">
            <v>1</v>
          </cell>
          <cell r="V118">
            <v>1</v>
          </cell>
          <cell r="W118">
            <v>1</v>
          </cell>
          <cell r="X118">
            <v>6</v>
          </cell>
        </row>
        <row r="119">
          <cell r="A119" t="str">
            <v>rggilog_natgas_mwh_leaker_2018</v>
          </cell>
          <cell r="B119">
            <v>1.17</v>
          </cell>
          <cell r="C119">
            <v>0.18000000999999999</v>
          </cell>
          <cell r="D119">
            <v>6.4999995000000004</v>
          </cell>
          <cell r="H119">
            <v>1</v>
          </cell>
          <cell r="I119">
            <v>1</v>
          </cell>
          <cell r="N119" t="str">
            <v>rggi</v>
          </cell>
          <cell r="O119">
            <v>1</v>
          </cell>
          <cell r="P119">
            <v>1</v>
          </cell>
          <cell r="Q119">
            <v>1</v>
          </cell>
          <cell r="R119">
            <v>69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6.4999995000000004</v>
          </cell>
        </row>
        <row r="120">
          <cell r="A120" t="str">
            <v>ihwap_hbg_saved</v>
          </cell>
          <cell r="B120">
            <v>1.623</v>
          </cell>
          <cell r="C120">
            <v>9.8200000999999995E-2</v>
          </cell>
          <cell r="D120">
            <v>16.527494000000001</v>
          </cell>
          <cell r="H120">
            <v>1</v>
          </cell>
          <cell r="I120">
            <v>1</v>
          </cell>
          <cell r="N120" t="str">
            <v>ihwap_hb</v>
          </cell>
          <cell r="O120">
            <v>1</v>
          </cell>
          <cell r="P120">
            <v>1</v>
          </cell>
          <cell r="Q120">
            <v>1</v>
          </cell>
          <cell r="R120">
            <v>45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16.527494000000001</v>
          </cell>
        </row>
        <row r="121">
          <cell r="A121" t="str">
            <v>careconsumption_change</v>
          </cell>
          <cell r="B121">
            <v>1.909</v>
          </cell>
          <cell r="C121">
            <v>0.91979997999999996</v>
          </cell>
          <cell r="D121">
            <v>2.0754513999999999</v>
          </cell>
          <cell r="H121">
            <v>1</v>
          </cell>
          <cell r="I121">
            <v>1</v>
          </cell>
          <cell r="M121" t="str">
            <v>Hanh and Metcalf 2021 Table 3 column (3)</v>
          </cell>
          <cell r="N121" t="str">
            <v>care</v>
          </cell>
          <cell r="O121">
            <v>1</v>
          </cell>
          <cell r="P121">
            <v>1</v>
          </cell>
          <cell r="Q121">
            <v>1</v>
          </cell>
          <cell r="R121">
            <v>18</v>
          </cell>
          <cell r="S121">
            <v>1</v>
          </cell>
          <cell r="T121">
            <v>1</v>
          </cell>
          <cell r="U121">
            <v>1</v>
          </cell>
          <cell r="V121">
            <v>1</v>
          </cell>
          <cell r="W121">
            <v>1</v>
          </cell>
          <cell r="X121">
            <v>2.0754513999999999</v>
          </cell>
        </row>
        <row r="122">
          <cell r="A122" t="str">
            <v>muehl_efmpepsilon</v>
          </cell>
          <cell r="B122">
            <v>2.0999998999999998</v>
          </cell>
          <cell r="C122">
            <v>0.46000001000000001</v>
          </cell>
          <cell r="D122">
            <v>4.5652169999999996</v>
          </cell>
          <cell r="H122">
            <v>1</v>
          </cell>
          <cell r="I122">
            <v>1</v>
          </cell>
          <cell r="L122">
            <v>3</v>
          </cell>
          <cell r="M122" t="str">
            <v>Muehlegger &amp; Rapson (2022), Table 6</v>
          </cell>
          <cell r="N122" t="str">
            <v>muehl_efmp</v>
          </cell>
          <cell r="O122">
            <v>1</v>
          </cell>
          <cell r="P122">
            <v>1</v>
          </cell>
          <cell r="Q122">
            <v>1</v>
          </cell>
          <cell r="R122">
            <v>56</v>
          </cell>
          <cell r="S122">
            <v>1</v>
          </cell>
          <cell r="T122">
            <v>1</v>
          </cell>
          <cell r="U122">
            <v>1</v>
          </cell>
          <cell r="V122">
            <v>1</v>
          </cell>
          <cell r="W122">
            <v>1</v>
          </cell>
          <cell r="X122">
            <v>4.5652169999999996</v>
          </cell>
        </row>
        <row r="123">
          <cell r="A123" t="str">
            <v>hughes_csidaily_install_rate_increase</v>
          </cell>
          <cell r="B123">
            <v>10.6</v>
          </cell>
          <cell r="C123">
            <v>1.3501464999999999</v>
          </cell>
          <cell r="D123">
            <v>7.8509998000000003</v>
          </cell>
          <cell r="H123">
            <v>1</v>
          </cell>
          <cell r="I123">
            <v>1</v>
          </cell>
          <cell r="L123">
            <v>1</v>
          </cell>
          <cell r="M123" t="str">
            <v>Table 8 column (6)</v>
          </cell>
          <cell r="N123" t="str">
            <v>hughes_csi</v>
          </cell>
          <cell r="O123">
            <v>1</v>
          </cell>
          <cell r="P123">
            <v>1</v>
          </cell>
          <cell r="Q123">
            <v>1</v>
          </cell>
          <cell r="R123">
            <v>41</v>
          </cell>
          <cell r="S123">
            <v>1</v>
          </cell>
          <cell r="T123">
            <v>1</v>
          </cell>
          <cell r="U123">
            <v>1</v>
          </cell>
          <cell r="V123">
            <v>1</v>
          </cell>
          <cell r="W123">
            <v>1</v>
          </cell>
          <cell r="X123">
            <v>7.8509998000000003</v>
          </cell>
        </row>
        <row r="124">
          <cell r="A124" t="str">
            <v>fridge_mexkwh_reduced</v>
          </cell>
          <cell r="B124">
            <v>11.2</v>
          </cell>
          <cell r="C124">
            <v>0.69999999000000002</v>
          </cell>
          <cell r="D124">
            <v>16</v>
          </cell>
          <cell r="H124">
            <v>1</v>
          </cell>
          <cell r="I124">
            <v>1</v>
          </cell>
          <cell r="L124">
            <v>1</v>
          </cell>
          <cell r="M124" t="str">
            <v>Table 4 Column 4</v>
          </cell>
          <cell r="N124" t="str">
            <v>fridge_mex</v>
          </cell>
          <cell r="O124">
            <v>0</v>
          </cell>
          <cell r="P124">
            <v>1</v>
          </cell>
          <cell r="Q124">
            <v>0</v>
          </cell>
          <cell r="R124">
            <v>30</v>
          </cell>
          <cell r="S124">
            <v>0</v>
          </cell>
          <cell r="T124">
            <v>1</v>
          </cell>
          <cell r="U124">
            <v>0</v>
          </cell>
          <cell r="V124">
            <v>1</v>
          </cell>
          <cell r="W124">
            <v>1</v>
          </cell>
          <cell r="X124">
            <v>16</v>
          </cell>
        </row>
        <row r="125">
          <cell r="A125" t="str">
            <v>food_labelsreduction</v>
          </cell>
          <cell r="B125">
            <v>26.74</v>
          </cell>
          <cell r="C125">
            <v>8.8030004999999996</v>
          </cell>
          <cell r="D125">
            <v>3.0376007999999999</v>
          </cell>
          <cell r="H125">
            <v>1</v>
          </cell>
          <cell r="I125">
            <v>1</v>
          </cell>
          <cell r="L125">
            <v>1</v>
          </cell>
          <cell r="M125" t="str">
            <v>Lohmann et al. Table 3 Column 4</v>
          </cell>
          <cell r="N125" t="str">
            <v>food_labels</v>
          </cell>
          <cell r="O125">
            <v>1</v>
          </cell>
          <cell r="P125">
            <v>0</v>
          </cell>
          <cell r="Q125">
            <v>0</v>
          </cell>
          <cell r="R125">
            <v>28</v>
          </cell>
          <cell r="S125">
            <v>0</v>
          </cell>
          <cell r="T125">
            <v>1</v>
          </cell>
          <cell r="U125">
            <v>1</v>
          </cell>
          <cell r="V125">
            <v>0</v>
          </cell>
          <cell r="W125">
            <v>1</v>
          </cell>
          <cell r="X125">
            <v>3.0376007999999999</v>
          </cell>
        </row>
        <row r="126">
          <cell r="A126" t="str">
            <v>shirmali_ptcsemie</v>
          </cell>
          <cell r="B126">
            <v>28.15</v>
          </cell>
          <cell r="C126">
            <v>12.06</v>
          </cell>
          <cell r="D126">
            <v>2.3341625000000001</v>
          </cell>
          <cell r="H126">
            <v>1</v>
          </cell>
          <cell r="I126">
            <v>1</v>
          </cell>
          <cell r="L126">
            <v>1</v>
          </cell>
          <cell r="M126" t="str">
            <v>Shirmali Table 3 Column 3</v>
          </cell>
          <cell r="N126" t="str">
            <v>shirmali_ptc</v>
          </cell>
          <cell r="O126">
            <v>1</v>
          </cell>
          <cell r="P126">
            <v>1</v>
          </cell>
          <cell r="Q126">
            <v>1</v>
          </cell>
          <cell r="R126">
            <v>74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2.3341625000000001</v>
          </cell>
        </row>
        <row r="127">
          <cell r="A127" t="str">
            <v>esa_fridgeunqualified_kwh</v>
          </cell>
          <cell r="B127">
            <v>38.020000000000003</v>
          </cell>
          <cell r="C127">
            <v>3.2</v>
          </cell>
          <cell r="D127">
            <v>11.88125</v>
          </cell>
          <cell r="H127">
            <v>1</v>
          </cell>
          <cell r="I127">
            <v>1</v>
          </cell>
          <cell r="L127">
            <v>2</v>
          </cell>
          <cell r="N127" t="str">
            <v>esa_fridge</v>
          </cell>
          <cell r="O127">
            <v>1</v>
          </cell>
          <cell r="P127">
            <v>1</v>
          </cell>
          <cell r="Q127">
            <v>1</v>
          </cell>
          <cell r="R127">
            <v>26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11.88125</v>
          </cell>
        </row>
        <row r="128">
          <cell r="A128" t="str">
            <v>esa_fridgequalified_kwh</v>
          </cell>
          <cell r="B128">
            <v>73.449996999999996</v>
          </cell>
          <cell r="C128">
            <v>2.6800001</v>
          </cell>
          <cell r="D128">
            <v>27.406714999999998</v>
          </cell>
          <cell r="H128">
            <v>1</v>
          </cell>
          <cell r="I128">
            <v>1</v>
          </cell>
          <cell r="L128">
            <v>1</v>
          </cell>
          <cell r="N128" t="str">
            <v>esa_fridge</v>
          </cell>
          <cell r="O128">
            <v>1</v>
          </cell>
          <cell r="P128">
            <v>1</v>
          </cell>
          <cell r="Q128">
            <v>1</v>
          </cell>
          <cell r="R128">
            <v>26</v>
          </cell>
          <cell r="S128">
            <v>1</v>
          </cell>
          <cell r="T128">
            <v>1</v>
          </cell>
          <cell r="U128">
            <v>1</v>
          </cell>
          <cell r="V128">
            <v>1</v>
          </cell>
          <cell r="W128">
            <v>1</v>
          </cell>
          <cell r="X128">
            <v>27.406714999999998</v>
          </cell>
        </row>
        <row r="129">
          <cell r="A129" t="str">
            <v>rice_in_stmoney_per</v>
          </cell>
          <cell r="B129">
            <v>105.6</v>
          </cell>
          <cell r="C129">
            <v>21.700001</v>
          </cell>
          <cell r="D129">
            <v>4.8663591999999998</v>
          </cell>
          <cell r="H129">
            <v>1</v>
          </cell>
          <cell r="I129">
            <v>1</v>
          </cell>
          <cell r="L129">
            <v>1</v>
          </cell>
          <cell r="M129" t="str">
            <v>Table 6</v>
          </cell>
          <cell r="N129" t="str">
            <v>rice_in_st</v>
          </cell>
          <cell r="O129">
            <v>0</v>
          </cell>
          <cell r="P129">
            <v>1</v>
          </cell>
          <cell r="Q129">
            <v>0</v>
          </cell>
          <cell r="R129">
            <v>70</v>
          </cell>
          <cell r="S129">
            <v>0</v>
          </cell>
          <cell r="T129">
            <v>1</v>
          </cell>
          <cell r="U129">
            <v>0</v>
          </cell>
          <cell r="V129">
            <v>1</v>
          </cell>
          <cell r="W129">
            <v>1</v>
          </cell>
          <cell r="X129">
            <v>4.8663591999999998</v>
          </cell>
        </row>
        <row r="130">
          <cell r="A130" t="str">
            <v>wap_mexicokwh_change</v>
          </cell>
          <cell r="B130">
            <v>199</v>
          </cell>
          <cell r="C130">
            <v>269.33861999999999</v>
          </cell>
          <cell r="D130">
            <v>0.73884684</v>
          </cell>
          <cell r="E130">
            <v>0.46000001000000001</v>
          </cell>
          <cell r="H130">
            <v>1</v>
          </cell>
          <cell r="I130">
            <v>1</v>
          </cell>
          <cell r="L130">
            <v>1</v>
          </cell>
          <cell r="M130" t="str">
            <v>Table 2</v>
          </cell>
          <cell r="N130" t="str">
            <v>wap_mexico</v>
          </cell>
          <cell r="O130">
            <v>0</v>
          </cell>
          <cell r="P130">
            <v>1</v>
          </cell>
          <cell r="Q130">
            <v>0</v>
          </cell>
          <cell r="R130">
            <v>83</v>
          </cell>
          <cell r="S130">
            <v>0</v>
          </cell>
          <cell r="T130">
            <v>1</v>
          </cell>
          <cell r="U130">
            <v>0</v>
          </cell>
          <cell r="V130">
            <v>1</v>
          </cell>
          <cell r="W130">
            <v>1</v>
          </cell>
          <cell r="X130">
            <v>0.73884684</v>
          </cell>
        </row>
        <row r="131">
          <cell r="A131" t="str">
            <v>rice_in_upmoney_per</v>
          </cell>
          <cell r="B131">
            <v>310.5</v>
          </cell>
          <cell r="C131">
            <v>15.4</v>
          </cell>
          <cell r="D131">
            <v>20.162337999999998</v>
          </cell>
          <cell r="H131">
            <v>1</v>
          </cell>
          <cell r="I131">
            <v>1</v>
          </cell>
          <cell r="L131">
            <v>1</v>
          </cell>
          <cell r="M131" t="str">
            <v>Table 6</v>
          </cell>
          <cell r="N131" t="str">
            <v>rice_in_up</v>
          </cell>
          <cell r="O131">
            <v>0</v>
          </cell>
          <cell r="P131">
            <v>1</v>
          </cell>
          <cell r="Q131">
            <v>0</v>
          </cell>
          <cell r="R131">
            <v>71</v>
          </cell>
          <cell r="S131">
            <v>0</v>
          </cell>
          <cell r="T131">
            <v>1</v>
          </cell>
          <cell r="U131">
            <v>0</v>
          </cell>
          <cell r="V131">
            <v>1</v>
          </cell>
          <cell r="W131">
            <v>1</v>
          </cell>
          <cell r="X131">
            <v>20.162337999999998</v>
          </cell>
        </row>
        <row r="132">
          <cell r="A132" t="str">
            <v>baaqmddays_accelerated</v>
          </cell>
          <cell r="B132">
            <v>1394.2</v>
          </cell>
          <cell r="C132">
            <v>9.5089997999999998</v>
          </cell>
          <cell r="D132">
            <v>146.61899</v>
          </cell>
          <cell r="H132">
            <v>1</v>
          </cell>
          <cell r="I132">
            <v>1</v>
          </cell>
          <cell r="L132">
            <v>1</v>
          </cell>
          <cell r="M132" t="str">
            <v>Sandler, Table 2 column 1</v>
          </cell>
          <cell r="N132" t="str">
            <v>baaqmd</v>
          </cell>
          <cell r="O132">
            <v>1</v>
          </cell>
          <cell r="P132">
            <v>1</v>
          </cell>
          <cell r="Q132">
            <v>1</v>
          </cell>
          <cell r="R132">
            <v>3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146.61899</v>
          </cell>
        </row>
        <row r="133">
          <cell r="A133" t="str">
            <v>baaqmdmiles_abated</v>
          </cell>
          <cell r="B133">
            <v>16027.6</v>
          </cell>
          <cell r="C133">
            <v>161</v>
          </cell>
          <cell r="D133">
            <v>99.550308000000001</v>
          </cell>
          <cell r="H133">
            <v>1</v>
          </cell>
          <cell r="I133">
            <v>1</v>
          </cell>
          <cell r="L133">
            <v>1</v>
          </cell>
          <cell r="M133" t="str">
            <v>Sandler, Table 2 column 1</v>
          </cell>
          <cell r="N133" t="str">
            <v>baaqmd</v>
          </cell>
          <cell r="O133">
            <v>1</v>
          </cell>
          <cell r="P133">
            <v>1</v>
          </cell>
          <cell r="Q133">
            <v>1</v>
          </cell>
          <cell r="R133">
            <v>3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99.550308000000001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DA407-D296-4F4C-B178-D5F0A03E9CD7}" name="Table2" displayName="Table2" ref="A1:G21" totalsRowShown="0" headerRowDxfId="1" dataDxfId="2">
  <autoFilter ref="A1:G21" xr:uid="{10EDA407-D296-4F4C-B178-D5F0A03E9CD7}"/>
  <tableColumns count="7">
    <tableColumn id="1" xr3:uid="{8A3749AB-EA03-41B7-B400-C561D0A17982}" name="rank" dataDxfId="8">
      <calculatedColumnFormula>A1+1</calculatedColumnFormula>
    </tableColumn>
    <tableColumn id="2" xr3:uid="{23E91925-2DB0-409E-9464-0385DBCDDC09}" name="program" dataDxfId="7">
      <calculatedColumnFormula>_xlfn.XLOOKUP(A2,Baseline!F2:F133,Baseline!D2:D133)</calculatedColumnFormula>
    </tableColumn>
    <tableColumn id="3" xr3:uid="{2D87279F-4384-4934-A958-BDF549B62BD6}" name="estimate" dataDxfId="6">
      <calculatedColumnFormula>_xlfn.XLOOKUP($A2,Baseline!$F$2:$F$133,Baseline!A$2:A$133)</calculatedColumnFormula>
    </tableColumn>
    <tableColumn id="4" xr3:uid="{8FC56073-310D-476C-AE7B-0AB338C909E8}" name="abs_t_stat" dataDxfId="5">
      <calculatedColumnFormula>_xlfn.XLOOKUP($A2,Baseline!$F$2:$F$133,Baseline!E$2:E$133)</calculatedColumnFormula>
    </tableColumn>
    <tableColumn id="5" xr3:uid="{25EB39CA-A9F6-4E2E-BF4C-2A9D78B2A7A7}" name="pe" dataDxfId="4">
      <calculatedColumnFormula>_xlfn.XLOOKUP($A2,Baseline!$F$2:$F$133,Baseline!B$2:B$133)</calculatedColumnFormula>
    </tableColumn>
    <tableColumn id="6" xr3:uid="{9A2F5FA1-D67F-4D59-8CDB-D81996CC67C4}" name="se" dataDxfId="3">
      <calculatedColumnFormula>_xlfn.XLOOKUP($A2,Baseline!$F$2:$F$133,Baseline!C$2:C$133)</calculatedColumnFormula>
    </tableColumn>
    <tableColumn id="7" xr3:uid="{1C11F412-5210-498E-A168-A023AF4644E7}" name="no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DA4E-9F41-494C-813B-4095BAC53737}">
  <dimension ref="A1:X145"/>
  <sheetViews>
    <sheetView workbookViewId="0">
      <selection activeCell="D41" sqref="D41"/>
    </sheetView>
  </sheetViews>
  <sheetFormatPr defaultRowHeight="14.5" x14ac:dyDescent="0.35"/>
  <cols>
    <col min="4" max="4" width="8.7265625" customWidth="1"/>
  </cols>
  <sheetData>
    <row r="1" spans="1:24" x14ac:dyDescent="0.35">
      <c r="A1" t="str">
        <f>[1]policy_masterlist!A1</f>
        <v>estimate</v>
      </c>
      <c r="B1" t="str">
        <f>[1]policy_masterlist!B1</f>
        <v>pe</v>
      </c>
      <c r="C1" t="str">
        <f>[1]policy_masterlist!C1</f>
        <v>se</v>
      </c>
      <c r="D1" t="str">
        <f>[1]policy_masterlist!D1</f>
        <v>t_stat</v>
      </c>
      <c r="E1" t="str">
        <f>[1]policy_masterlist!E1</f>
        <v>p_value</v>
      </c>
      <c r="F1" t="str">
        <f>[1]policy_masterlist!F1</f>
        <v>ci_lo</v>
      </c>
      <c r="G1" t="str">
        <f>[1]policy_masterlist!G1</f>
        <v>ci_hi</v>
      </c>
      <c r="H1" t="str">
        <f>[1]policy_masterlist!H1</f>
        <v>in_baseline</v>
      </c>
      <c r="I1" t="str">
        <f>[1]policy_masterlist!I1</f>
        <v>primary_estimate</v>
      </c>
      <c r="J1" t="str">
        <f>[1]policy_masterlist!J1</f>
        <v>selection</v>
      </c>
      <c r="K1" t="str">
        <f>[1]policy_masterlist!K1</f>
        <v>mvpf_effect</v>
      </c>
      <c r="L1" t="str">
        <f>[1]policy_masterlist!L1</f>
        <v>corr_direction</v>
      </c>
      <c r="M1" t="str">
        <f>[1]policy_masterlist!M1</f>
        <v>source</v>
      </c>
      <c r="N1" t="str">
        <f>[1]policy_masterlist!N1</f>
        <v>program</v>
      </c>
      <c r="O1" t="str">
        <f>[1]policy_masterlist!O1</f>
        <v>extended</v>
      </c>
      <c r="P1" t="str">
        <f>[1]policy_masterlist!P1</f>
        <v>international</v>
      </c>
      <c r="Q1" t="str">
        <f>[1]policy_masterlist!Q1</f>
        <v>regulation</v>
      </c>
      <c r="R1" t="str">
        <f>[1]policy_masterlist!R1</f>
        <v>clusterid</v>
      </c>
      <c r="S1" t="str">
        <f>[1]policy_masterlist!S1</f>
        <v>baseline</v>
      </c>
      <c r="T1" t="str">
        <f>[1]policy_masterlist!T1</f>
        <v>extended_international</v>
      </c>
      <c r="U1" t="str">
        <f>[1]policy_masterlist!U1</f>
        <v>extended_regulation</v>
      </c>
      <c r="V1" t="str">
        <f>[1]policy_masterlist!V1</f>
        <v>international_regulation</v>
      </c>
      <c r="W1" t="str">
        <f>[1]policy_masterlist!W1</f>
        <v>complete_sample</v>
      </c>
      <c r="X1" t="str">
        <f>[1]policy_masterlist!X1</f>
        <v>abs_t_stat</v>
      </c>
    </row>
    <row r="2" spans="1:24" x14ac:dyDescent="0.35">
      <c r="A2" t="str">
        <f>[1]policy_masterlist!A2</f>
        <v>ac_mexkwh_summer</v>
      </c>
      <c r="B2">
        <f>[1]policy_masterlist!B2</f>
        <v>-15</v>
      </c>
      <c r="C2">
        <f>[1]policy_masterlist!C2</f>
        <v>6.0999999000000003</v>
      </c>
      <c r="D2">
        <f>[1]policy_masterlist!D2</f>
        <v>-2.4590163</v>
      </c>
      <c r="E2">
        <f>[1]policy_masterlist!E2</f>
        <v>0</v>
      </c>
      <c r="F2">
        <f>[1]policy_masterlist!F2</f>
        <v>0</v>
      </c>
      <c r="G2">
        <f>[1]policy_masterlist!G2</f>
        <v>0</v>
      </c>
      <c r="H2">
        <f>[1]policy_masterlist!H2</f>
        <v>1</v>
      </c>
      <c r="I2">
        <f>[1]policy_masterlist!I2</f>
        <v>1</v>
      </c>
      <c r="J2">
        <f>[1]policy_masterlist!J2</f>
        <v>0</v>
      </c>
      <c r="K2">
        <f>[1]policy_masterlist!K2</f>
        <v>0</v>
      </c>
      <c r="L2">
        <f>[1]policy_masterlist!L2</f>
        <v>1</v>
      </c>
      <c r="M2" t="str">
        <f>[1]policy_masterlist!M2</f>
        <v>Table 6</v>
      </c>
      <c r="N2" t="str">
        <f>[1]policy_masterlist!N2</f>
        <v>ac_mex</v>
      </c>
      <c r="O2">
        <f>[1]policy_masterlist!O2</f>
        <v>0</v>
      </c>
      <c r="P2">
        <f>[1]policy_masterlist!P2</f>
        <v>1</v>
      </c>
      <c r="Q2">
        <f>[1]policy_masterlist!Q2</f>
        <v>0</v>
      </c>
      <c r="R2">
        <f>[1]policy_masterlist!R2</f>
        <v>1</v>
      </c>
      <c r="S2">
        <f>[1]policy_masterlist!S2</f>
        <v>0</v>
      </c>
      <c r="T2">
        <f>[1]policy_masterlist!T2</f>
        <v>1</v>
      </c>
      <c r="U2">
        <f>[1]policy_masterlist!U2</f>
        <v>0</v>
      </c>
      <c r="V2">
        <f>[1]policy_masterlist!V2</f>
        <v>1</v>
      </c>
      <c r="W2">
        <f>[1]policy_masterlist!W2</f>
        <v>1</v>
      </c>
      <c r="X2">
        <f>[1]policy_masterlist!X2</f>
        <v>2.4590163</v>
      </c>
    </row>
    <row r="3" spans="1:24" x14ac:dyDescent="0.35">
      <c r="A3" t="str">
        <f>[1]policy_masterlist!A3</f>
        <v>ethanole_demand_gas</v>
      </c>
      <c r="B3">
        <f>[1]policy_masterlist!B3</f>
        <v>-3.8441402999999998</v>
      </c>
      <c r="C3">
        <f>[1]policy_masterlist!C3</f>
        <v>0.51429002999999995</v>
      </c>
      <c r="D3">
        <f>[1]policy_masterlist!D3</f>
        <v>-7.4746547000000003</v>
      </c>
      <c r="E3">
        <f>[1]policy_masterlist!E3</f>
        <v>0</v>
      </c>
      <c r="F3">
        <f>[1]policy_masterlist!F3</f>
        <v>0</v>
      </c>
      <c r="G3">
        <f>[1]policy_masterlist!G3</f>
        <v>0</v>
      </c>
      <c r="H3">
        <f>[1]policy_masterlist!H3</f>
        <v>1</v>
      </c>
      <c r="I3">
        <f>[1]policy_masterlist!I3</f>
        <v>1</v>
      </c>
      <c r="J3">
        <f>[1]policy_masterlist!J3</f>
        <v>0</v>
      </c>
      <c r="K3">
        <f>[1]policy_masterlist!K3</f>
        <v>0</v>
      </c>
      <c r="L3">
        <f>[1]policy_masterlist!L3</f>
        <v>0</v>
      </c>
      <c r="M3" t="str">
        <f>[1]policy_masterlist!M3</f>
        <v>Anderson 2012, Table 2 Row 1 Column 2</v>
      </c>
      <c r="N3" t="str">
        <f>[1]policy_masterlist!N3</f>
        <v>ethanol</v>
      </c>
      <c r="O3">
        <f>[1]policy_masterlist!O3</f>
        <v>1</v>
      </c>
      <c r="P3">
        <f>[1]policy_masterlist!P3</f>
        <v>0</v>
      </c>
      <c r="Q3">
        <f>[1]policy_masterlist!Q3</f>
        <v>0</v>
      </c>
      <c r="R3">
        <f>[1]policy_masterlist!R3</f>
        <v>27</v>
      </c>
      <c r="S3">
        <f>[1]policy_masterlist!S3</f>
        <v>0</v>
      </c>
      <c r="T3">
        <f>[1]policy_masterlist!T3</f>
        <v>1</v>
      </c>
      <c r="U3">
        <f>[1]policy_masterlist!U3</f>
        <v>1</v>
      </c>
      <c r="V3">
        <f>[1]policy_masterlist!V3</f>
        <v>0</v>
      </c>
      <c r="W3">
        <f>[1]policy_masterlist!W3</f>
        <v>1</v>
      </c>
      <c r="X3">
        <f>[1]policy_masterlist!X3</f>
        <v>7.4746547000000003</v>
      </c>
    </row>
    <row r="4" spans="1:24" x14ac:dyDescent="0.35">
      <c r="A4" t="str">
        <f>[1]policy_masterlist!A4</f>
        <v>bolk_Germanye_demand</v>
      </c>
      <c r="B4">
        <f>[1]policy_masterlist!B4</f>
        <v>-2.3690000000000002</v>
      </c>
      <c r="C4">
        <f>[1]policy_masterlist!C4</f>
        <v>0.77399998999999997</v>
      </c>
      <c r="D4">
        <f>[1]policy_masterlist!D4</f>
        <v>-3.0607234999999999</v>
      </c>
      <c r="E4">
        <f>[1]policy_masterlist!E4</f>
        <v>0</v>
      </c>
      <c r="F4">
        <f>[1]policy_masterlist!F4</f>
        <v>0</v>
      </c>
      <c r="G4">
        <f>[1]policy_masterlist!G4</f>
        <v>0</v>
      </c>
      <c r="H4">
        <f>[1]policy_masterlist!H4</f>
        <v>1</v>
      </c>
      <c r="I4">
        <f>[1]policy_masterlist!I4</f>
        <v>1</v>
      </c>
      <c r="J4">
        <f>[1]policy_masterlist!J4</f>
        <v>0</v>
      </c>
      <c r="K4">
        <f>[1]policy_masterlist!K4</f>
        <v>0</v>
      </c>
      <c r="L4">
        <f>[1]policy_masterlist!L4</f>
        <v>1</v>
      </c>
      <c r="M4" t="str">
        <f>[1]policy_masterlist!M4</f>
        <v>see wind international &amp; wind precison estimate do files</v>
      </c>
      <c r="N4" t="str">
        <f>[1]policy_masterlist!N4</f>
        <v>bolk_Germany</v>
      </c>
      <c r="O4">
        <f>[1]policy_masterlist!O4</f>
        <v>1</v>
      </c>
      <c r="P4">
        <f>[1]policy_masterlist!P4</f>
        <v>0</v>
      </c>
      <c r="Q4">
        <f>[1]policy_masterlist!Q4</f>
        <v>0</v>
      </c>
      <c r="R4">
        <f>[1]policy_masterlist!R4</f>
        <v>8</v>
      </c>
      <c r="S4">
        <f>[1]policy_masterlist!S4</f>
        <v>0</v>
      </c>
      <c r="T4">
        <f>[1]policy_masterlist!T4</f>
        <v>1</v>
      </c>
      <c r="U4">
        <f>[1]policy_masterlist!U4</f>
        <v>1</v>
      </c>
      <c r="V4">
        <f>[1]policy_masterlist!V4</f>
        <v>0</v>
      </c>
      <c r="W4">
        <f>[1]policy_masterlist!W4</f>
        <v>1</v>
      </c>
      <c r="X4">
        <f>[1]policy_masterlist!X4</f>
        <v>3.0607234999999999</v>
      </c>
    </row>
    <row r="5" spans="1:24" x14ac:dyDescent="0.35">
      <c r="A5" t="str">
        <f>[1]policy_masterlist!A5</f>
        <v>bolk_Spaine_demand</v>
      </c>
      <c r="B5">
        <f>[1]policy_masterlist!B5</f>
        <v>-2.0960000000000001</v>
      </c>
      <c r="C5">
        <f>[1]policy_masterlist!C5</f>
        <v>0.71670001999999999</v>
      </c>
      <c r="D5">
        <f>[1]policy_masterlist!D5</f>
        <v>-2.924515</v>
      </c>
      <c r="E5">
        <f>[1]policy_masterlist!E5</f>
        <v>0</v>
      </c>
      <c r="F5">
        <f>[1]policy_masterlist!F5</f>
        <v>0</v>
      </c>
      <c r="G5">
        <f>[1]policy_masterlist!G5</f>
        <v>0</v>
      </c>
      <c r="H5">
        <f>[1]policy_masterlist!H5</f>
        <v>1</v>
      </c>
      <c r="I5">
        <f>[1]policy_masterlist!I5</f>
        <v>1</v>
      </c>
      <c r="J5">
        <f>[1]policy_masterlist!J5</f>
        <v>0</v>
      </c>
      <c r="K5">
        <f>[1]policy_masterlist!K5</f>
        <v>0</v>
      </c>
      <c r="L5">
        <f>[1]policy_masterlist!L5</f>
        <v>1</v>
      </c>
      <c r="M5" t="str">
        <f>[1]policy_masterlist!M5</f>
        <v>see wind international &amp; wind precison estimate do files</v>
      </c>
      <c r="N5" t="str">
        <f>[1]policy_masterlist!N5</f>
        <v>bolk_Spain</v>
      </c>
      <c r="O5">
        <f>[1]policy_masterlist!O5</f>
        <v>1</v>
      </c>
      <c r="P5">
        <f>[1]policy_masterlist!P5</f>
        <v>0</v>
      </c>
      <c r="Q5">
        <f>[1]policy_masterlist!Q5</f>
        <v>0</v>
      </c>
      <c r="R5">
        <f>[1]policy_masterlist!R5</f>
        <v>9</v>
      </c>
      <c r="S5">
        <f>[1]policy_masterlist!S5</f>
        <v>0</v>
      </c>
      <c r="T5">
        <f>[1]policy_masterlist!T5</f>
        <v>1</v>
      </c>
      <c r="U5">
        <f>[1]policy_masterlist!U5</f>
        <v>1</v>
      </c>
      <c r="V5">
        <f>[1]policy_masterlist!V5</f>
        <v>0</v>
      </c>
      <c r="W5">
        <f>[1]policy_masterlist!W5</f>
        <v>1</v>
      </c>
      <c r="X5">
        <f>[1]policy_masterlist!X5</f>
        <v>2.924515</v>
      </c>
    </row>
    <row r="6" spans="1:24" x14ac:dyDescent="0.35">
      <c r="A6" t="str">
        <f>[1]policy_masterlist!A6</f>
        <v>pless_tpoprice</v>
      </c>
      <c r="B6">
        <f>[1]policy_masterlist!B6</f>
        <v>-1.929</v>
      </c>
      <c r="C6">
        <f>[1]policy_masterlist!C6</f>
        <v>2.2490000999999999</v>
      </c>
      <c r="D6">
        <f>[1]policy_masterlist!D6</f>
        <v>-0.85771452999999998</v>
      </c>
      <c r="E6">
        <f>[1]policy_masterlist!E6</f>
        <v>0</v>
      </c>
      <c r="F6">
        <f>[1]policy_masterlist!F6</f>
        <v>0</v>
      </c>
      <c r="G6">
        <f>[1]policy_masterlist!G6</f>
        <v>0</v>
      </c>
      <c r="H6">
        <f>[1]policy_masterlist!H6</f>
        <v>1</v>
      </c>
      <c r="I6">
        <f>[1]policy_masterlist!I6</f>
        <v>1</v>
      </c>
      <c r="J6">
        <f>[1]policy_masterlist!J6</f>
        <v>0</v>
      </c>
      <c r="K6">
        <f>[1]policy_masterlist!K6</f>
        <v>0</v>
      </c>
      <c r="L6">
        <f>[1]policy_masterlist!L6</f>
        <v>1</v>
      </c>
      <c r="M6" t="str">
        <f>[1]policy_masterlist!M6</f>
        <v>Table 6</v>
      </c>
      <c r="N6" t="str">
        <f>[1]policy_masterlist!N6</f>
        <v>pless_tpo</v>
      </c>
      <c r="O6">
        <f>[1]policy_masterlist!O6</f>
        <v>1</v>
      </c>
      <c r="P6">
        <f>[1]policy_masterlist!P6</f>
        <v>1</v>
      </c>
      <c r="Q6">
        <f>[1]policy_masterlist!Q6</f>
        <v>1</v>
      </c>
      <c r="R6">
        <f>[1]policy_masterlist!R6</f>
        <v>64</v>
      </c>
      <c r="S6">
        <f>[1]policy_masterlist!S6</f>
        <v>1</v>
      </c>
      <c r="T6">
        <f>[1]policy_masterlist!T6</f>
        <v>1</v>
      </c>
      <c r="U6">
        <f>[1]policy_masterlist!U6</f>
        <v>1</v>
      </c>
      <c r="V6">
        <f>[1]policy_masterlist!V6</f>
        <v>1</v>
      </c>
      <c r="W6">
        <f>[1]policy_masterlist!W6</f>
        <v>1</v>
      </c>
      <c r="X6">
        <f>[1]policy_masterlist!X6</f>
        <v>0.85771452999999998</v>
      </c>
    </row>
    <row r="7" spans="1:24" x14ac:dyDescent="0.35">
      <c r="A7" t="str">
        <f>[1]policy_masterlist!A7</f>
        <v>bolk_Francee_demand</v>
      </c>
      <c r="B7">
        <f>[1]policy_masterlist!B7</f>
        <v>-1.7282999999999999</v>
      </c>
      <c r="C7">
        <f>[1]policy_masterlist!C7</f>
        <v>0.59230000000000005</v>
      </c>
      <c r="D7">
        <f>[1]policy_masterlist!D7</f>
        <v>-2.9179471000000001</v>
      </c>
      <c r="E7">
        <f>[1]policy_masterlist!E7</f>
        <v>0</v>
      </c>
      <c r="F7">
        <f>[1]policy_masterlist!F7</f>
        <v>0</v>
      </c>
      <c r="G7">
        <f>[1]policy_masterlist!G7</f>
        <v>0</v>
      </c>
      <c r="H7">
        <f>[1]policy_masterlist!H7</f>
        <v>1</v>
      </c>
      <c r="I7">
        <f>[1]policy_masterlist!I7</f>
        <v>1</v>
      </c>
      <c r="J7">
        <f>[1]policy_masterlist!J7</f>
        <v>0</v>
      </c>
      <c r="K7">
        <f>[1]policy_masterlist!K7</f>
        <v>0</v>
      </c>
      <c r="L7">
        <f>[1]policy_masterlist!L7</f>
        <v>1</v>
      </c>
      <c r="M7" t="str">
        <f>[1]policy_masterlist!M7</f>
        <v>see wind international &amp; wind precison estimate do files</v>
      </c>
      <c r="N7" t="str">
        <f>[1]policy_masterlist!N7</f>
        <v>bolk_France</v>
      </c>
      <c r="O7">
        <f>[1]policy_masterlist!O7</f>
        <v>1</v>
      </c>
      <c r="P7">
        <f>[1]policy_masterlist!P7</f>
        <v>0</v>
      </c>
      <c r="Q7">
        <f>[1]policy_masterlist!Q7</f>
        <v>0</v>
      </c>
      <c r="R7">
        <f>[1]policy_masterlist!R7</f>
        <v>7</v>
      </c>
      <c r="S7">
        <f>[1]policy_masterlist!S7</f>
        <v>0</v>
      </c>
      <c r="T7">
        <f>[1]policy_masterlist!T7</f>
        <v>1</v>
      </c>
      <c r="U7">
        <f>[1]policy_masterlist!U7</f>
        <v>1</v>
      </c>
      <c r="V7">
        <f>[1]policy_masterlist!V7</f>
        <v>0</v>
      </c>
      <c r="W7">
        <f>[1]policy_masterlist!W7</f>
        <v>1</v>
      </c>
      <c r="X7">
        <f>[1]policy_masterlist!X7</f>
        <v>2.9179471000000001</v>
      </c>
    </row>
    <row r="8" spans="1:24" x14ac:dyDescent="0.35">
      <c r="A8" t="str">
        <f>[1]policy_masterlist!A8</f>
        <v>hitaj_gere_demand</v>
      </c>
      <c r="B8">
        <f>[1]policy_masterlist!B8</f>
        <v>-1.665</v>
      </c>
      <c r="C8">
        <f>[1]policy_masterlist!C8</f>
        <v>0.252</v>
      </c>
      <c r="D8">
        <f>[1]policy_masterlist!D8</f>
        <v>-6.6071423999999999</v>
      </c>
      <c r="E8">
        <f>[1]policy_masterlist!E8</f>
        <v>0</v>
      </c>
      <c r="F8">
        <f>[1]policy_masterlist!F8</f>
        <v>0</v>
      </c>
      <c r="G8">
        <f>[1]policy_masterlist!G8</f>
        <v>0</v>
      </c>
      <c r="H8">
        <f>[1]policy_masterlist!H8</f>
        <v>1</v>
      </c>
      <c r="I8">
        <f>[1]policy_masterlist!I8</f>
        <v>1</v>
      </c>
      <c r="J8">
        <f>[1]policy_masterlist!J8</f>
        <v>0</v>
      </c>
      <c r="K8">
        <f>[1]policy_masterlist!K8</f>
        <v>0</v>
      </c>
      <c r="L8">
        <f>[1]policy_masterlist!L8</f>
        <v>1</v>
      </c>
      <c r="M8" t="str">
        <f>[1]policy_masterlist!M8</f>
        <v>see wind international &amp; wind precison estimate do files</v>
      </c>
      <c r="N8" t="str">
        <f>[1]policy_masterlist!N8</f>
        <v>hitaj_ger</v>
      </c>
      <c r="O8">
        <f>[1]policy_masterlist!O8</f>
        <v>1</v>
      </c>
      <c r="P8">
        <f>[1]policy_masterlist!P8</f>
        <v>0</v>
      </c>
      <c r="Q8">
        <f>[1]policy_masterlist!Q8</f>
        <v>0</v>
      </c>
      <c r="R8">
        <f>[1]policy_masterlist!R8</f>
        <v>39</v>
      </c>
      <c r="S8">
        <f>[1]policy_masterlist!S8</f>
        <v>0</v>
      </c>
      <c r="T8">
        <f>[1]policy_masterlist!T8</f>
        <v>1</v>
      </c>
      <c r="U8">
        <f>[1]policy_masterlist!U8</f>
        <v>1</v>
      </c>
      <c r="V8">
        <f>[1]policy_masterlist!V8</f>
        <v>0</v>
      </c>
      <c r="W8">
        <f>[1]policy_masterlist!W8</f>
        <v>1</v>
      </c>
      <c r="X8">
        <f>[1]policy_masterlist!X8</f>
        <v>6.6071423999999999</v>
      </c>
    </row>
    <row r="9" spans="1:24" x14ac:dyDescent="0.35">
      <c r="A9" t="str">
        <f>[1]policy_masterlist!A9</f>
        <v>metcalf_ptcelas</v>
      </c>
      <c r="B9">
        <f>[1]policy_masterlist!B9</f>
        <v>-1.3</v>
      </c>
      <c r="C9">
        <f>[1]policy_masterlist!C9</f>
        <v>0.38041332</v>
      </c>
      <c r="D9">
        <f>[1]policy_masterlist!D9</f>
        <v>-3.4173355000000001</v>
      </c>
      <c r="E9">
        <f>[1]policy_masterlist!E9</f>
        <v>0</v>
      </c>
      <c r="F9">
        <f>[1]policy_masterlist!F9</f>
        <v>0</v>
      </c>
      <c r="G9">
        <f>[1]policy_masterlist!G9</f>
        <v>0</v>
      </c>
      <c r="H9">
        <f>[1]policy_masterlist!H9</f>
        <v>1</v>
      </c>
      <c r="I9">
        <f>[1]policy_masterlist!I9</f>
        <v>1</v>
      </c>
      <c r="J9">
        <f>[1]policy_masterlist!J9</f>
        <v>0</v>
      </c>
      <c r="K9">
        <f>[1]policy_masterlist!K9</f>
        <v>0</v>
      </c>
      <c r="L9">
        <f>[1]policy_masterlist!L9</f>
        <v>1</v>
      </c>
      <c r="M9" t="str">
        <f>[1]policy_masterlist!M9</f>
        <v>Metcalf 2010, page 27</v>
      </c>
      <c r="N9" t="str">
        <f>[1]policy_masterlist!N9</f>
        <v>metcalf_ptc</v>
      </c>
      <c r="O9">
        <f>[1]policy_masterlist!O9</f>
        <v>1</v>
      </c>
      <c r="P9">
        <f>[1]policy_masterlist!P9</f>
        <v>1</v>
      </c>
      <c r="Q9">
        <f>[1]policy_masterlist!Q9</f>
        <v>1</v>
      </c>
      <c r="R9">
        <f>[1]policy_masterlist!R9</f>
        <v>55</v>
      </c>
      <c r="S9">
        <f>[1]policy_masterlist!S9</f>
        <v>1</v>
      </c>
      <c r="T9">
        <f>[1]policy_masterlist!T9</f>
        <v>1</v>
      </c>
      <c r="U9">
        <f>[1]policy_masterlist!U9</f>
        <v>1</v>
      </c>
      <c r="V9">
        <f>[1]policy_masterlist!V9</f>
        <v>1</v>
      </c>
      <c r="W9">
        <f>[1]policy_masterlist!W9</f>
        <v>1</v>
      </c>
      <c r="X9">
        <f>[1]policy_masterlist!X9</f>
        <v>3.4173355000000001</v>
      </c>
    </row>
    <row r="10" spans="1:24" x14ac:dyDescent="0.35">
      <c r="A10" t="str">
        <f>[1]policy_masterlist!A10</f>
        <v>ihwaplev_qty_nat_gas</v>
      </c>
      <c r="B10">
        <f>[1]policy_masterlist!B10</f>
        <v>-1.2374000999999999</v>
      </c>
      <c r="C10">
        <f>[1]policy_masterlist!C10</f>
        <v>3.5200000000000002E-2</v>
      </c>
      <c r="D10">
        <f>[1]policy_masterlist!D10</f>
        <v>-35.153412000000003</v>
      </c>
      <c r="E10">
        <f>[1]policy_masterlist!E10</f>
        <v>0</v>
      </c>
      <c r="F10">
        <f>[1]policy_masterlist!F10</f>
        <v>0</v>
      </c>
      <c r="G10">
        <f>[1]policy_masterlist!G10</f>
        <v>0</v>
      </c>
      <c r="H10">
        <f>[1]policy_masterlist!H10</f>
        <v>1</v>
      </c>
      <c r="I10">
        <f>[1]policy_masterlist!I10</f>
        <v>1</v>
      </c>
      <c r="J10">
        <f>[1]policy_masterlist!J10</f>
        <v>0</v>
      </c>
      <c r="K10">
        <f>[1]policy_masterlist!K10</f>
        <v>0</v>
      </c>
      <c r="L10">
        <f>[1]policy_masterlist!L10</f>
        <v>1</v>
      </c>
      <c r="M10" t="str">
        <f>[1]policy_masterlist!M10</f>
        <v>Christensen et al. (2020), Table C.3</v>
      </c>
      <c r="N10" t="str">
        <f>[1]policy_masterlist!N10</f>
        <v>ihwap</v>
      </c>
      <c r="O10">
        <f>[1]policy_masterlist!O10</f>
        <v>1</v>
      </c>
      <c r="P10">
        <f>[1]policy_masterlist!P10</f>
        <v>1</v>
      </c>
      <c r="Q10">
        <f>[1]policy_masterlist!Q10</f>
        <v>1</v>
      </c>
      <c r="R10">
        <f>[1]policy_masterlist!R10</f>
        <v>44</v>
      </c>
      <c r="S10">
        <f>[1]policy_masterlist!S10</f>
        <v>1</v>
      </c>
      <c r="T10">
        <f>[1]policy_masterlist!T10</f>
        <v>1</v>
      </c>
      <c r="U10">
        <f>[1]policy_masterlist!U10</f>
        <v>1</v>
      </c>
      <c r="V10">
        <f>[1]policy_masterlist!V10</f>
        <v>1</v>
      </c>
      <c r="W10">
        <f>[1]policy_masterlist!W10</f>
        <v>1</v>
      </c>
      <c r="X10">
        <f>[1]policy_masterlist!X10</f>
        <v>35.153412000000003</v>
      </c>
    </row>
    <row r="11" spans="1:24" x14ac:dyDescent="0.35">
      <c r="A11" t="str">
        <f>[1]policy_masterlist!A11</f>
        <v>rggilog_coal_SO2_prod_2018</v>
      </c>
      <c r="B11">
        <f>[1]policy_masterlist!B11</f>
        <v>-0.88999998999999996</v>
      </c>
      <c r="C11">
        <f>[1]policy_masterlist!C11</f>
        <v>0.38999999000000002</v>
      </c>
      <c r="D11">
        <f>[1]policy_masterlist!D11</f>
        <v>-2.2820513</v>
      </c>
      <c r="E11">
        <f>[1]policy_masterlist!E11</f>
        <v>0</v>
      </c>
      <c r="F11">
        <f>[1]policy_masterlist!F11</f>
        <v>0</v>
      </c>
      <c r="G11">
        <f>[1]policy_masterlist!G11</f>
        <v>0</v>
      </c>
      <c r="H11">
        <f>[1]policy_masterlist!H11</f>
        <v>1</v>
      </c>
      <c r="I11">
        <f>[1]policy_masterlist!I11</f>
        <v>1</v>
      </c>
      <c r="J11">
        <f>[1]policy_masterlist!J11</f>
        <v>0</v>
      </c>
      <c r="K11">
        <f>[1]policy_masterlist!K11</f>
        <v>0</v>
      </c>
      <c r="L11">
        <f>[1]policy_masterlist!L11</f>
        <v>5</v>
      </c>
      <c r="M11" t="str">
        <f>[1]policy_masterlist!M11</f>
        <v>Chan &amp; Morrow (2019): Table A.3 Column 2</v>
      </c>
      <c r="N11" t="str">
        <f>[1]policy_masterlist!N11</f>
        <v>rggi</v>
      </c>
      <c r="O11">
        <f>[1]policy_masterlist!O11</f>
        <v>1</v>
      </c>
      <c r="P11">
        <f>[1]policy_masterlist!P11</f>
        <v>1</v>
      </c>
      <c r="Q11">
        <f>[1]policy_masterlist!Q11</f>
        <v>1</v>
      </c>
      <c r="R11">
        <f>[1]policy_masterlist!R11</f>
        <v>69</v>
      </c>
      <c r="S11">
        <f>[1]policy_masterlist!S11</f>
        <v>1</v>
      </c>
      <c r="T11">
        <f>[1]policy_masterlist!T11</f>
        <v>1</v>
      </c>
      <c r="U11">
        <f>[1]policy_masterlist!U11</f>
        <v>1</v>
      </c>
      <c r="V11">
        <f>[1]policy_masterlist!V11</f>
        <v>1</v>
      </c>
      <c r="W11">
        <f>[1]policy_masterlist!W11</f>
        <v>1</v>
      </c>
      <c r="X11">
        <f>[1]policy_masterlist!X11</f>
        <v>2.2820513</v>
      </c>
    </row>
    <row r="12" spans="1:24" x14ac:dyDescent="0.35">
      <c r="A12" t="str">
        <f>[1]policy_masterlist!A12</f>
        <v>rggilog_coal_CO2_prod_2018</v>
      </c>
      <c r="B12">
        <f>[1]policy_masterlist!B12</f>
        <v>-0.79000002000000003</v>
      </c>
      <c r="C12">
        <f>[1]policy_masterlist!C12</f>
        <v>0.17</v>
      </c>
      <c r="D12">
        <f>[1]policy_masterlist!D12</f>
        <v>-4.6470589999999996</v>
      </c>
      <c r="E12">
        <f>[1]policy_masterlist!E12</f>
        <v>0</v>
      </c>
      <c r="F12">
        <f>[1]policy_masterlist!F12</f>
        <v>0</v>
      </c>
      <c r="G12">
        <f>[1]policy_masterlist!G12</f>
        <v>0</v>
      </c>
      <c r="H12">
        <f>[1]policy_masterlist!H12</f>
        <v>1</v>
      </c>
      <c r="I12">
        <f>[1]policy_masterlist!I12</f>
        <v>1</v>
      </c>
      <c r="J12">
        <f>[1]policy_masterlist!J12</f>
        <v>0</v>
      </c>
      <c r="K12">
        <f>[1]policy_masterlist!K12</f>
        <v>0</v>
      </c>
      <c r="L12">
        <f>[1]policy_masterlist!L12</f>
        <v>5</v>
      </c>
      <c r="M12" t="str">
        <f>[1]policy_masterlist!M12</f>
        <v>Chan &amp; Morrow (2019): Table A.2 Column 2</v>
      </c>
      <c r="N12" t="str">
        <f>[1]policy_masterlist!N12</f>
        <v>rggi</v>
      </c>
      <c r="O12">
        <f>[1]policy_masterlist!O12</f>
        <v>1</v>
      </c>
      <c r="P12">
        <f>[1]policy_masterlist!P12</f>
        <v>1</v>
      </c>
      <c r="Q12">
        <f>[1]policy_masterlist!Q12</f>
        <v>1</v>
      </c>
      <c r="R12">
        <f>[1]policy_masterlist!R12</f>
        <v>69</v>
      </c>
      <c r="S12">
        <f>[1]policy_masterlist!S12</f>
        <v>1</v>
      </c>
      <c r="T12">
        <f>[1]policy_masterlist!T12</f>
        <v>1</v>
      </c>
      <c r="U12">
        <f>[1]policy_masterlist!U12</f>
        <v>1</v>
      </c>
      <c r="V12">
        <f>[1]policy_masterlist!V12</f>
        <v>1</v>
      </c>
      <c r="W12">
        <f>[1]policy_masterlist!W12</f>
        <v>1</v>
      </c>
      <c r="X12">
        <f>[1]policy_masterlist!X12</f>
        <v>4.6470589999999996</v>
      </c>
    </row>
    <row r="13" spans="1:24" x14ac:dyDescent="0.35">
      <c r="A13" t="str">
        <f>[1]policy_masterlist!A13</f>
        <v>bolk_UKe_demand</v>
      </c>
      <c r="B13">
        <f>[1]policy_masterlist!B13</f>
        <v>-0.71689999000000004</v>
      </c>
      <c r="C13">
        <f>[1]policy_masterlist!C13</f>
        <v>0.34240000999999998</v>
      </c>
      <c r="D13">
        <f>[1]policy_masterlist!D13</f>
        <v>-2.09375</v>
      </c>
      <c r="E13">
        <f>[1]policy_masterlist!E13</f>
        <v>0</v>
      </c>
      <c r="F13">
        <f>[1]policy_masterlist!F13</f>
        <v>0</v>
      </c>
      <c r="G13">
        <f>[1]policy_masterlist!G13</f>
        <v>0</v>
      </c>
      <c r="H13">
        <f>[1]policy_masterlist!H13</f>
        <v>1</v>
      </c>
      <c r="I13">
        <f>[1]policy_masterlist!I13</f>
        <v>1</v>
      </c>
      <c r="J13">
        <f>[1]policy_masterlist!J13</f>
        <v>0</v>
      </c>
      <c r="K13">
        <f>[1]policy_masterlist!K13</f>
        <v>0</v>
      </c>
      <c r="L13">
        <f>[1]policy_masterlist!L13</f>
        <v>1</v>
      </c>
      <c r="M13" t="str">
        <f>[1]policy_masterlist!M13</f>
        <v>see wind international &amp; wind precison estimate do files</v>
      </c>
      <c r="N13" t="str">
        <f>[1]policy_masterlist!N13</f>
        <v>bolk_UK</v>
      </c>
      <c r="O13">
        <f>[1]policy_masterlist!O13</f>
        <v>1</v>
      </c>
      <c r="P13">
        <f>[1]policy_masterlist!P13</f>
        <v>0</v>
      </c>
      <c r="Q13">
        <f>[1]policy_masterlist!Q13</f>
        <v>0</v>
      </c>
      <c r="R13">
        <f>[1]policy_masterlist!R13</f>
        <v>10</v>
      </c>
      <c r="S13">
        <f>[1]policy_masterlist!S13</f>
        <v>0</v>
      </c>
      <c r="T13">
        <f>[1]policy_masterlist!T13</f>
        <v>1</v>
      </c>
      <c r="U13">
        <f>[1]policy_masterlist!U13</f>
        <v>1</v>
      </c>
      <c r="V13">
        <f>[1]policy_masterlist!V13</f>
        <v>0</v>
      </c>
      <c r="W13">
        <f>[1]policy_masterlist!W13</f>
        <v>1</v>
      </c>
      <c r="X13">
        <f>[1]policy_masterlist!X13</f>
        <v>2.09375</v>
      </c>
    </row>
    <row r="14" spans="1:24" x14ac:dyDescent="0.35">
      <c r="A14" t="str">
        <f>[1]policy_masterlist!A14</f>
        <v>ct_solarelas</v>
      </c>
      <c r="B14">
        <f>[1]policy_masterlist!B14</f>
        <v>-0.65100002000000001</v>
      </c>
      <c r="C14">
        <f>[1]policy_masterlist!C14</f>
        <v>0.26840001000000002</v>
      </c>
      <c r="D14">
        <f>[1]policy_masterlist!D14</f>
        <v>-2.4254844000000002</v>
      </c>
      <c r="E14">
        <f>[1]policy_masterlist!E14</f>
        <v>0</v>
      </c>
      <c r="F14">
        <f>[1]policy_masterlist!F14</f>
        <v>0</v>
      </c>
      <c r="G14">
        <f>[1]policy_masterlist!G14</f>
        <v>0</v>
      </c>
      <c r="H14">
        <f>[1]policy_masterlist!H14</f>
        <v>1</v>
      </c>
      <c r="I14">
        <f>[1]policy_masterlist!I14</f>
        <v>1</v>
      </c>
      <c r="J14">
        <f>[1]policy_masterlist!J14</f>
        <v>0</v>
      </c>
      <c r="K14">
        <f>[1]policy_masterlist!K14</f>
        <v>0</v>
      </c>
      <c r="L14">
        <f>[1]policy_masterlist!L14</f>
        <v>1</v>
      </c>
      <c r="M14" t="str">
        <f>[1]policy_masterlist!M14</f>
        <v>Gillinham and Tsvetanov (2019) Table 7, Baseline</v>
      </c>
      <c r="N14" t="str">
        <f>[1]policy_masterlist!N14</f>
        <v>ct_solar</v>
      </c>
      <c r="O14">
        <f>[1]policy_masterlist!O14</f>
        <v>1</v>
      </c>
      <c r="P14">
        <f>[1]policy_masterlist!P14</f>
        <v>1</v>
      </c>
      <c r="Q14">
        <f>[1]policy_masterlist!Q14</f>
        <v>1</v>
      </c>
      <c r="R14">
        <f>[1]policy_masterlist!R14</f>
        <v>20</v>
      </c>
      <c r="S14">
        <f>[1]policy_masterlist!S14</f>
        <v>1</v>
      </c>
      <c r="T14">
        <f>[1]policy_masterlist!T14</f>
        <v>1</v>
      </c>
      <c r="U14">
        <f>[1]policy_masterlist!U14</f>
        <v>1</v>
      </c>
      <c r="V14">
        <f>[1]policy_masterlist!V14</f>
        <v>1</v>
      </c>
      <c r="W14">
        <f>[1]policy_masterlist!W14</f>
        <v>1</v>
      </c>
      <c r="X14">
        <f>[1]policy_masterlist!X14</f>
        <v>2.4254844000000002</v>
      </c>
    </row>
    <row r="15" spans="1:24" x14ac:dyDescent="0.35">
      <c r="A15" t="str">
        <f>[1]policy_masterlist!A15</f>
        <v>dw_dattasemie</v>
      </c>
      <c r="B15">
        <f>[1]policy_masterlist!B15</f>
        <v>-0.60399997000000005</v>
      </c>
      <c r="C15">
        <f>[1]policy_masterlist!C15</f>
        <v>0.41699999999999998</v>
      </c>
      <c r="D15">
        <f>[1]policy_masterlist!D15</f>
        <v>-1.4484410999999999</v>
      </c>
      <c r="E15">
        <f>[1]policy_masterlist!E15</f>
        <v>0</v>
      </c>
      <c r="F15">
        <f>[1]policy_masterlist!F15</f>
        <v>0</v>
      </c>
      <c r="G15">
        <f>[1]policy_masterlist!G15</f>
        <v>0</v>
      </c>
      <c r="H15">
        <f>[1]policy_masterlist!H15</f>
        <v>1</v>
      </c>
      <c r="I15">
        <f>[1]policy_masterlist!I15</f>
        <v>1</v>
      </c>
      <c r="J15">
        <f>[1]policy_masterlist!J15</f>
        <v>0</v>
      </c>
      <c r="K15">
        <f>[1]policy_masterlist!K15</f>
        <v>0</v>
      </c>
      <c r="L15">
        <f>[1]policy_masterlist!L15</f>
        <v>1</v>
      </c>
      <c r="M15" t="str">
        <f>[1]policy_masterlist!M15</f>
        <v>Table 4 FE4</v>
      </c>
      <c r="N15" t="str">
        <f>[1]policy_masterlist!N15</f>
        <v>dw_datta</v>
      </c>
      <c r="O15">
        <f>[1]policy_masterlist!O15</f>
        <v>1</v>
      </c>
      <c r="P15">
        <f>[1]policy_masterlist!P15</f>
        <v>1</v>
      </c>
      <c r="Q15">
        <f>[1]policy_masterlist!Q15</f>
        <v>1</v>
      </c>
      <c r="R15">
        <f>[1]policy_masterlist!R15</f>
        <v>24</v>
      </c>
      <c r="S15">
        <f>[1]policy_masterlist!S15</f>
        <v>1</v>
      </c>
      <c r="T15">
        <f>[1]policy_masterlist!T15</f>
        <v>1</v>
      </c>
      <c r="U15">
        <f>[1]policy_masterlist!U15</f>
        <v>1</v>
      </c>
      <c r="V15">
        <f>[1]policy_masterlist!V15</f>
        <v>1</v>
      </c>
      <c r="W15">
        <f>[1]policy_masterlist!W15</f>
        <v>1</v>
      </c>
      <c r="X15">
        <f>[1]policy_masterlist!X15</f>
        <v>1.4484410999999999</v>
      </c>
    </row>
    <row r="16" spans="1:24" x14ac:dyDescent="0.35">
      <c r="A16" t="str">
        <f>[1]policy_masterlist!A16</f>
        <v>pless_hoprice</v>
      </c>
      <c r="B16">
        <f>[1]policy_masterlist!B16</f>
        <v>-0.53399998000000004</v>
      </c>
      <c r="C16">
        <f>[1]policy_masterlist!C16</f>
        <v>0.89800000000000002</v>
      </c>
      <c r="D16">
        <f>[1]policy_masterlist!D16</f>
        <v>-0.59465473999999996</v>
      </c>
      <c r="E16">
        <f>[1]policy_masterlist!E16</f>
        <v>0</v>
      </c>
      <c r="F16">
        <f>[1]policy_masterlist!F16</f>
        <v>0</v>
      </c>
      <c r="G16">
        <f>[1]policy_masterlist!G16</f>
        <v>0</v>
      </c>
      <c r="H16">
        <f>[1]policy_masterlist!H16</f>
        <v>1</v>
      </c>
      <c r="I16">
        <f>[1]policy_masterlist!I16</f>
        <v>1</v>
      </c>
      <c r="J16">
        <f>[1]policy_masterlist!J16</f>
        <v>0</v>
      </c>
      <c r="K16">
        <f>[1]policy_masterlist!K16</f>
        <v>0</v>
      </c>
      <c r="L16">
        <f>[1]policy_masterlist!L16</f>
        <v>1</v>
      </c>
      <c r="M16" t="str">
        <f>[1]policy_masterlist!M16</f>
        <v>Table 6</v>
      </c>
      <c r="N16" t="str">
        <f>[1]policy_masterlist!N16</f>
        <v>pless_ho</v>
      </c>
      <c r="O16">
        <f>[1]policy_masterlist!O16</f>
        <v>1</v>
      </c>
      <c r="P16">
        <f>[1]policy_masterlist!P16</f>
        <v>1</v>
      </c>
      <c r="Q16">
        <f>[1]policy_masterlist!Q16</f>
        <v>1</v>
      </c>
      <c r="R16">
        <f>[1]policy_masterlist!R16</f>
        <v>63</v>
      </c>
      <c r="S16">
        <f>[1]policy_masterlist!S16</f>
        <v>1</v>
      </c>
      <c r="T16">
        <f>[1]policy_masterlist!T16</f>
        <v>1</v>
      </c>
      <c r="U16">
        <f>[1]policy_masterlist!U16</f>
        <v>1</v>
      </c>
      <c r="V16">
        <f>[1]policy_masterlist!V16</f>
        <v>1</v>
      </c>
      <c r="W16">
        <f>[1]policy_masterlist!W16</f>
        <v>1</v>
      </c>
      <c r="X16">
        <f>[1]policy_masterlist!X16</f>
        <v>0.59465473999999996</v>
      </c>
    </row>
    <row r="17" spans="1:24" x14ac:dyDescent="0.35">
      <c r="A17" t="str">
        <f>[1]policy_masterlist!A17</f>
        <v>ne_solarsemie</v>
      </c>
      <c r="B17">
        <f>[1]policy_masterlist!B17</f>
        <v>-0.47199999999999998</v>
      </c>
      <c r="C17">
        <f>[1]policy_masterlist!C17</f>
        <v>8.2599997999999994E-2</v>
      </c>
      <c r="D17">
        <f>[1]policy_masterlist!D17</f>
        <v>-5.7142859000000001</v>
      </c>
      <c r="E17">
        <f>[1]policy_masterlist!E17</f>
        <v>0</v>
      </c>
      <c r="F17">
        <f>[1]policy_masterlist!F17</f>
        <v>0</v>
      </c>
      <c r="G17">
        <f>[1]policy_masterlist!G17</f>
        <v>0</v>
      </c>
      <c r="H17">
        <f>[1]policy_masterlist!H17</f>
        <v>1</v>
      </c>
      <c r="I17">
        <f>[1]policy_masterlist!I17</f>
        <v>1</v>
      </c>
      <c r="J17">
        <f>[1]policy_masterlist!J17</f>
        <v>0</v>
      </c>
      <c r="K17">
        <f>[1]policy_masterlist!K17</f>
        <v>0</v>
      </c>
      <c r="L17">
        <f>[1]policy_masterlist!L17</f>
        <v>1</v>
      </c>
      <c r="M17" t="str">
        <f>[1]policy_masterlist!M17</f>
        <v xml:space="preserve">Crago and Chernyakhovskiy 2017, Table 3,  column (3) </v>
      </c>
      <c r="N17" t="str">
        <f>[1]policy_masterlist!N17</f>
        <v>ne_solar</v>
      </c>
      <c r="O17">
        <f>[1]policy_masterlist!O17</f>
        <v>1</v>
      </c>
      <c r="P17">
        <f>[1]policy_masterlist!P17</f>
        <v>1</v>
      </c>
      <c r="Q17">
        <f>[1]policy_masterlist!Q17</f>
        <v>1</v>
      </c>
      <c r="R17">
        <f>[1]policy_masterlist!R17</f>
        <v>58</v>
      </c>
      <c r="S17">
        <f>[1]policy_masterlist!S17</f>
        <v>1</v>
      </c>
      <c r="T17">
        <f>[1]policy_masterlist!T17</f>
        <v>1</v>
      </c>
      <c r="U17">
        <f>[1]policy_masterlist!U17</f>
        <v>1</v>
      </c>
      <c r="V17">
        <f>[1]policy_masterlist!V17</f>
        <v>1</v>
      </c>
      <c r="W17">
        <f>[1]policy_masterlist!W17</f>
        <v>1</v>
      </c>
      <c r="X17">
        <f>[1]policy_masterlist!X17</f>
        <v>5.7142859000000001</v>
      </c>
    </row>
    <row r="18" spans="1:24" x14ac:dyDescent="0.35">
      <c r="A18" t="str">
        <f>[1]policy_masterlist!A18</f>
        <v>rggilog_coal_mwh_prod_2018</v>
      </c>
      <c r="B18">
        <f>[1]policy_masterlist!B18</f>
        <v>-0.46000001000000001</v>
      </c>
      <c r="C18">
        <f>[1]policy_masterlist!C18</f>
        <v>0.1</v>
      </c>
      <c r="D18">
        <f>[1]policy_masterlist!D18</f>
        <v>-4.5999999000000003</v>
      </c>
      <c r="E18">
        <f>[1]policy_masterlist!E18</f>
        <v>0</v>
      </c>
      <c r="F18">
        <f>[1]policy_masterlist!F18</f>
        <v>0</v>
      </c>
      <c r="G18">
        <f>[1]policy_masterlist!G18</f>
        <v>0</v>
      </c>
      <c r="H18">
        <f>[1]policy_masterlist!H18</f>
        <v>1</v>
      </c>
      <c r="I18">
        <f>[1]policy_masterlist!I18</f>
        <v>1</v>
      </c>
      <c r="J18">
        <f>[1]policy_masterlist!J18</f>
        <v>0</v>
      </c>
      <c r="K18">
        <f>[1]policy_masterlist!K18</f>
        <v>0</v>
      </c>
      <c r="L18">
        <f>[1]policy_masterlist!L18</f>
        <v>0</v>
      </c>
      <c r="M18">
        <f>[1]policy_masterlist!M18</f>
        <v>0</v>
      </c>
      <c r="N18" t="str">
        <f>[1]policy_masterlist!N18</f>
        <v>rggi</v>
      </c>
      <c r="O18">
        <f>[1]policy_masterlist!O18</f>
        <v>1</v>
      </c>
      <c r="P18">
        <f>[1]policy_masterlist!P18</f>
        <v>1</v>
      </c>
      <c r="Q18">
        <f>[1]policy_masterlist!Q18</f>
        <v>1</v>
      </c>
      <c r="R18">
        <f>[1]policy_masterlist!R18</f>
        <v>69</v>
      </c>
      <c r="S18">
        <f>[1]policy_masterlist!S18</f>
        <v>1</v>
      </c>
      <c r="T18">
        <f>[1]policy_masterlist!T18</f>
        <v>1</v>
      </c>
      <c r="U18">
        <f>[1]policy_masterlist!U18</f>
        <v>1</v>
      </c>
      <c r="V18">
        <f>[1]policy_masterlist!V18</f>
        <v>1</v>
      </c>
      <c r="W18">
        <f>[1]policy_masterlist!W18</f>
        <v>1</v>
      </c>
      <c r="X18">
        <f>[1]policy_masterlist!X18</f>
        <v>4.5999999000000003</v>
      </c>
    </row>
    <row r="19" spans="1:24" x14ac:dyDescent="0.35">
      <c r="A19" t="str">
        <f>[1]policy_masterlist!A19</f>
        <v>west_gase_demand_gas</v>
      </c>
      <c r="B19">
        <f>[1]policy_masterlist!B19</f>
        <v>-0.45699999000000002</v>
      </c>
      <c r="C19">
        <f>[1]policy_masterlist!C19</f>
        <v>0.14186734000000001</v>
      </c>
      <c r="D19">
        <f>[1]policy_masterlist!D19</f>
        <v>-3.2213191999999999</v>
      </c>
      <c r="E19">
        <f>[1]policy_masterlist!E19</f>
        <v>0</v>
      </c>
      <c r="F19">
        <f>[1]policy_masterlist!F19</f>
        <v>-0.74199998</v>
      </c>
      <c r="G19">
        <f>[1]policy_masterlist!G19</f>
        <v>-0.18588001000000001</v>
      </c>
      <c r="H19">
        <f>[1]policy_masterlist!H19</f>
        <v>1</v>
      </c>
      <c r="I19">
        <f>[1]policy_masterlist!I19</f>
        <v>1</v>
      </c>
      <c r="J19">
        <f>[1]policy_masterlist!J19</f>
        <v>0</v>
      </c>
      <c r="K19">
        <f>[1]policy_masterlist!K19</f>
        <v>0</v>
      </c>
      <c r="L19">
        <f>[1]policy_masterlist!L19</f>
        <v>0</v>
      </c>
      <c r="M19" t="str">
        <f>[1]policy_masterlist!M19</f>
        <v>Weighted averages from Table 4 and Table 5 (according to gas usage)</v>
      </c>
      <c r="N19" t="str">
        <f>[1]policy_masterlist!N19</f>
        <v>west_gas</v>
      </c>
      <c r="O19">
        <f>[1]policy_masterlist!O19</f>
        <v>1</v>
      </c>
      <c r="P19">
        <f>[1]policy_masterlist!P19</f>
        <v>1</v>
      </c>
      <c r="Q19">
        <f>[1]policy_masterlist!Q19</f>
        <v>1</v>
      </c>
      <c r="R19">
        <f>[1]policy_masterlist!R19</f>
        <v>85</v>
      </c>
      <c r="S19">
        <f>[1]policy_masterlist!S19</f>
        <v>1</v>
      </c>
      <c r="T19">
        <f>[1]policy_masterlist!T19</f>
        <v>1</v>
      </c>
      <c r="U19">
        <f>[1]policy_masterlist!U19</f>
        <v>1</v>
      </c>
      <c r="V19">
        <f>[1]policy_masterlist!V19</f>
        <v>1</v>
      </c>
      <c r="W19">
        <f>[1]policy_masterlist!W19</f>
        <v>1</v>
      </c>
      <c r="X19">
        <f>[1]policy_masterlist!X19</f>
        <v>3.2213191999999999</v>
      </c>
    </row>
    <row r="20" spans="1:24" x14ac:dyDescent="0.35">
      <c r="A20" t="str">
        <f>[1]policy_masterlist!A20</f>
        <v>nicolini_eue_demand</v>
      </c>
      <c r="B20">
        <f>[1]policy_masterlist!B20</f>
        <v>-0.4375</v>
      </c>
      <c r="C20">
        <f>[1]policy_masterlist!C20</f>
        <v>0.1656</v>
      </c>
      <c r="D20">
        <f>[1]policy_masterlist!D20</f>
        <v>-2.6419082</v>
      </c>
      <c r="E20">
        <f>[1]policy_masterlist!E20</f>
        <v>0</v>
      </c>
      <c r="F20">
        <f>[1]policy_masterlist!F20</f>
        <v>0</v>
      </c>
      <c r="G20">
        <f>[1]policy_masterlist!G20</f>
        <v>0</v>
      </c>
      <c r="H20">
        <f>[1]policy_masterlist!H20</f>
        <v>1</v>
      </c>
      <c r="I20">
        <f>[1]policy_masterlist!I20</f>
        <v>1</v>
      </c>
      <c r="J20">
        <f>[1]policy_masterlist!J20</f>
        <v>0</v>
      </c>
      <c r="K20">
        <f>[1]policy_masterlist!K20</f>
        <v>0</v>
      </c>
      <c r="L20">
        <f>[1]policy_masterlist!L20</f>
        <v>1</v>
      </c>
      <c r="M20" t="str">
        <f>[1]policy_masterlist!M20</f>
        <v>see wind international &amp; wind precison estimate do files</v>
      </c>
      <c r="N20" t="str">
        <f>[1]policy_masterlist!N20</f>
        <v>nicolini_eu</v>
      </c>
      <c r="O20">
        <f>[1]policy_masterlist!O20</f>
        <v>1</v>
      </c>
      <c r="P20">
        <f>[1]policy_masterlist!P20</f>
        <v>0</v>
      </c>
      <c r="Q20">
        <f>[1]policy_masterlist!Q20</f>
        <v>0</v>
      </c>
      <c r="R20">
        <f>[1]policy_masterlist!R20</f>
        <v>59</v>
      </c>
      <c r="S20">
        <f>[1]policy_masterlist!S20</f>
        <v>0</v>
      </c>
      <c r="T20">
        <f>[1]policy_masterlist!T20</f>
        <v>1</v>
      </c>
      <c r="U20">
        <f>[1]policy_masterlist!U20</f>
        <v>1</v>
      </c>
      <c r="V20">
        <f>[1]policy_masterlist!V20</f>
        <v>0</v>
      </c>
      <c r="W20">
        <f>[1]policy_masterlist!W20</f>
        <v>1</v>
      </c>
      <c r="X20">
        <f>[1]policy_masterlist!X20</f>
        <v>2.6419082</v>
      </c>
    </row>
    <row r="21" spans="1:24" x14ac:dyDescent="0.35">
      <c r="A21" t="str">
        <f>[1]policy_masterlist!A21</f>
        <v>tiezzi_gase_demand_gas</v>
      </c>
      <c r="B21">
        <f>[1]policy_masterlist!B21</f>
        <v>-0.435</v>
      </c>
      <c r="C21">
        <f>[1]policy_masterlist!C21</f>
        <v>2.7000000999999999E-2</v>
      </c>
      <c r="D21">
        <f>[1]policy_masterlist!D21</f>
        <v>-16.111111000000001</v>
      </c>
      <c r="E21">
        <f>[1]policy_masterlist!E21</f>
        <v>0</v>
      </c>
      <c r="F21">
        <f>[1]policy_masterlist!F21</f>
        <v>0</v>
      </c>
      <c r="G21">
        <f>[1]policy_masterlist!G21</f>
        <v>0</v>
      </c>
      <c r="H21">
        <f>[1]policy_masterlist!H21</f>
        <v>1</v>
      </c>
      <c r="I21">
        <f>[1]policy_masterlist!I21</f>
        <v>1</v>
      </c>
      <c r="J21">
        <f>[1]policy_masterlist!J21</f>
        <v>0</v>
      </c>
      <c r="K21">
        <f>[1]policy_masterlist!K21</f>
        <v>0</v>
      </c>
      <c r="L21">
        <f>[1]policy_masterlist!L21</f>
        <v>0</v>
      </c>
      <c r="M21" t="str">
        <f>[1]policy_masterlist!M21</f>
        <v>Tiezzi and Verde 2013, Table 4</v>
      </c>
      <c r="N21" t="str">
        <f>[1]policy_masterlist!N21</f>
        <v>tiezzi_gas</v>
      </c>
      <c r="O21">
        <f>[1]policy_masterlist!O21</f>
        <v>1</v>
      </c>
      <c r="P21">
        <f>[1]policy_masterlist!P21</f>
        <v>1</v>
      </c>
      <c r="Q21">
        <f>[1]policy_masterlist!Q21</f>
        <v>1</v>
      </c>
      <c r="R21">
        <f>[1]policy_masterlist!R21</f>
        <v>79</v>
      </c>
      <c r="S21">
        <f>[1]policy_masterlist!S21</f>
        <v>1</v>
      </c>
      <c r="T21">
        <f>[1]policy_masterlist!T21</f>
        <v>1</v>
      </c>
      <c r="U21">
        <f>[1]policy_masterlist!U21</f>
        <v>1</v>
      </c>
      <c r="V21">
        <f>[1]policy_masterlist!V21</f>
        <v>1</v>
      </c>
      <c r="W21">
        <f>[1]policy_masterlist!W21</f>
        <v>1</v>
      </c>
      <c r="X21">
        <f>[1]policy_masterlist!X21</f>
        <v>16.111111000000001</v>
      </c>
    </row>
    <row r="22" spans="1:24" x14ac:dyDescent="0.35">
      <c r="A22" t="str">
        <f>[1]policy_masterlist!A22</f>
        <v>k_gas_89_14farmer_theta</v>
      </c>
      <c r="B22">
        <f>[1]policy_masterlist!B22</f>
        <v>-0.42099999999999999</v>
      </c>
      <c r="C22">
        <f>[1]policy_masterlist!C22</f>
        <v>6.3000001E-2</v>
      </c>
      <c r="D22">
        <f>[1]policy_masterlist!D22</f>
        <v>-6.6825394999999999</v>
      </c>
      <c r="E22">
        <f>[1]policy_masterlist!E22</f>
        <v>0</v>
      </c>
      <c r="F22">
        <f>[1]policy_masterlist!F22</f>
        <v>0</v>
      </c>
      <c r="G22">
        <f>[1]policy_masterlist!G22</f>
        <v>0</v>
      </c>
      <c r="H22">
        <f>[1]policy_masterlist!H22</f>
        <v>0</v>
      </c>
      <c r="I22">
        <f>[1]policy_masterlist!I22</f>
        <v>0</v>
      </c>
      <c r="J22">
        <f>[1]policy_masterlist!J22</f>
        <v>0</v>
      </c>
      <c r="K22">
        <f>[1]policy_masterlist!K22</f>
        <v>0</v>
      </c>
      <c r="L22">
        <f>[1]policy_masterlist!L22</f>
        <v>1</v>
      </c>
      <c r="M22" t="str">
        <f>[1]policy_masterlist!M22</f>
        <v>Way et al. (2022), Table S22</v>
      </c>
      <c r="N22" t="str">
        <f>[1]policy_masterlist!N22</f>
        <v>k_gas_89_14</v>
      </c>
      <c r="O22">
        <f>[1]policy_masterlist!O22</f>
        <v>1</v>
      </c>
      <c r="P22">
        <f>[1]policy_masterlist!P22</f>
        <v>0</v>
      </c>
      <c r="Q22">
        <f>[1]policy_masterlist!Q22</f>
        <v>0</v>
      </c>
      <c r="R22">
        <f>[1]policy_masterlist!R22</f>
        <v>51</v>
      </c>
      <c r="S22">
        <f>[1]policy_masterlist!S22</f>
        <v>0</v>
      </c>
      <c r="T22">
        <f>[1]policy_masterlist!T22</f>
        <v>1</v>
      </c>
      <c r="U22">
        <f>[1]policy_masterlist!U22</f>
        <v>1</v>
      </c>
      <c r="V22">
        <f>[1]policy_masterlist!V22</f>
        <v>0</v>
      </c>
      <c r="W22">
        <f>[1]policy_masterlist!W22</f>
        <v>1</v>
      </c>
      <c r="X22">
        <f>[1]policy_masterlist!X22</f>
        <v>6.6825394999999999</v>
      </c>
    </row>
    <row r="23" spans="1:24" x14ac:dyDescent="0.35">
      <c r="A23" t="str">
        <f>[1]policy_masterlist!A23</f>
        <v>bunker_fuele_demand_bunker_fuel_high</v>
      </c>
      <c r="B23">
        <f>[1]policy_masterlist!B23</f>
        <v>-0.41696101000000002</v>
      </c>
      <c r="C23">
        <f>[1]policy_masterlist!C23</f>
        <v>8.4619999000000001E-2</v>
      </c>
      <c r="D23">
        <f>[1]policy_masterlist!D23</f>
        <v>-4.9274525999999996</v>
      </c>
      <c r="E23">
        <f>[1]policy_masterlist!E23</f>
        <v>0</v>
      </c>
      <c r="F23">
        <f>[1]policy_masterlist!F23</f>
        <v>0</v>
      </c>
      <c r="G23">
        <f>[1]policy_masterlist!G23</f>
        <v>0</v>
      </c>
      <c r="H23">
        <f>[1]policy_masterlist!H23</f>
        <v>1</v>
      </c>
      <c r="I23">
        <f>[1]policy_masterlist!I23</f>
        <v>1</v>
      </c>
      <c r="J23">
        <f>[1]policy_masterlist!J23</f>
        <v>0</v>
      </c>
      <c r="K23">
        <f>[1]policy_masterlist!K23</f>
        <v>0</v>
      </c>
      <c r="L23">
        <f>[1]policy_masterlist!L23</f>
        <v>0</v>
      </c>
      <c r="M23" t="str">
        <f>[1]policy_masterlist!M23</f>
        <v>Mundaca, Strand, and Young 2021</v>
      </c>
      <c r="N23" t="str">
        <f>[1]policy_masterlist!N23</f>
        <v>bunker_fuel</v>
      </c>
      <c r="O23">
        <f>[1]policy_masterlist!O23</f>
        <v>1</v>
      </c>
      <c r="P23">
        <f>[1]policy_masterlist!P23</f>
        <v>0</v>
      </c>
      <c r="Q23">
        <f>[1]policy_masterlist!Q23</f>
        <v>0</v>
      </c>
      <c r="R23">
        <f>[1]policy_masterlist!R23</f>
        <v>13</v>
      </c>
      <c r="S23">
        <f>[1]policy_masterlist!S23</f>
        <v>0</v>
      </c>
      <c r="T23">
        <f>[1]policy_masterlist!T23</f>
        <v>1</v>
      </c>
      <c r="U23">
        <f>[1]policy_masterlist!U23</f>
        <v>1</v>
      </c>
      <c r="V23">
        <f>[1]policy_masterlist!V23</f>
        <v>0</v>
      </c>
      <c r="W23">
        <f>[1]policy_masterlist!W23</f>
        <v>1</v>
      </c>
      <c r="X23">
        <f>[1]policy_masterlist!X23</f>
        <v>4.9274525999999996</v>
      </c>
    </row>
    <row r="24" spans="1:24" x14ac:dyDescent="0.35">
      <c r="A24" t="str">
        <f>[1]policy_masterlist!A24</f>
        <v>su_gase_demand_gas</v>
      </c>
      <c r="B24">
        <f>[1]policy_masterlist!B24</f>
        <v>-0.39700001000000001</v>
      </c>
      <c r="C24">
        <f>[1]policy_masterlist!C24</f>
        <v>0.1575397</v>
      </c>
      <c r="D24">
        <f>[1]policy_masterlist!D24</f>
        <v>-2.52</v>
      </c>
      <c r="E24">
        <f>[1]policy_masterlist!E24</f>
        <v>0</v>
      </c>
      <c r="F24">
        <f>[1]policy_masterlist!F24</f>
        <v>0</v>
      </c>
      <c r="G24">
        <f>[1]policy_masterlist!G24</f>
        <v>0</v>
      </c>
      <c r="H24">
        <f>[1]policy_masterlist!H24</f>
        <v>1</v>
      </c>
      <c r="I24">
        <f>[1]policy_masterlist!I24</f>
        <v>1</v>
      </c>
      <c r="J24">
        <f>[1]policy_masterlist!J24</f>
        <v>0</v>
      </c>
      <c r="K24">
        <f>[1]policy_masterlist!K24</f>
        <v>0</v>
      </c>
      <c r="L24">
        <f>[1]policy_masterlist!L24</f>
        <v>0</v>
      </c>
      <c r="M24" t="str">
        <f>[1]policy_masterlist!M24</f>
        <v>Su (2011), Table 3</v>
      </c>
      <c r="N24" t="str">
        <f>[1]policy_masterlist!N24</f>
        <v>su_gas</v>
      </c>
      <c r="O24">
        <f>[1]policy_masterlist!O24</f>
        <v>1</v>
      </c>
      <c r="P24">
        <f>[1]policy_masterlist!P24</f>
        <v>1</v>
      </c>
      <c r="Q24">
        <f>[1]policy_masterlist!Q24</f>
        <v>1</v>
      </c>
      <c r="R24">
        <f>[1]policy_masterlist!R24</f>
        <v>78</v>
      </c>
      <c r="S24">
        <f>[1]policy_masterlist!S24</f>
        <v>1</v>
      </c>
      <c r="T24">
        <f>[1]policy_masterlist!T24</f>
        <v>1</v>
      </c>
      <c r="U24">
        <f>[1]policy_masterlist!U24</f>
        <v>1</v>
      </c>
      <c r="V24">
        <f>[1]policy_masterlist!V24</f>
        <v>1</v>
      </c>
      <c r="W24">
        <f>[1]policy_masterlist!W24</f>
        <v>1</v>
      </c>
      <c r="X24">
        <f>[1]policy_masterlist!X24</f>
        <v>2.52</v>
      </c>
    </row>
    <row r="25" spans="1:24" x14ac:dyDescent="0.35">
      <c r="A25" t="str">
        <f>[1]policy_masterlist!A25</f>
        <v>cog_gase_demand_gas</v>
      </c>
      <c r="B25">
        <f>[1]policy_masterlist!B25</f>
        <v>-0.36799999999999999</v>
      </c>
      <c r="C25">
        <f>[1]policy_masterlist!C25</f>
        <v>0.23899999</v>
      </c>
      <c r="D25">
        <f>[1]policy_masterlist!D25</f>
        <v>-1.539749</v>
      </c>
      <c r="E25">
        <f>[1]policy_masterlist!E25</f>
        <v>0</v>
      </c>
      <c r="F25">
        <f>[1]policy_masterlist!F25</f>
        <v>0</v>
      </c>
      <c r="G25">
        <f>[1]policy_masterlist!G25</f>
        <v>0</v>
      </c>
      <c r="H25">
        <f>[1]policy_masterlist!H25</f>
        <v>1</v>
      </c>
      <c r="I25">
        <f>[1]policy_masterlist!I25</f>
        <v>1</v>
      </c>
      <c r="J25">
        <f>[1]policy_masterlist!J25</f>
        <v>0</v>
      </c>
      <c r="K25">
        <f>[1]policy_masterlist!K25</f>
        <v>0</v>
      </c>
      <c r="L25">
        <f>[1]policy_masterlist!L25</f>
        <v>0</v>
      </c>
      <c r="M25" t="str">
        <f>[1]policy_masterlist!M25</f>
        <v>Coglianese et al. 2017 Table 2 column (4)</v>
      </c>
      <c r="N25" t="str">
        <f>[1]policy_masterlist!N25</f>
        <v>cog_gas</v>
      </c>
      <c r="O25">
        <f>[1]policy_masterlist!O25</f>
        <v>1</v>
      </c>
      <c r="P25">
        <f>[1]policy_masterlist!P25</f>
        <v>1</v>
      </c>
      <c r="Q25">
        <f>[1]policy_masterlist!Q25</f>
        <v>1</v>
      </c>
      <c r="R25">
        <f>[1]policy_masterlist!R25</f>
        <v>19</v>
      </c>
      <c r="S25">
        <f>[1]policy_masterlist!S25</f>
        <v>1</v>
      </c>
      <c r="T25">
        <f>[1]policy_masterlist!T25</f>
        <v>1</v>
      </c>
      <c r="U25">
        <f>[1]policy_masterlist!U25</f>
        <v>1</v>
      </c>
      <c r="V25">
        <f>[1]policy_masterlist!V25</f>
        <v>1</v>
      </c>
      <c r="W25">
        <f>[1]policy_masterlist!W25</f>
        <v>1</v>
      </c>
      <c r="X25">
        <f>[1]policy_masterlist!X25</f>
        <v>1.539749</v>
      </c>
    </row>
    <row r="26" spans="1:24" x14ac:dyDescent="0.35">
      <c r="A26" t="str">
        <f>[1]policy_masterlist!A26</f>
        <v>manzan_gase_demand_gas</v>
      </c>
      <c r="B26">
        <f>[1]policy_masterlist!B26</f>
        <v>-0.35499998999999999</v>
      </c>
      <c r="C26">
        <f>[1]policy_masterlist!C26</f>
        <v>0.11700000000000001</v>
      </c>
      <c r="D26">
        <f>[1]policy_masterlist!D26</f>
        <v>-3.0341879999999999</v>
      </c>
      <c r="E26">
        <f>[1]policy_masterlist!E26</f>
        <v>0</v>
      </c>
      <c r="F26">
        <f>[1]policy_masterlist!F26</f>
        <v>0</v>
      </c>
      <c r="G26">
        <f>[1]policy_masterlist!G26</f>
        <v>0</v>
      </c>
      <c r="H26">
        <f>[1]policy_masterlist!H26</f>
        <v>1</v>
      </c>
      <c r="I26">
        <f>[1]policy_masterlist!I26</f>
        <v>1</v>
      </c>
      <c r="J26">
        <f>[1]policy_masterlist!J26</f>
        <v>0</v>
      </c>
      <c r="K26">
        <f>[1]policy_masterlist!K26</f>
        <v>0</v>
      </c>
      <c r="L26">
        <f>[1]policy_masterlist!L26</f>
        <v>0</v>
      </c>
      <c r="M26" t="str">
        <f>[1]policy_masterlist!M26</f>
        <v>Manzan and Zerom (2010), Table 4</v>
      </c>
      <c r="N26" t="str">
        <f>[1]policy_masterlist!N26</f>
        <v>manzan_gas</v>
      </c>
      <c r="O26">
        <f>[1]policy_masterlist!O26</f>
        <v>1</v>
      </c>
      <c r="P26">
        <f>[1]policy_masterlist!P26</f>
        <v>1</v>
      </c>
      <c r="Q26">
        <f>[1]policy_masterlist!Q26</f>
        <v>1</v>
      </c>
      <c r="R26">
        <f>[1]policy_masterlist!R26</f>
        <v>54</v>
      </c>
      <c r="S26">
        <f>[1]policy_masterlist!S26</f>
        <v>1</v>
      </c>
      <c r="T26">
        <f>[1]policy_masterlist!T26</f>
        <v>1</v>
      </c>
      <c r="U26">
        <f>[1]policy_masterlist!U26</f>
        <v>1</v>
      </c>
      <c r="V26">
        <f>[1]policy_masterlist!V26</f>
        <v>1</v>
      </c>
      <c r="W26">
        <f>[1]policy_masterlist!W26</f>
        <v>1</v>
      </c>
      <c r="X26">
        <f>[1]policy_masterlist!X26</f>
        <v>3.0341879999999999</v>
      </c>
    </row>
    <row r="27" spans="1:24" x14ac:dyDescent="0.35">
      <c r="A27" t="str">
        <f>[1]policy_masterlist!A27</f>
        <v>h_gas_75_80e_demand_gas</v>
      </c>
      <c r="B27">
        <f>[1]policy_masterlist!B27</f>
        <v>-0.33500001000000001</v>
      </c>
      <c r="C27">
        <f>[1]policy_masterlist!C27</f>
        <v>2.4E-2</v>
      </c>
      <c r="D27">
        <f>[1]policy_masterlist!D27</f>
        <v>-13.958334000000001</v>
      </c>
      <c r="E27">
        <f>[1]policy_masterlist!E27</f>
        <v>0</v>
      </c>
      <c r="F27">
        <f>[1]policy_masterlist!F27</f>
        <v>0</v>
      </c>
      <c r="G27">
        <f>[1]policy_masterlist!G27</f>
        <v>0</v>
      </c>
      <c r="H27">
        <f>[1]policy_masterlist!H27</f>
        <v>1</v>
      </c>
      <c r="I27">
        <f>[1]policy_masterlist!I27</f>
        <v>1</v>
      </c>
      <c r="J27">
        <f>[1]policy_masterlist!J27</f>
        <v>0</v>
      </c>
      <c r="K27">
        <f>[1]policy_masterlist!K27</f>
        <v>0</v>
      </c>
      <c r="L27">
        <f>[1]policy_masterlist!L27</f>
        <v>0</v>
      </c>
      <c r="M27" t="str">
        <f>[1]policy_masterlist!M27</f>
        <v>Hughes, Knittel, Sperling Table 3, panel A column (1)</v>
      </c>
      <c r="N27" t="str">
        <f>[1]policy_masterlist!N27</f>
        <v>h_gas_75_80</v>
      </c>
      <c r="O27">
        <f>[1]policy_masterlist!O27</f>
        <v>0</v>
      </c>
      <c r="P27">
        <f>[1]policy_masterlist!P27</f>
        <v>1</v>
      </c>
      <c r="Q27">
        <f>[1]policy_masterlist!Q27</f>
        <v>0</v>
      </c>
      <c r="R27">
        <f>[1]policy_masterlist!R27</f>
        <v>33</v>
      </c>
      <c r="S27">
        <f>[1]policy_masterlist!S27</f>
        <v>0</v>
      </c>
      <c r="T27">
        <f>[1]policy_masterlist!T27</f>
        <v>1</v>
      </c>
      <c r="U27">
        <f>[1]policy_masterlist!U27</f>
        <v>0</v>
      </c>
      <c r="V27">
        <f>[1]policy_masterlist!V27</f>
        <v>1</v>
      </c>
      <c r="W27">
        <f>[1]policy_masterlist!W27</f>
        <v>1</v>
      </c>
      <c r="X27">
        <f>[1]policy_masterlist!X27</f>
        <v>13.958334000000001</v>
      </c>
    </row>
    <row r="28" spans="1:24" x14ac:dyDescent="0.35">
      <c r="A28" t="str">
        <f>[1]policy_masterlist!A28</f>
        <v>small_gas_lre_demand_gas</v>
      </c>
      <c r="B28">
        <f>[1]policy_masterlist!B28</f>
        <v>-0.33399999000000002</v>
      </c>
      <c r="C28">
        <f>[1]policy_masterlist!C28</f>
        <v>4.5100000000000001E-2</v>
      </c>
      <c r="D28">
        <f>[1]policy_masterlist!D28</f>
        <v>-7.4057646000000004</v>
      </c>
      <c r="E28">
        <f>[1]policy_masterlist!E28</f>
        <v>0</v>
      </c>
      <c r="F28">
        <f>[1]policy_masterlist!F28</f>
        <v>0</v>
      </c>
      <c r="G28">
        <f>[1]policy_masterlist!G28</f>
        <v>0</v>
      </c>
      <c r="H28">
        <f>[1]policy_masterlist!H28</f>
        <v>1</v>
      </c>
      <c r="I28">
        <f>[1]policy_masterlist!I28</f>
        <v>1</v>
      </c>
      <c r="J28">
        <f>[1]policy_masterlist!J28</f>
        <v>0</v>
      </c>
      <c r="K28">
        <f>[1]policy_masterlist!K28</f>
        <v>0</v>
      </c>
      <c r="L28">
        <f>[1]policy_masterlist!L28</f>
        <v>0</v>
      </c>
      <c r="M28" t="str">
        <f>[1]policy_masterlist!M28</f>
        <v xml:space="preserve">Small and Van Dender 2007, Table 5, panel 4 column (2) </v>
      </c>
      <c r="N28" t="str">
        <f>[1]policy_masterlist!N28</f>
        <v>small_gas_lr</v>
      </c>
      <c r="O28">
        <f>[1]policy_masterlist!O28</f>
        <v>1</v>
      </c>
      <c r="P28">
        <f>[1]policy_masterlist!P28</f>
        <v>1</v>
      </c>
      <c r="Q28">
        <f>[1]policy_masterlist!Q28</f>
        <v>1</v>
      </c>
      <c r="R28">
        <f>[1]policy_masterlist!R28</f>
        <v>75</v>
      </c>
      <c r="S28">
        <f>[1]policy_masterlist!S28</f>
        <v>1</v>
      </c>
      <c r="T28">
        <f>[1]policy_masterlist!T28</f>
        <v>1</v>
      </c>
      <c r="U28">
        <f>[1]policy_masterlist!U28</f>
        <v>1</v>
      </c>
      <c r="V28">
        <f>[1]policy_masterlist!V28</f>
        <v>1</v>
      </c>
      <c r="W28">
        <f>[1]policy_masterlist!W28</f>
        <v>1</v>
      </c>
      <c r="X28">
        <f>[1]policy_masterlist!X28</f>
        <v>7.4057646000000004</v>
      </c>
    </row>
    <row r="29" spans="1:24" x14ac:dyDescent="0.35">
      <c r="A29" t="str">
        <f>[1]policy_masterlist!A29</f>
        <v>li_gase_demand_gas</v>
      </c>
      <c r="B29">
        <f>[1]policy_masterlist!B29</f>
        <v>-0.32300001</v>
      </c>
      <c r="C29">
        <f>[1]policy_masterlist!C29</f>
        <v>8.2800000999999998E-2</v>
      </c>
      <c r="D29">
        <f>[1]policy_masterlist!D29</f>
        <v>-3.9009664000000002</v>
      </c>
      <c r="E29">
        <f>[1]policy_masterlist!E29</f>
        <v>0</v>
      </c>
      <c r="F29">
        <f>[1]policy_masterlist!F29</f>
        <v>0</v>
      </c>
      <c r="G29">
        <f>[1]policy_masterlist!G29</f>
        <v>0</v>
      </c>
      <c r="H29">
        <f>[1]policy_masterlist!H29</f>
        <v>1</v>
      </c>
      <c r="I29">
        <f>[1]policy_masterlist!I29</f>
        <v>1</v>
      </c>
      <c r="J29">
        <f>[1]policy_masterlist!J29</f>
        <v>0</v>
      </c>
      <c r="K29">
        <f>[1]policy_masterlist!K29</f>
        <v>0</v>
      </c>
      <c r="L29">
        <f>[1]policy_masterlist!L29</f>
        <v>0</v>
      </c>
      <c r="M29" t="str">
        <f>[1]policy_masterlist!M29</f>
        <v>Li, Linn, and Muehlegger 2014 Table 4, panel A column (6)</v>
      </c>
      <c r="N29" t="str">
        <f>[1]policy_masterlist!N29</f>
        <v>li_gas</v>
      </c>
      <c r="O29">
        <f>[1]policy_masterlist!O29</f>
        <v>1</v>
      </c>
      <c r="P29">
        <f>[1]policy_masterlist!P29</f>
        <v>1</v>
      </c>
      <c r="Q29">
        <f>[1]policy_masterlist!Q29</f>
        <v>1</v>
      </c>
      <c r="R29">
        <f>[1]policy_masterlist!R29</f>
        <v>53</v>
      </c>
      <c r="S29">
        <f>[1]policy_masterlist!S29</f>
        <v>1</v>
      </c>
      <c r="T29">
        <f>[1]policy_masterlist!T29</f>
        <v>1</v>
      </c>
      <c r="U29">
        <f>[1]policy_masterlist!U29</f>
        <v>1</v>
      </c>
      <c r="V29">
        <f>[1]policy_masterlist!V29</f>
        <v>1</v>
      </c>
      <c r="W29">
        <f>[1]policy_masterlist!W29</f>
        <v>1</v>
      </c>
      <c r="X29">
        <f>[1]policy_masterlist!X29</f>
        <v>3.9009664000000002</v>
      </c>
    </row>
    <row r="30" spans="1:24" x14ac:dyDescent="0.35">
      <c r="A30" t="str">
        <f>[1]policy_masterlist!A30</f>
        <v>solarizefarmer_theta</v>
      </c>
      <c r="B30">
        <f>[1]policy_masterlist!B30</f>
        <v>-0.31900001</v>
      </c>
      <c r="C30">
        <f>[1]policy_masterlist!C30</f>
        <v>4.3000001000000003E-2</v>
      </c>
      <c r="D30">
        <f>[1]policy_masterlist!D30</f>
        <v>-7.4186044000000004</v>
      </c>
      <c r="E30">
        <f>[1]policy_masterlist!E30</f>
        <v>0</v>
      </c>
      <c r="F30">
        <f>[1]policy_masterlist!F30</f>
        <v>0</v>
      </c>
      <c r="G30">
        <f>[1]policy_masterlist!G30</f>
        <v>0</v>
      </c>
      <c r="H30">
        <f>[1]policy_masterlist!H30</f>
        <v>0</v>
      </c>
      <c r="I30">
        <f>[1]policy_masterlist!I30</f>
        <v>0</v>
      </c>
      <c r="J30">
        <f>[1]policy_masterlist!J30</f>
        <v>0</v>
      </c>
      <c r="K30">
        <f>[1]policy_masterlist!K30</f>
        <v>0</v>
      </c>
      <c r="L30">
        <f>[1]policy_masterlist!L30</f>
        <v>0</v>
      </c>
      <c r="M30" t="str">
        <f>[1]policy_masterlist!M30</f>
        <v>Way et. al. (Table S20)</v>
      </c>
      <c r="N30" t="str">
        <f>[1]policy_masterlist!N30</f>
        <v>solarize</v>
      </c>
      <c r="O30">
        <f>[1]policy_masterlist!O30</f>
        <v>1</v>
      </c>
      <c r="P30">
        <f>[1]policy_masterlist!P30</f>
        <v>1</v>
      </c>
      <c r="Q30">
        <f>[1]policy_masterlist!Q30</f>
        <v>1</v>
      </c>
      <c r="R30">
        <f>[1]policy_masterlist!R30</f>
        <v>77</v>
      </c>
      <c r="S30">
        <f>[1]policy_masterlist!S30</f>
        <v>1</v>
      </c>
      <c r="T30">
        <f>[1]policy_masterlist!T30</f>
        <v>1</v>
      </c>
      <c r="U30">
        <f>[1]policy_masterlist!U30</f>
        <v>1</v>
      </c>
      <c r="V30">
        <f>[1]policy_masterlist!V30</f>
        <v>1</v>
      </c>
      <c r="W30">
        <f>[1]policy_masterlist!W30</f>
        <v>1</v>
      </c>
      <c r="X30">
        <f>[1]policy_masterlist!X30</f>
        <v>7.4186044000000004</v>
      </c>
    </row>
    <row r="31" spans="1:24" x14ac:dyDescent="0.35">
      <c r="A31" t="str">
        <f>[1]policy_masterlist!A31</f>
        <v>bmm_crudee_supply_crude</v>
      </c>
      <c r="B31">
        <f>[1]policy_masterlist!B31</f>
        <v>-0.315</v>
      </c>
      <c r="C31">
        <f>[1]policy_masterlist!C31</f>
        <v>0.124</v>
      </c>
      <c r="D31">
        <f>[1]policy_masterlist!D31</f>
        <v>-2.5403224999999998</v>
      </c>
      <c r="E31">
        <f>[1]policy_masterlist!E31</f>
        <v>0</v>
      </c>
      <c r="F31">
        <f>[1]policy_masterlist!F31</f>
        <v>0</v>
      </c>
      <c r="G31">
        <f>[1]policy_masterlist!G31</f>
        <v>0</v>
      </c>
      <c r="H31">
        <f>[1]policy_masterlist!H31</f>
        <v>1</v>
      </c>
      <c r="I31">
        <f>[1]policy_masterlist!I31</f>
        <v>1</v>
      </c>
      <c r="J31">
        <f>[1]policy_masterlist!J31</f>
        <v>0</v>
      </c>
      <c r="K31">
        <f>[1]policy_masterlist!K31</f>
        <v>0</v>
      </c>
      <c r="L31">
        <f>[1]policy_masterlist!L31</f>
        <v>0</v>
      </c>
      <c r="M31" t="str">
        <f>[1]policy_masterlist!M31</f>
        <v>Brown, Maniloff, and Manning (2020) - Table 3, Column 4, Tax Elasticity</v>
      </c>
      <c r="N31" t="str">
        <f>[1]policy_masterlist!N31</f>
        <v>bmm_crude</v>
      </c>
      <c r="O31">
        <f>[1]policy_masterlist!O31</f>
        <v>1</v>
      </c>
      <c r="P31">
        <f>[1]policy_masterlist!P31</f>
        <v>1</v>
      </c>
      <c r="Q31">
        <f>[1]policy_masterlist!Q31</f>
        <v>1</v>
      </c>
      <c r="R31">
        <f>[1]policy_masterlist!R31</f>
        <v>6</v>
      </c>
      <c r="S31">
        <f>[1]policy_masterlist!S31</f>
        <v>1</v>
      </c>
      <c r="T31">
        <f>[1]policy_masterlist!T31</f>
        <v>1</v>
      </c>
      <c r="U31">
        <f>[1]policy_masterlist!U31</f>
        <v>1</v>
      </c>
      <c r="V31">
        <f>[1]policy_masterlist!V31</f>
        <v>1</v>
      </c>
      <c r="W31">
        <f>[1]policy_masterlist!W31</f>
        <v>1</v>
      </c>
      <c r="X31">
        <f>[1]policy_masterlist!X31</f>
        <v>2.5403224999999998</v>
      </c>
    </row>
    <row r="32" spans="1:24" x14ac:dyDescent="0.35">
      <c r="A32" t="str">
        <f>[1]policy_masterlist!A32</f>
        <v>k_gas_89_14e_demand_gas</v>
      </c>
      <c r="B32">
        <f>[1]policy_masterlist!B32</f>
        <v>-0.31400001</v>
      </c>
      <c r="C32">
        <f>[1]policy_masterlist!C32</f>
        <v>6.6000000000000003E-2</v>
      </c>
      <c r="D32">
        <f>[1]policy_masterlist!D32</f>
        <v>-4.7575760000000002</v>
      </c>
      <c r="E32">
        <f>[1]policy_masterlist!E32</f>
        <v>0</v>
      </c>
      <c r="F32">
        <f>[1]policy_masterlist!F32</f>
        <v>0</v>
      </c>
      <c r="G32">
        <f>[1]policy_masterlist!G32</f>
        <v>0</v>
      </c>
      <c r="H32">
        <f>[1]policy_masterlist!H32</f>
        <v>1</v>
      </c>
      <c r="I32">
        <f>[1]policy_masterlist!I32</f>
        <v>1</v>
      </c>
      <c r="J32">
        <f>[1]policy_masterlist!J32</f>
        <v>0</v>
      </c>
      <c r="K32">
        <f>[1]policy_masterlist!K32</f>
        <v>0</v>
      </c>
      <c r="L32">
        <f>[1]policy_masterlist!L32</f>
        <v>0</v>
      </c>
      <c r="M32" t="str">
        <f>[1]policy_masterlist!M32</f>
        <v>Kilian and Zhao, Table 2 Column 2</v>
      </c>
      <c r="N32" t="str">
        <f>[1]policy_masterlist!N32</f>
        <v>k_gas_89_14</v>
      </c>
      <c r="O32">
        <f>[1]policy_masterlist!O32</f>
        <v>1</v>
      </c>
      <c r="P32">
        <f>[1]policy_masterlist!P32</f>
        <v>0</v>
      </c>
      <c r="Q32">
        <f>[1]policy_masterlist!Q32</f>
        <v>0</v>
      </c>
      <c r="R32">
        <f>[1]policy_masterlist!R32</f>
        <v>51</v>
      </c>
      <c r="S32">
        <f>[1]policy_masterlist!S32</f>
        <v>0</v>
      </c>
      <c r="T32">
        <f>[1]policy_masterlist!T32</f>
        <v>1</v>
      </c>
      <c r="U32">
        <f>[1]policy_masterlist!U32</f>
        <v>1</v>
      </c>
      <c r="V32">
        <f>[1]policy_masterlist!V32</f>
        <v>0</v>
      </c>
      <c r="W32">
        <f>[1]policy_masterlist!W32</f>
        <v>1</v>
      </c>
      <c r="X32">
        <f>[1]policy_masterlist!X32</f>
        <v>4.7575760000000002</v>
      </c>
    </row>
    <row r="33" spans="1:24" x14ac:dyDescent="0.35">
      <c r="A33" t="str">
        <f>[1]policy_masterlist!A33</f>
        <v>retrofit_resenergy_change_residential</v>
      </c>
      <c r="B33">
        <f>[1]policy_masterlist!B33</f>
        <v>-0.30199999</v>
      </c>
      <c r="C33">
        <f>[1]policy_masterlist!C33</f>
        <v>0.10299999999999999</v>
      </c>
      <c r="D33">
        <f>[1]policy_masterlist!D33</f>
        <v>-2.9320387999999999</v>
      </c>
      <c r="E33">
        <f>[1]policy_masterlist!E33</f>
        <v>0</v>
      </c>
      <c r="F33">
        <f>[1]policy_masterlist!F33</f>
        <v>0</v>
      </c>
      <c r="G33">
        <f>[1]policy_masterlist!G33</f>
        <v>0</v>
      </c>
      <c r="H33">
        <f>[1]policy_masterlist!H33</f>
        <v>1</v>
      </c>
      <c r="I33">
        <f>[1]policy_masterlist!I33</f>
        <v>1</v>
      </c>
      <c r="J33">
        <f>[1]policy_masterlist!J33</f>
        <v>0</v>
      </c>
      <c r="K33">
        <f>[1]policy_masterlist!K33</f>
        <v>0</v>
      </c>
      <c r="L33">
        <f>[1]policy_masterlist!L33</f>
        <v>0</v>
      </c>
      <c r="M33" t="str">
        <f>[1]policy_masterlist!M33</f>
        <v>Liang table two</v>
      </c>
      <c r="N33" t="str">
        <f>[1]policy_masterlist!N33</f>
        <v>retrofit_res</v>
      </c>
      <c r="O33">
        <f>[1]policy_masterlist!O33</f>
        <v>1</v>
      </c>
      <c r="P33">
        <f>[1]policy_masterlist!P33</f>
        <v>1</v>
      </c>
      <c r="Q33">
        <f>[1]policy_masterlist!Q33</f>
        <v>1</v>
      </c>
      <c r="R33">
        <f>[1]policy_masterlist!R33</f>
        <v>68</v>
      </c>
      <c r="S33">
        <f>[1]policy_masterlist!S33</f>
        <v>1</v>
      </c>
      <c r="T33">
        <f>[1]policy_masterlist!T33</f>
        <v>1</v>
      </c>
      <c r="U33">
        <f>[1]policy_masterlist!U33</f>
        <v>1</v>
      </c>
      <c r="V33">
        <f>[1]policy_masterlist!V33</f>
        <v>1</v>
      </c>
      <c r="W33">
        <f>[1]policy_masterlist!W33</f>
        <v>1</v>
      </c>
      <c r="X33">
        <f>[1]policy_masterlist!X33</f>
        <v>2.9320387999999999</v>
      </c>
    </row>
    <row r="34" spans="1:24" x14ac:dyDescent="0.35">
      <c r="A34" t="str">
        <f>[1]policy_masterlist!A34</f>
        <v>levin_gase_demand_gas</v>
      </c>
      <c r="B34">
        <f>[1]policy_masterlist!B34</f>
        <v>-0.29499998999999999</v>
      </c>
      <c r="C34">
        <f>[1]policy_masterlist!C34</f>
        <v>3.0999999E-2</v>
      </c>
      <c r="D34">
        <f>[1]policy_masterlist!D34</f>
        <v>-9.5161285000000007</v>
      </c>
      <c r="E34">
        <f>[1]policy_masterlist!E34</f>
        <v>0</v>
      </c>
      <c r="F34">
        <f>[1]policy_masterlist!F34</f>
        <v>0</v>
      </c>
      <c r="G34">
        <f>[1]policy_masterlist!G34</f>
        <v>0</v>
      </c>
      <c r="H34">
        <f>[1]policy_masterlist!H34</f>
        <v>1</v>
      </c>
      <c r="I34">
        <f>[1]policy_masterlist!I34</f>
        <v>1</v>
      </c>
      <c r="J34">
        <f>[1]policy_masterlist!J34</f>
        <v>0</v>
      </c>
      <c r="K34">
        <f>[1]policy_masterlist!K34</f>
        <v>0</v>
      </c>
      <c r="L34">
        <f>[1]policy_masterlist!L34</f>
        <v>0</v>
      </c>
      <c r="M34" t="str">
        <f>[1]policy_masterlist!M34</f>
        <v>Levin, Lewis and Wolak (2016), Table 1 column (1)</v>
      </c>
      <c r="N34" t="str">
        <f>[1]policy_masterlist!N34</f>
        <v>levin_gas</v>
      </c>
      <c r="O34">
        <f>[1]policy_masterlist!O34</f>
        <v>1</v>
      </c>
      <c r="P34">
        <f>[1]policy_masterlist!P34</f>
        <v>1</v>
      </c>
      <c r="Q34">
        <f>[1]policy_masterlist!Q34</f>
        <v>1</v>
      </c>
      <c r="R34">
        <f>[1]policy_masterlist!R34</f>
        <v>52</v>
      </c>
      <c r="S34">
        <f>[1]policy_masterlist!S34</f>
        <v>1</v>
      </c>
      <c r="T34">
        <f>[1]policy_masterlist!T34</f>
        <v>1</v>
      </c>
      <c r="U34">
        <f>[1]policy_masterlist!U34</f>
        <v>1</v>
      </c>
      <c r="V34">
        <f>[1]policy_masterlist!V34</f>
        <v>1</v>
      </c>
      <c r="W34">
        <f>[1]policy_masterlist!W34</f>
        <v>1</v>
      </c>
      <c r="X34">
        <f>[1]policy_masterlist!X34</f>
        <v>9.5161285000000007</v>
      </c>
    </row>
    <row r="35" spans="1:24" x14ac:dyDescent="0.35">
      <c r="A35" t="str">
        <f>[1]policy_masterlist!A35</f>
        <v>sent_ch_gase_demand_gas</v>
      </c>
      <c r="B35">
        <f>[1]policy_masterlist!B35</f>
        <v>-0.28000000000000003</v>
      </c>
      <c r="C35">
        <f>[1]policy_masterlist!C35</f>
        <v>5.3030301000000002E-2</v>
      </c>
      <c r="D35">
        <f>[1]policy_masterlist!D35</f>
        <v>-5.2800001999999999</v>
      </c>
      <c r="E35">
        <f>[1]policy_masterlist!E35</f>
        <v>0</v>
      </c>
      <c r="F35">
        <f>[1]policy_masterlist!F35</f>
        <v>0</v>
      </c>
      <c r="G35">
        <f>[1]policy_masterlist!G35</f>
        <v>0</v>
      </c>
      <c r="H35">
        <f>[1]policy_masterlist!H35</f>
        <v>1</v>
      </c>
      <c r="I35">
        <f>[1]policy_masterlist!I35</f>
        <v>1</v>
      </c>
      <c r="J35">
        <f>[1]policy_masterlist!J35</f>
        <v>0</v>
      </c>
      <c r="K35">
        <f>[1]policy_masterlist!K35</f>
        <v>0</v>
      </c>
      <c r="L35">
        <f>[1]policy_masterlist!L35</f>
        <v>0</v>
      </c>
      <c r="M35" t="str">
        <f>[1]policy_masterlist!M35</f>
        <v>Sentenac-Chemin (2012), Table 1</v>
      </c>
      <c r="N35" t="str">
        <f>[1]policy_masterlist!N35</f>
        <v>sent_ch_gas</v>
      </c>
      <c r="O35">
        <f>[1]policy_masterlist!O35</f>
        <v>1</v>
      </c>
      <c r="P35">
        <f>[1]policy_masterlist!P35</f>
        <v>1</v>
      </c>
      <c r="Q35">
        <f>[1]policy_masterlist!Q35</f>
        <v>1</v>
      </c>
      <c r="R35">
        <f>[1]policy_masterlist!R35</f>
        <v>73</v>
      </c>
      <c r="S35">
        <f>[1]policy_masterlist!S35</f>
        <v>1</v>
      </c>
      <c r="T35">
        <f>[1]policy_masterlist!T35</f>
        <v>1</v>
      </c>
      <c r="U35">
        <f>[1]policy_masterlist!U35</f>
        <v>1</v>
      </c>
      <c r="V35">
        <f>[1]policy_masterlist!V35</f>
        <v>1</v>
      </c>
      <c r="W35">
        <f>[1]policy_masterlist!W35</f>
        <v>1</v>
      </c>
      <c r="X35">
        <f>[1]policy_masterlist!X35</f>
        <v>5.2800001999999999</v>
      </c>
    </row>
    <row r="36" spans="1:24" x14ac:dyDescent="0.35">
      <c r="A36" t="str">
        <f>[1]policy_masterlist!A36</f>
        <v>ihwaplev_qty_electric</v>
      </c>
      <c r="B36">
        <f>[1]policy_masterlist!B36</f>
        <v>-0.2676</v>
      </c>
      <c r="C36">
        <f>[1]policy_masterlist!C36</f>
        <v>1.5599999999999999E-2</v>
      </c>
      <c r="D36">
        <f>[1]policy_masterlist!D36</f>
        <v>-17.153846999999999</v>
      </c>
      <c r="E36">
        <f>[1]policy_masterlist!E36</f>
        <v>0</v>
      </c>
      <c r="F36">
        <f>[1]policy_masterlist!F36</f>
        <v>0</v>
      </c>
      <c r="G36">
        <f>[1]policy_masterlist!G36</f>
        <v>0</v>
      </c>
      <c r="H36">
        <f>[1]policy_masterlist!H36</f>
        <v>1</v>
      </c>
      <c r="I36">
        <f>[1]policy_masterlist!I36</f>
        <v>1</v>
      </c>
      <c r="J36">
        <f>[1]policy_masterlist!J36</f>
        <v>0</v>
      </c>
      <c r="K36">
        <f>[1]policy_masterlist!K36</f>
        <v>0</v>
      </c>
      <c r="L36">
        <f>[1]policy_masterlist!L36</f>
        <v>1</v>
      </c>
      <c r="M36" t="str">
        <f>[1]policy_masterlist!M36</f>
        <v>Christensen et al. (2020), Table C.3</v>
      </c>
      <c r="N36" t="str">
        <f>[1]policy_masterlist!N36</f>
        <v>ihwap</v>
      </c>
      <c r="O36">
        <f>[1]policy_masterlist!O36</f>
        <v>1</v>
      </c>
      <c r="P36">
        <f>[1]policy_masterlist!P36</f>
        <v>1</v>
      </c>
      <c r="Q36">
        <f>[1]policy_masterlist!Q36</f>
        <v>1</v>
      </c>
      <c r="R36">
        <f>[1]policy_masterlist!R36</f>
        <v>44</v>
      </c>
      <c r="S36">
        <f>[1]policy_masterlist!S36</f>
        <v>1</v>
      </c>
      <c r="T36">
        <f>[1]policy_masterlist!T36</f>
        <v>1</v>
      </c>
      <c r="U36">
        <f>[1]policy_masterlist!U36</f>
        <v>1</v>
      </c>
      <c r="V36">
        <f>[1]policy_masterlist!V36</f>
        <v>1</v>
      </c>
      <c r="W36">
        <f>[1]policy_masterlist!W36</f>
        <v>1</v>
      </c>
      <c r="X36">
        <f>[1]policy_masterlist!X36</f>
        <v>17.153846999999999</v>
      </c>
    </row>
    <row r="37" spans="1:24" x14ac:dyDescent="0.35">
      <c r="A37" t="str">
        <f>[1]policy_masterlist!A37</f>
        <v>india_cswood_change_3</v>
      </c>
      <c r="B37">
        <f>[1]policy_masterlist!B37</f>
        <v>-0.23499999999999999</v>
      </c>
      <c r="C37">
        <f>[1]policy_masterlist!C37</f>
        <v>0.249</v>
      </c>
      <c r="D37">
        <f>[1]policy_masterlist!D37</f>
        <v>-0.94377511999999997</v>
      </c>
      <c r="E37">
        <f>[1]policy_masterlist!E37</f>
        <v>0</v>
      </c>
      <c r="F37">
        <f>[1]policy_masterlist!F37</f>
        <v>0</v>
      </c>
      <c r="G37">
        <f>[1]policy_masterlist!G37</f>
        <v>0</v>
      </c>
      <c r="H37">
        <f>[1]policy_masterlist!H37</f>
        <v>0</v>
      </c>
      <c r="I37">
        <f>[1]policy_masterlist!I37</f>
        <v>0</v>
      </c>
      <c r="J37">
        <f>[1]policy_masterlist!J37</f>
        <v>0</v>
      </c>
      <c r="K37">
        <f>[1]policy_masterlist!K37</f>
        <v>0</v>
      </c>
      <c r="L37">
        <f>[1]policy_masterlist!L37</f>
        <v>1</v>
      </c>
      <c r="M37">
        <f>[1]policy_masterlist!M37</f>
        <v>0</v>
      </c>
      <c r="N37" t="str">
        <f>[1]policy_masterlist!N37</f>
        <v>india_cs</v>
      </c>
      <c r="O37">
        <f>[1]policy_masterlist!O37</f>
        <v>0</v>
      </c>
      <c r="P37">
        <f>[1]policy_masterlist!P37</f>
        <v>1</v>
      </c>
      <c r="Q37">
        <f>[1]policy_masterlist!Q37</f>
        <v>0</v>
      </c>
      <c r="R37">
        <f>[1]policy_masterlist!R37</f>
        <v>48</v>
      </c>
      <c r="S37">
        <f>[1]policy_masterlist!S37</f>
        <v>0</v>
      </c>
      <c r="T37">
        <f>[1]policy_masterlist!T37</f>
        <v>1</v>
      </c>
      <c r="U37">
        <f>[1]policy_masterlist!U37</f>
        <v>0</v>
      </c>
      <c r="V37">
        <f>[1]policy_masterlist!V37</f>
        <v>1</v>
      </c>
      <c r="W37">
        <f>[1]policy_masterlist!W37</f>
        <v>1</v>
      </c>
      <c r="X37">
        <f>[1]policy_masterlist!X37</f>
        <v>0.94377511999999997</v>
      </c>
    </row>
    <row r="38" spans="1:24" x14ac:dyDescent="0.35">
      <c r="A38" t="str">
        <f>[1]policy_masterlist!A38</f>
        <v>wapgas_reduction</v>
      </c>
      <c r="B38">
        <f>[1]policy_masterlist!B38</f>
        <v>-0.20999999</v>
      </c>
      <c r="C38">
        <f>[1]policy_masterlist!C38</f>
        <v>7.9999998000000003E-2</v>
      </c>
      <c r="D38">
        <f>[1]policy_masterlist!D38</f>
        <v>-2.625</v>
      </c>
      <c r="E38">
        <f>[1]policy_masterlist!E38</f>
        <v>0</v>
      </c>
      <c r="F38">
        <f>[1]policy_masterlist!F38</f>
        <v>0</v>
      </c>
      <c r="G38">
        <f>[1]policy_masterlist!G38</f>
        <v>0</v>
      </c>
      <c r="H38">
        <f>[1]policy_masterlist!H38</f>
        <v>1</v>
      </c>
      <c r="I38">
        <f>[1]policy_masterlist!I38</f>
        <v>1</v>
      </c>
      <c r="J38">
        <f>[1]policy_masterlist!J38</f>
        <v>0</v>
      </c>
      <c r="K38">
        <f>[1]policy_masterlist!K38</f>
        <v>0</v>
      </c>
      <c r="L38">
        <f>[1]policy_masterlist!L38</f>
        <v>2</v>
      </c>
      <c r="M38" t="str">
        <f>[1]policy_masterlist!M38</f>
        <v xml:space="preserve">Fowlie Table 4 Column 3 </v>
      </c>
      <c r="N38" t="str">
        <f>[1]policy_masterlist!N38</f>
        <v>wap</v>
      </c>
      <c r="O38">
        <f>[1]policy_masterlist!O38</f>
        <v>1</v>
      </c>
      <c r="P38">
        <f>[1]policy_masterlist!P38</f>
        <v>1</v>
      </c>
      <c r="Q38">
        <f>[1]policy_masterlist!Q38</f>
        <v>1</v>
      </c>
      <c r="R38">
        <f>[1]policy_masterlist!R38</f>
        <v>82</v>
      </c>
      <c r="S38">
        <f>[1]policy_masterlist!S38</f>
        <v>1</v>
      </c>
      <c r="T38">
        <f>[1]policy_masterlist!T38</f>
        <v>1</v>
      </c>
      <c r="U38">
        <f>[1]policy_masterlist!U38</f>
        <v>1</v>
      </c>
      <c r="V38">
        <f>[1]policy_masterlist!V38</f>
        <v>1</v>
      </c>
      <c r="W38">
        <f>[1]policy_masterlist!W38</f>
        <v>1</v>
      </c>
      <c r="X38">
        <f>[1]policy_masterlist!X38</f>
        <v>2.625</v>
      </c>
    </row>
    <row r="39" spans="1:24" x14ac:dyDescent="0.35">
      <c r="A39" t="str">
        <f>[1]policy_masterlist!A39</f>
        <v>rggilog_natgas_mwh_prod_2018</v>
      </c>
      <c r="B39">
        <f>[1]policy_masterlist!B39</f>
        <v>-0.2</v>
      </c>
      <c r="C39">
        <f>[1]policy_masterlist!C39</f>
        <v>0.11</v>
      </c>
      <c r="D39">
        <f>[1]policy_masterlist!D39</f>
        <v>-1.8181818999999999</v>
      </c>
      <c r="E39">
        <f>[1]policy_masterlist!E39</f>
        <v>0</v>
      </c>
      <c r="F39">
        <f>[1]policy_masterlist!F39</f>
        <v>0</v>
      </c>
      <c r="G39">
        <f>[1]policy_masterlist!G39</f>
        <v>0</v>
      </c>
      <c r="H39">
        <f>[1]policy_masterlist!H39</f>
        <v>1</v>
      </c>
      <c r="I39">
        <f>[1]policy_masterlist!I39</f>
        <v>1</v>
      </c>
      <c r="J39">
        <f>[1]policy_masterlist!J39</f>
        <v>0</v>
      </c>
      <c r="K39">
        <f>[1]policy_masterlist!K39</f>
        <v>0</v>
      </c>
      <c r="L39">
        <f>[1]policy_masterlist!L39</f>
        <v>0</v>
      </c>
      <c r="M39">
        <f>[1]policy_masterlist!M39</f>
        <v>0</v>
      </c>
      <c r="N39" t="str">
        <f>[1]policy_masterlist!N39</f>
        <v>rggi</v>
      </c>
      <c r="O39">
        <f>[1]policy_masterlist!O39</f>
        <v>1</v>
      </c>
      <c r="P39">
        <f>[1]policy_masterlist!P39</f>
        <v>1</v>
      </c>
      <c r="Q39">
        <f>[1]policy_masterlist!Q39</f>
        <v>1</v>
      </c>
      <c r="R39">
        <f>[1]policy_masterlist!R39</f>
        <v>69</v>
      </c>
      <c r="S39">
        <f>[1]policy_masterlist!S39</f>
        <v>1</v>
      </c>
      <c r="T39">
        <f>[1]policy_masterlist!T39</f>
        <v>1</v>
      </c>
      <c r="U39">
        <f>[1]policy_masterlist!U39</f>
        <v>1</v>
      </c>
      <c r="V39">
        <f>[1]policy_masterlist!V39</f>
        <v>1</v>
      </c>
      <c r="W39">
        <f>[1]policy_masterlist!W39</f>
        <v>1</v>
      </c>
      <c r="X39">
        <f>[1]policy_masterlist!X39</f>
        <v>1.8181818999999999</v>
      </c>
    </row>
    <row r="40" spans="1:24" x14ac:dyDescent="0.35">
      <c r="A40" t="str">
        <f>[1]policy_masterlist!A40</f>
        <v>k_gas_15_22e_demand_gas</v>
      </c>
      <c r="B40">
        <f>[1]policy_masterlist!B40</f>
        <v>-0.19800000000000001</v>
      </c>
      <c r="C40">
        <f>[1]policy_masterlist!C40</f>
        <v>5.2999998999999999E-2</v>
      </c>
      <c r="D40">
        <f>[1]policy_masterlist!D40</f>
        <v>-3.7358490999999998</v>
      </c>
      <c r="E40">
        <f>[1]policy_masterlist!E40</f>
        <v>0</v>
      </c>
      <c r="F40">
        <f>[1]policy_masterlist!F40</f>
        <v>0</v>
      </c>
      <c r="G40">
        <f>[1]policy_masterlist!G40</f>
        <v>0</v>
      </c>
      <c r="H40">
        <f>[1]policy_masterlist!H40</f>
        <v>1</v>
      </c>
      <c r="I40">
        <f>[1]policy_masterlist!I40</f>
        <v>1</v>
      </c>
      <c r="J40">
        <f>[1]policy_masterlist!J40</f>
        <v>0</v>
      </c>
      <c r="K40">
        <f>[1]policy_masterlist!K40</f>
        <v>0</v>
      </c>
      <c r="L40">
        <f>[1]policy_masterlist!L40</f>
        <v>0</v>
      </c>
      <c r="M40" t="str">
        <f>[1]policy_masterlist!M40</f>
        <v>Kilian and Zhao, Table 7 Column 4</v>
      </c>
      <c r="N40" t="str">
        <f>[1]policy_masterlist!N40</f>
        <v>k_gas_15_22</v>
      </c>
      <c r="O40">
        <f>[1]policy_masterlist!O40</f>
        <v>1</v>
      </c>
      <c r="P40">
        <f>[1]policy_masterlist!P40</f>
        <v>1</v>
      </c>
      <c r="Q40">
        <f>[1]policy_masterlist!Q40</f>
        <v>1</v>
      </c>
      <c r="R40">
        <f>[1]policy_masterlist!R40</f>
        <v>50</v>
      </c>
      <c r="S40">
        <f>[1]policy_masterlist!S40</f>
        <v>1</v>
      </c>
      <c r="T40">
        <f>[1]policy_masterlist!T40</f>
        <v>1</v>
      </c>
      <c r="U40">
        <f>[1]policy_masterlist!U40</f>
        <v>1</v>
      </c>
      <c r="V40">
        <f>[1]policy_masterlist!V40</f>
        <v>1</v>
      </c>
      <c r="W40">
        <f>[1]policy_masterlist!W40</f>
        <v>1</v>
      </c>
      <c r="X40">
        <f>[1]policy_masterlist!X40</f>
        <v>3.7358490999999998</v>
      </c>
    </row>
    <row r="41" spans="1:24" x14ac:dyDescent="0.35">
      <c r="A41" t="str">
        <f>[1]policy_masterlist!A41</f>
        <v>bolk_Spainfarmer_theta</v>
      </c>
      <c r="B41">
        <f>[1]policy_masterlist!B41</f>
        <v>-0.19400001</v>
      </c>
      <c r="C41">
        <f>[1]policy_masterlist!C41</f>
        <v>4.1000001000000001E-2</v>
      </c>
      <c r="D41">
        <f>[1]policy_masterlist!D41</f>
        <v>-4.7317071000000004</v>
      </c>
      <c r="E41">
        <f>[1]policy_masterlist!E41</f>
        <v>0</v>
      </c>
      <c r="F41">
        <f>[1]policy_masterlist!F41</f>
        <v>0</v>
      </c>
      <c r="G41">
        <f>[1]policy_masterlist!G41</f>
        <v>0</v>
      </c>
      <c r="H41">
        <f>[1]policy_masterlist!H41</f>
        <v>0</v>
      </c>
      <c r="I41">
        <f>[1]policy_masterlist!I41</f>
        <v>0</v>
      </c>
      <c r="J41">
        <f>[1]policy_masterlist!J41</f>
        <v>0</v>
      </c>
      <c r="K41">
        <f>[1]policy_masterlist!K41</f>
        <v>0</v>
      </c>
      <c r="L41">
        <f>[1]policy_masterlist!L41</f>
        <v>0</v>
      </c>
      <c r="M41" t="str">
        <f>[1]policy_masterlist!M41</f>
        <v>Way et al. Table S19</v>
      </c>
      <c r="N41" t="str">
        <f>[1]policy_masterlist!N41</f>
        <v>bolk_Spain</v>
      </c>
      <c r="O41">
        <f>[1]policy_masterlist!O41</f>
        <v>1</v>
      </c>
      <c r="P41">
        <f>[1]policy_masterlist!P41</f>
        <v>0</v>
      </c>
      <c r="Q41">
        <f>[1]policy_masterlist!Q41</f>
        <v>0</v>
      </c>
      <c r="R41">
        <f>[1]policy_masterlist!R41</f>
        <v>9</v>
      </c>
      <c r="S41">
        <f>[1]policy_masterlist!S41</f>
        <v>0</v>
      </c>
      <c r="T41">
        <f>[1]policy_masterlist!T41</f>
        <v>1</v>
      </c>
      <c r="U41">
        <f>[1]policy_masterlist!U41</f>
        <v>1</v>
      </c>
      <c r="V41">
        <f>[1]policy_masterlist!V41</f>
        <v>0</v>
      </c>
      <c r="W41">
        <f>[1]policy_masterlist!W41</f>
        <v>1</v>
      </c>
      <c r="X41">
        <f>[1]policy_masterlist!X41</f>
        <v>4.7317071000000004</v>
      </c>
    </row>
    <row r="42" spans="1:24" x14ac:dyDescent="0.35">
      <c r="A42" t="str">
        <f>[1]policy_masterlist!A42</f>
        <v>rggilog_total_NOx_prod_2018</v>
      </c>
      <c r="B42">
        <f>[1]policy_masterlist!B42</f>
        <v>-0.19</v>
      </c>
      <c r="C42">
        <f>[1]policy_masterlist!C42</f>
        <v>0.14000000000000001</v>
      </c>
      <c r="D42">
        <f>[1]policy_masterlist!D42</f>
        <v>-1.3571428000000001</v>
      </c>
      <c r="E42">
        <f>[1]policy_masterlist!E42</f>
        <v>0</v>
      </c>
      <c r="F42">
        <f>[1]policy_masterlist!F42</f>
        <v>0</v>
      </c>
      <c r="G42">
        <f>[1]policy_masterlist!G42</f>
        <v>0</v>
      </c>
      <c r="H42">
        <f>[1]policy_masterlist!H42</f>
        <v>1</v>
      </c>
      <c r="I42">
        <f>[1]policy_masterlist!I42</f>
        <v>1</v>
      </c>
      <c r="J42">
        <f>[1]policy_masterlist!J42</f>
        <v>0</v>
      </c>
      <c r="K42">
        <f>[1]policy_masterlist!K42</f>
        <v>0</v>
      </c>
      <c r="L42">
        <f>[1]policy_masterlist!L42</f>
        <v>0</v>
      </c>
      <c r="M42">
        <f>[1]policy_masterlist!M42</f>
        <v>0</v>
      </c>
      <c r="N42" t="str">
        <f>[1]policy_masterlist!N42</f>
        <v>rggi</v>
      </c>
      <c r="O42">
        <f>[1]policy_masterlist!O42</f>
        <v>1</v>
      </c>
      <c r="P42">
        <f>[1]policy_masterlist!P42</f>
        <v>1</v>
      </c>
      <c r="Q42">
        <f>[1]policy_masterlist!Q42</f>
        <v>1</v>
      </c>
      <c r="R42">
        <f>[1]policy_masterlist!R42</f>
        <v>69</v>
      </c>
      <c r="S42">
        <f>[1]policy_masterlist!S42</f>
        <v>1</v>
      </c>
      <c r="T42">
        <f>[1]policy_masterlist!T42</f>
        <v>1</v>
      </c>
      <c r="U42">
        <f>[1]policy_masterlist!U42</f>
        <v>1</v>
      </c>
      <c r="V42">
        <f>[1]policy_masterlist!V42</f>
        <v>1</v>
      </c>
      <c r="W42">
        <f>[1]policy_masterlist!W42</f>
        <v>1</v>
      </c>
      <c r="X42">
        <f>[1]policy_masterlist!X42</f>
        <v>1.3571428000000001</v>
      </c>
    </row>
    <row r="43" spans="1:24" x14ac:dyDescent="0.35">
      <c r="A43" t="str">
        <f>[1]policy_masterlist!A43</f>
        <v>jet_fuele_demand_jet_fuel</v>
      </c>
      <c r="B43">
        <f>[1]policy_masterlist!B43</f>
        <v>-0.16599998999999999</v>
      </c>
      <c r="C43">
        <f>[1]policy_masterlist!C43</f>
        <v>6.3299998999999996E-2</v>
      </c>
      <c r="D43">
        <f>[1]policy_masterlist!D43</f>
        <v>-2.6224327000000001</v>
      </c>
      <c r="E43">
        <f>[1]policy_masterlist!E43</f>
        <v>0</v>
      </c>
      <c r="F43">
        <f>[1]policy_masterlist!F43</f>
        <v>0</v>
      </c>
      <c r="G43">
        <f>[1]policy_masterlist!G43</f>
        <v>0</v>
      </c>
      <c r="H43">
        <f>[1]policy_masterlist!H43</f>
        <v>1</v>
      </c>
      <c r="I43">
        <f>[1]policy_masterlist!I43</f>
        <v>1</v>
      </c>
      <c r="J43">
        <f>[1]policy_masterlist!J43</f>
        <v>0</v>
      </c>
      <c r="K43">
        <f>[1]policy_masterlist!K43</f>
        <v>0</v>
      </c>
      <c r="L43">
        <f>[1]policy_masterlist!L43</f>
        <v>0</v>
      </c>
      <c r="M43" t="str">
        <f>[1]policy_masterlist!M43</f>
        <v>Fukui and Miyoshi (2017), Table 5 Column 9 Panel B Row 1</v>
      </c>
      <c r="N43" t="str">
        <f>[1]policy_masterlist!N43</f>
        <v>jet_fuel</v>
      </c>
      <c r="O43">
        <f>[1]policy_masterlist!O43</f>
        <v>1</v>
      </c>
      <c r="P43">
        <f>[1]policy_masterlist!P43</f>
        <v>1</v>
      </c>
      <c r="Q43">
        <f>[1]policy_masterlist!Q43</f>
        <v>1</v>
      </c>
      <c r="R43">
        <f>[1]policy_masterlist!R43</f>
        <v>49</v>
      </c>
      <c r="S43">
        <f>[1]policy_masterlist!S43</f>
        <v>1</v>
      </c>
      <c r="T43">
        <f>[1]policy_masterlist!T43</f>
        <v>1</v>
      </c>
      <c r="U43">
        <f>[1]policy_masterlist!U43</f>
        <v>1</v>
      </c>
      <c r="V43">
        <f>[1]policy_masterlist!V43</f>
        <v>1</v>
      </c>
      <c r="W43">
        <f>[1]policy_masterlist!W43</f>
        <v>1</v>
      </c>
      <c r="X43">
        <f>[1]policy_masterlist!X43</f>
        <v>2.6224327000000001</v>
      </c>
    </row>
    <row r="44" spans="1:24" x14ac:dyDescent="0.35">
      <c r="A44" t="str">
        <f>[1]policy_masterlist!A44</f>
        <v>gelman_gase_demand_gas</v>
      </c>
      <c r="B44">
        <f>[1]policy_masterlist!B44</f>
        <v>-0.16400000000000001</v>
      </c>
      <c r="C44">
        <f>[1]policy_masterlist!C44</f>
        <v>2.4E-2</v>
      </c>
      <c r="D44">
        <f>[1]policy_masterlist!D44</f>
        <v>-6.8333335000000002</v>
      </c>
      <c r="E44">
        <f>[1]policy_masterlist!E44</f>
        <v>0</v>
      </c>
      <c r="F44">
        <f>[1]policy_masterlist!F44</f>
        <v>0</v>
      </c>
      <c r="G44">
        <f>[1]policy_masterlist!G44</f>
        <v>0</v>
      </c>
      <c r="H44">
        <f>[1]policy_masterlist!H44</f>
        <v>1</v>
      </c>
      <c r="I44">
        <f>[1]policy_masterlist!I44</f>
        <v>1</v>
      </c>
      <c r="J44">
        <f>[1]policy_masterlist!J44</f>
        <v>0</v>
      </c>
      <c r="K44">
        <f>[1]policy_masterlist!K44</f>
        <v>0</v>
      </c>
      <c r="L44">
        <f>[1]policy_masterlist!L44</f>
        <v>0</v>
      </c>
      <c r="M44" t="str">
        <f>[1]policy_masterlist!M44</f>
        <v>Gelman et al. 2023, Table 5 Column 2 Row 1 (Headline #)</v>
      </c>
      <c r="N44" t="str">
        <f>[1]policy_masterlist!N44</f>
        <v>gelman_gas</v>
      </c>
      <c r="O44">
        <f>[1]policy_masterlist!O44</f>
        <v>1</v>
      </c>
      <c r="P44">
        <f>[1]policy_masterlist!P44</f>
        <v>1</v>
      </c>
      <c r="Q44">
        <f>[1]policy_masterlist!Q44</f>
        <v>1</v>
      </c>
      <c r="R44">
        <f>[1]policy_masterlist!R44</f>
        <v>31</v>
      </c>
      <c r="S44">
        <f>[1]policy_masterlist!S44</f>
        <v>1</v>
      </c>
      <c r="T44">
        <f>[1]policy_masterlist!T44</f>
        <v>1</v>
      </c>
      <c r="U44">
        <f>[1]policy_masterlist!U44</f>
        <v>1</v>
      </c>
      <c r="V44">
        <f>[1]policy_masterlist!V44</f>
        <v>1</v>
      </c>
      <c r="W44">
        <f>[1]policy_masterlist!W44</f>
        <v>1</v>
      </c>
      <c r="X44">
        <f>[1]policy_masterlist!X44</f>
        <v>6.8333335000000002</v>
      </c>
    </row>
    <row r="45" spans="1:24" x14ac:dyDescent="0.35">
      <c r="A45" t="str">
        <f>[1]policy_masterlist!A45</f>
        <v>india_cswood_change_2</v>
      </c>
      <c r="B45">
        <f>[1]policy_masterlist!B45</f>
        <v>-0.156</v>
      </c>
      <c r="C45">
        <f>[1]policy_masterlist!C45</f>
        <v>0.16800000000000001</v>
      </c>
      <c r="D45">
        <f>[1]policy_masterlist!D45</f>
        <v>-0.92857146000000002</v>
      </c>
      <c r="E45">
        <f>[1]policy_masterlist!E45</f>
        <v>0</v>
      </c>
      <c r="F45">
        <f>[1]policy_masterlist!F45</f>
        <v>0</v>
      </c>
      <c r="G45">
        <f>[1]policy_masterlist!G45</f>
        <v>0</v>
      </c>
      <c r="H45">
        <f>[1]policy_masterlist!H45</f>
        <v>1</v>
      </c>
      <c r="I45">
        <f>[1]policy_masterlist!I45</f>
        <v>1</v>
      </c>
      <c r="J45">
        <f>[1]policy_masterlist!J45</f>
        <v>0</v>
      </c>
      <c r="K45">
        <f>[1]policy_masterlist!K45</f>
        <v>0</v>
      </c>
      <c r="L45">
        <f>[1]policy_masterlist!L45</f>
        <v>1</v>
      </c>
      <c r="M45" t="str">
        <f>[1]policy_masterlist!M45</f>
        <v>Table 6</v>
      </c>
      <c r="N45" t="str">
        <f>[1]policy_masterlist!N45</f>
        <v>india_cs</v>
      </c>
      <c r="O45">
        <f>[1]policy_masterlist!O45</f>
        <v>0</v>
      </c>
      <c r="P45">
        <f>[1]policy_masterlist!P45</f>
        <v>1</v>
      </c>
      <c r="Q45">
        <f>[1]policy_masterlist!Q45</f>
        <v>0</v>
      </c>
      <c r="R45">
        <f>[1]policy_masterlist!R45</f>
        <v>48</v>
      </c>
      <c r="S45">
        <f>[1]policy_masterlist!S45</f>
        <v>0</v>
      </c>
      <c r="T45">
        <f>[1]policy_masterlist!T45</f>
        <v>1</v>
      </c>
      <c r="U45">
        <f>[1]policy_masterlist!U45</f>
        <v>0</v>
      </c>
      <c r="V45">
        <f>[1]policy_masterlist!V45</f>
        <v>1</v>
      </c>
      <c r="W45">
        <f>[1]policy_masterlist!W45</f>
        <v>1</v>
      </c>
      <c r="X45">
        <f>[1]policy_masterlist!X45</f>
        <v>0.92857146000000002</v>
      </c>
    </row>
    <row r="46" spans="1:24" x14ac:dyDescent="0.35">
      <c r="A46" t="str">
        <f>[1]policy_masterlist!A46</f>
        <v>rggilog_natgas_SO2_prod_2018</v>
      </c>
      <c r="B46">
        <f>[1]policy_masterlist!B46</f>
        <v>-0.15000000999999999</v>
      </c>
      <c r="C46">
        <f>[1]policy_masterlist!C46</f>
        <v>0.13</v>
      </c>
      <c r="D46">
        <f>[1]policy_masterlist!D46</f>
        <v>-1.1538463000000001</v>
      </c>
      <c r="E46">
        <f>[1]policy_masterlist!E46</f>
        <v>0</v>
      </c>
      <c r="F46">
        <f>[1]policy_masterlist!F46</f>
        <v>0</v>
      </c>
      <c r="G46">
        <f>[1]policy_masterlist!G46</f>
        <v>0</v>
      </c>
      <c r="H46">
        <f>[1]policy_masterlist!H46</f>
        <v>1</v>
      </c>
      <c r="I46">
        <f>[1]policy_masterlist!I46</f>
        <v>1</v>
      </c>
      <c r="J46">
        <f>[1]policy_masterlist!J46</f>
        <v>0</v>
      </c>
      <c r="K46">
        <f>[1]policy_masterlist!K46</f>
        <v>0</v>
      </c>
      <c r="L46">
        <f>[1]policy_masterlist!L46</f>
        <v>6</v>
      </c>
      <c r="M46" t="str">
        <f>[1]policy_masterlist!M46</f>
        <v>Chan &amp; Morrow (2019): Table A.3 Column 3</v>
      </c>
      <c r="N46" t="str">
        <f>[1]policy_masterlist!N46</f>
        <v>rggi</v>
      </c>
      <c r="O46">
        <f>[1]policy_masterlist!O46</f>
        <v>1</v>
      </c>
      <c r="P46">
        <f>[1]policy_masterlist!P46</f>
        <v>1</v>
      </c>
      <c r="Q46">
        <f>[1]policy_masterlist!Q46</f>
        <v>1</v>
      </c>
      <c r="R46">
        <f>[1]policy_masterlist!R46</f>
        <v>69</v>
      </c>
      <c r="S46">
        <f>[1]policy_masterlist!S46</f>
        <v>1</v>
      </c>
      <c r="T46">
        <f>[1]policy_masterlist!T46</f>
        <v>1</v>
      </c>
      <c r="U46">
        <f>[1]policy_masterlist!U46</f>
        <v>1</v>
      </c>
      <c r="V46">
        <f>[1]policy_masterlist!V46</f>
        <v>1</v>
      </c>
      <c r="W46">
        <f>[1]policy_masterlist!W46</f>
        <v>1</v>
      </c>
      <c r="X46">
        <f>[1]policy_masterlist!X46</f>
        <v>1.1538463000000001</v>
      </c>
    </row>
    <row r="47" spans="1:24" x14ac:dyDescent="0.35">
      <c r="A47" t="str">
        <f>[1]policy_masterlist!A47</f>
        <v>ihwappct_qty</v>
      </c>
      <c r="B47">
        <f>[1]policy_masterlist!B47</f>
        <v>-0.12800001</v>
      </c>
      <c r="C47">
        <f>[1]policy_masterlist!C47</f>
        <v>3.8999998999999998E-3</v>
      </c>
      <c r="D47">
        <f>[1]policy_masterlist!D47</f>
        <v>-32.820515</v>
      </c>
      <c r="E47">
        <f>[1]policy_masterlist!E47</f>
        <v>0</v>
      </c>
      <c r="F47">
        <f>[1]policy_masterlist!F47</f>
        <v>0</v>
      </c>
      <c r="G47">
        <f>[1]policy_masterlist!G47</f>
        <v>0</v>
      </c>
      <c r="H47">
        <f>[1]policy_masterlist!H47</f>
        <v>1</v>
      </c>
      <c r="I47">
        <f>[1]policy_masterlist!I47</f>
        <v>1</v>
      </c>
      <c r="J47">
        <f>[1]policy_masterlist!J47</f>
        <v>0</v>
      </c>
      <c r="K47">
        <f>[1]policy_masterlist!K47</f>
        <v>0</v>
      </c>
      <c r="L47">
        <f>[1]policy_masterlist!L47</f>
        <v>1</v>
      </c>
      <c r="M47" t="str">
        <f>[1]policy_masterlist!M47</f>
        <v>Christensen et al. (2020), Table C.3</v>
      </c>
      <c r="N47" t="str">
        <f>[1]policy_masterlist!N47</f>
        <v>ihwap</v>
      </c>
      <c r="O47">
        <f>[1]policy_masterlist!O47</f>
        <v>1</v>
      </c>
      <c r="P47">
        <f>[1]policy_masterlist!P47</f>
        <v>1</v>
      </c>
      <c r="Q47">
        <f>[1]policy_masterlist!Q47</f>
        <v>1</v>
      </c>
      <c r="R47">
        <f>[1]policy_masterlist!R47</f>
        <v>44</v>
      </c>
      <c r="S47">
        <f>[1]policy_masterlist!S47</f>
        <v>1</v>
      </c>
      <c r="T47">
        <f>[1]policy_masterlist!T47</f>
        <v>1</v>
      </c>
      <c r="U47">
        <f>[1]policy_masterlist!U47</f>
        <v>1</v>
      </c>
      <c r="V47">
        <f>[1]policy_masterlist!V47</f>
        <v>1</v>
      </c>
      <c r="W47">
        <f>[1]policy_masterlist!W47</f>
        <v>1</v>
      </c>
      <c r="X47">
        <f>[1]policy_masterlist!X47</f>
        <v>32.820515</v>
      </c>
    </row>
    <row r="48" spans="1:24" x14ac:dyDescent="0.35">
      <c r="A48" t="str">
        <f>[1]policy_masterlist!A48</f>
        <v>rggilog_coal_CO2_leaker_2018</v>
      </c>
      <c r="B48">
        <f>[1]policy_masterlist!B48</f>
        <v>-0.12</v>
      </c>
      <c r="C48">
        <f>[1]policy_masterlist!C48</f>
        <v>5.9999998999999998E-2</v>
      </c>
      <c r="D48">
        <f>[1]policy_masterlist!D48</f>
        <v>-2</v>
      </c>
      <c r="E48">
        <f>[1]policy_masterlist!E48</f>
        <v>0</v>
      </c>
      <c r="F48">
        <f>[1]policy_masterlist!F48</f>
        <v>0</v>
      </c>
      <c r="G48">
        <f>[1]policy_masterlist!G48</f>
        <v>0</v>
      </c>
      <c r="H48">
        <f>[1]policy_masterlist!H48</f>
        <v>1</v>
      </c>
      <c r="I48">
        <f>[1]policy_masterlist!I48</f>
        <v>1</v>
      </c>
      <c r="J48">
        <f>[1]policy_masterlist!J48</f>
        <v>0</v>
      </c>
      <c r="K48">
        <f>[1]policy_masterlist!K48</f>
        <v>0</v>
      </c>
      <c r="L48">
        <f>[1]policy_masterlist!L48</f>
        <v>7</v>
      </c>
      <c r="M48" t="str">
        <f>[1]policy_masterlist!M48</f>
        <v>Chan &amp; Morrow (2019): Table A.2 Column 5</v>
      </c>
      <c r="N48" t="str">
        <f>[1]policy_masterlist!N48</f>
        <v>rggi</v>
      </c>
      <c r="O48">
        <f>[1]policy_masterlist!O48</f>
        <v>1</v>
      </c>
      <c r="P48">
        <f>[1]policy_masterlist!P48</f>
        <v>1</v>
      </c>
      <c r="Q48">
        <f>[1]policy_masterlist!Q48</f>
        <v>1</v>
      </c>
      <c r="R48">
        <f>[1]policy_masterlist!R48</f>
        <v>69</v>
      </c>
      <c r="S48">
        <f>[1]policy_masterlist!S48</f>
        <v>1</v>
      </c>
      <c r="T48">
        <f>[1]policy_masterlist!T48</f>
        <v>1</v>
      </c>
      <c r="U48">
        <f>[1]policy_masterlist!U48</f>
        <v>1</v>
      </c>
      <c r="V48">
        <f>[1]policy_masterlist!V48</f>
        <v>1</v>
      </c>
      <c r="W48">
        <f>[1]policy_masterlist!W48</f>
        <v>1</v>
      </c>
      <c r="X48">
        <f>[1]policy_masterlist!X48</f>
        <v>2</v>
      </c>
    </row>
    <row r="49" spans="1:24" x14ac:dyDescent="0.35">
      <c r="A49" t="str">
        <f>[1]policy_masterlist!A49</f>
        <v>wap_nudgeelectricity_reduction</v>
      </c>
      <c r="B49">
        <f>[1]policy_masterlist!B49</f>
        <v>-0.1</v>
      </c>
      <c r="C49">
        <f>[1]policy_masterlist!C49</f>
        <v>0.1</v>
      </c>
      <c r="D49">
        <f>[1]policy_masterlist!D49</f>
        <v>-1</v>
      </c>
      <c r="E49">
        <f>[1]policy_masterlist!E49</f>
        <v>0</v>
      </c>
      <c r="F49">
        <f>[1]policy_masterlist!F49</f>
        <v>0</v>
      </c>
      <c r="G49">
        <f>[1]policy_masterlist!G49</f>
        <v>0</v>
      </c>
      <c r="H49">
        <f>[1]policy_masterlist!H49</f>
        <v>1</v>
      </c>
      <c r="I49">
        <f>[1]policy_masterlist!I49</f>
        <v>1</v>
      </c>
      <c r="J49">
        <f>[1]policy_masterlist!J49</f>
        <v>0</v>
      </c>
      <c r="K49">
        <f>[1]policy_masterlist!K49</f>
        <v>0</v>
      </c>
      <c r="L49">
        <f>[1]policy_masterlist!L49</f>
        <v>1</v>
      </c>
      <c r="M49" t="str">
        <f>[1]policy_masterlist!M49</f>
        <v>Fowlie Table 4 Column 4</v>
      </c>
      <c r="N49" t="str">
        <f>[1]policy_masterlist!N49</f>
        <v>wap_nudge</v>
      </c>
      <c r="O49">
        <f>[1]policy_masterlist!O49</f>
        <v>1</v>
      </c>
      <c r="P49">
        <f>[1]policy_masterlist!P49</f>
        <v>1</v>
      </c>
      <c r="Q49">
        <f>[1]policy_masterlist!Q49</f>
        <v>1</v>
      </c>
      <c r="R49">
        <f>[1]policy_masterlist!R49</f>
        <v>84</v>
      </c>
      <c r="S49">
        <f>[1]policy_masterlist!S49</f>
        <v>1</v>
      </c>
      <c r="T49">
        <f>[1]policy_masterlist!T49</f>
        <v>1</v>
      </c>
      <c r="U49">
        <f>[1]policy_masterlist!U49</f>
        <v>1</v>
      </c>
      <c r="V49">
        <f>[1]policy_masterlist!V49</f>
        <v>1</v>
      </c>
      <c r="W49">
        <f>[1]policy_masterlist!W49</f>
        <v>1</v>
      </c>
      <c r="X49">
        <f>[1]policy_masterlist!X49</f>
        <v>1</v>
      </c>
    </row>
    <row r="50" spans="1:24" x14ac:dyDescent="0.35">
      <c r="A50" t="str">
        <f>[1]policy_masterlist!A50</f>
        <v>russo_crprd_estimate</v>
      </c>
      <c r="B50">
        <f>[1]policy_masterlist!B50</f>
        <v>-7.5000002999999996E-2</v>
      </c>
      <c r="C50">
        <f>[1]policy_masterlist!C50</f>
        <v>7.0000002000000002E-3</v>
      </c>
      <c r="D50">
        <f>[1]policy_masterlist!D50</f>
        <v>-10.714286</v>
      </c>
      <c r="E50">
        <f>[1]policy_masterlist!E50</f>
        <v>0</v>
      </c>
      <c r="F50">
        <f>[1]policy_masterlist!F50</f>
        <v>0</v>
      </c>
      <c r="G50">
        <f>[1]policy_masterlist!G50</f>
        <v>0</v>
      </c>
      <c r="H50">
        <f>[1]policy_masterlist!H50</f>
        <v>1</v>
      </c>
      <c r="I50">
        <f>[1]policy_masterlist!I50</f>
        <v>1</v>
      </c>
      <c r="J50">
        <f>[1]policy_masterlist!J50</f>
        <v>0</v>
      </c>
      <c r="K50">
        <f>[1]policy_masterlist!K50</f>
        <v>0</v>
      </c>
      <c r="L50">
        <f>[1]policy_masterlist!L50</f>
        <v>1</v>
      </c>
      <c r="M50" t="str">
        <f>[1]policy_masterlist!M50</f>
        <v>Table 2</v>
      </c>
      <c r="N50" t="str">
        <f>[1]policy_masterlist!N50</f>
        <v>russo_crp</v>
      </c>
      <c r="O50">
        <f>[1]policy_masterlist!O50</f>
        <v>1</v>
      </c>
      <c r="P50">
        <f>[1]policy_masterlist!P50</f>
        <v>1</v>
      </c>
      <c r="Q50">
        <f>[1]policy_masterlist!Q50</f>
        <v>1</v>
      </c>
      <c r="R50">
        <f>[1]policy_masterlist!R50</f>
        <v>72</v>
      </c>
      <c r="S50">
        <f>[1]policy_masterlist!S50</f>
        <v>1</v>
      </c>
      <c r="T50">
        <f>[1]policy_masterlist!T50</f>
        <v>1</v>
      </c>
      <c r="U50">
        <f>[1]policy_masterlist!U50</f>
        <v>1</v>
      </c>
      <c r="V50">
        <f>[1]policy_masterlist!V50</f>
        <v>1</v>
      </c>
      <c r="W50">
        <f>[1]policy_masterlist!W50</f>
        <v>1</v>
      </c>
      <c r="X50">
        <f>[1]policy_masterlist!X50</f>
        <v>10.714286</v>
      </c>
    </row>
    <row r="51" spans="1:24" x14ac:dyDescent="0.35">
      <c r="A51" t="str">
        <f>[1]policy_masterlist!A51</f>
        <v>rggilog_coal_mwh_leaker_2018</v>
      </c>
      <c r="B51">
        <f>[1]policy_masterlist!B51</f>
        <v>-7.0000000000000007E-2</v>
      </c>
      <c r="C51">
        <f>[1]policy_masterlist!C51</f>
        <v>9.0000003999999995E-2</v>
      </c>
      <c r="D51">
        <f>[1]policy_masterlist!D51</f>
        <v>-0.77777772999999994</v>
      </c>
      <c r="E51">
        <f>[1]policy_masterlist!E51</f>
        <v>0</v>
      </c>
      <c r="F51">
        <f>[1]policy_masterlist!F51</f>
        <v>0</v>
      </c>
      <c r="G51">
        <f>[1]policy_masterlist!G51</f>
        <v>0</v>
      </c>
      <c r="H51">
        <f>[1]policy_masterlist!H51</f>
        <v>1</v>
      </c>
      <c r="I51">
        <f>[1]policy_masterlist!I51</f>
        <v>1</v>
      </c>
      <c r="J51">
        <f>[1]policy_masterlist!J51</f>
        <v>0</v>
      </c>
      <c r="K51">
        <f>[1]policy_masterlist!K51</f>
        <v>0</v>
      </c>
      <c r="L51">
        <f>[1]policy_masterlist!L51</f>
        <v>0</v>
      </c>
      <c r="M51">
        <f>[1]policy_masterlist!M51</f>
        <v>0</v>
      </c>
      <c r="N51" t="str">
        <f>[1]policy_masterlist!N51</f>
        <v>rggi</v>
      </c>
      <c r="O51">
        <f>[1]policy_masterlist!O51</f>
        <v>1</v>
      </c>
      <c r="P51">
        <f>[1]policy_masterlist!P51</f>
        <v>1</v>
      </c>
      <c r="Q51">
        <f>[1]policy_masterlist!Q51</f>
        <v>1</v>
      </c>
      <c r="R51">
        <f>[1]policy_masterlist!R51</f>
        <v>69</v>
      </c>
      <c r="S51">
        <f>[1]policy_masterlist!S51</f>
        <v>1</v>
      </c>
      <c r="T51">
        <f>[1]policy_masterlist!T51</f>
        <v>1</v>
      </c>
      <c r="U51">
        <f>[1]policy_masterlist!U51</f>
        <v>1</v>
      </c>
      <c r="V51">
        <f>[1]policy_masterlist!V51</f>
        <v>1</v>
      </c>
      <c r="W51">
        <f>[1]policy_masterlist!W51</f>
        <v>1</v>
      </c>
      <c r="X51">
        <f>[1]policy_masterlist!X51</f>
        <v>0.77777772999999994</v>
      </c>
    </row>
    <row r="52" spans="1:24" x14ac:dyDescent="0.35">
      <c r="A52" t="str">
        <f>[1]policy_masterlist!A52</f>
        <v>small_gas_sre_demand_gas</v>
      </c>
      <c r="B52">
        <f>[1]policy_masterlist!B52</f>
        <v>-6.6699996999999997E-2</v>
      </c>
      <c r="C52">
        <f>[1]policy_masterlist!C52</f>
        <v>9.1000004000000006E-3</v>
      </c>
      <c r="D52">
        <f>[1]policy_masterlist!D52</f>
        <v>-7.3296694999999996</v>
      </c>
      <c r="E52">
        <f>[1]policy_masterlist!E52</f>
        <v>0</v>
      </c>
      <c r="F52">
        <f>[1]policy_masterlist!F52</f>
        <v>0</v>
      </c>
      <c r="G52">
        <f>[1]policy_masterlist!G52</f>
        <v>0</v>
      </c>
      <c r="H52">
        <f>[1]policy_masterlist!H52</f>
        <v>1</v>
      </c>
      <c r="I52">
        <f>[1]policy_masterlist!I52</f>
        <v>1</v>
      </c>
      <c r="J52">
        <f>[1]policy_masterlist!J52</f>
        <v>0</v>
      </c>
      <c r="K52">
        <f>[1]policy_masterlist!K52</f>
        <v>0</v>
      </c>
      <c r="L52">
        <f>[1]policy_masterlist!L52</f>
        <v>0</v>
      </c>
      <c r="M52" t="str">
        <f>[1]policy_masterlist!M52</f>
        <v xml:space="preserve">Small and Van Dender 2007, Table 5, panel 4 column (1) </v>
      </c>
      <c r="N52" t="str">
        <f>[1]policy_masterlist!N52</f>
        <v>small_gas_sr</v>
      </c>
      <c r="O52">
        <f>[1]policy_masterlist!O52</f>
        <v>1</v>
      </c>
      <c r="P52">
        <f>[1]policy_masterlist!P52</f>
        <v>0</v>
      </c>
      <c r="Q52">
        <f>[1]policy_masterlist!Q52</f>
        <v>0</v>
      </c>
      <c r="R52">
        <f>[1]policy_masterlist!R52</f>
        <v>76</v>
      </c>
      <c r="S52">
        <f>[1]policy_masterlist!S52</f>
        <v>0</v>
      </c>
      <c r="T52">
        <f>[1]policy_masterlist!T52</f>
        <v>1</v>
      </c>
      <c r="U52">
        <f>[1]policy_masterlist!U52</f>
        <v>1</v>
      </c>
      <c r="V52">
        <f>[1]policy_masterlist!V52</f>
        <v>0</v>
      </c>
      <c r="W52">
        <f>[1]policy_masterlist!W52</f>
        <v>1</v>
      </c>
      <c r="X52">
        <f>[1]policy_masterlist!X52</f>
        <v>7.3296694999999996</v>
      </c>
    </row>
    <row r="53" spans="1:24" x14ac:dyDescent="0.35">
      <c r="A53" t="str">
        <f>[1]policy_masterlist!A53</f>
        <v>rggilog_coal_SO2_leaker_2018</v>
      </c>
      <c r="B53">
        <f>[1]policy_masterlist!B53</f>
        <v>-5.9999998999999998E-2</v>
      </c>
      <c r="C53">
        <f>[1]policy_masterlist!C53</f>
        <v>7.9999998000000003E-2</v>
      </c>
      <c r="D53">
        <f>[1]policy_masterlist!D53</f>
        <v>-0.75</v>
      </c>
      <c r="E53">
        <f>[1]policy_masterlist!E53</f>
        <v>0</v>
      </c>
      <c r="F53">
        <f>[1]policy_masterlist!F53</f>
        <v>0</v>
      </c>
      <c r="G53">
        <f>[1]policy_masterlist!G53</f>
        <v>0</v>
      </c>
      <c r="H53">
        <f>[1]policy_masterlist!H53</f>
        <v>1</v>
      </c>
      <c r="I53">
        <f>[1]policy_masterlist!I53</f>
        <v>1</v>
      </c>
      <c r="J53">
        <f>[1]policy_masterlist!J53</f>
        <v>0</v>
      </c>
      <c r="K53">
        <f>[1]policy_masterlist!K53</f>
        <v>0</v>
      </c>
      <c r="L53">
        <f>[1]policy_masterlist!L53</f>
        <v>7</v>
      </c>
      <c r="M53" t="str">
        <f>[1]policy_masterlist!M53</f>
        <v>Chan &amp; Morrow (2019): Table A.3 Column 5</v>
      </c>
      <c r="N53" t="str">
        <f>[1]policy_masterlist!N53</f>
        <v>rggi</v>
      </c>
      <c r="O53">
        <f>[1]policy_masterlist!O53</f>
        <v>1</v>
      </c>
      <c r="P53">
        <f>[1]policy_masterlist!P53</f>
        <v>1</v>
      </c>
      <c r="Q53">
        <f>[1]policy_masterlist!Q53</f>
        <v>1</v>
      </c>
      <c r="R53">
        <f>[1]policy_masterlist!R53</f>
        <v>69</v>
      </c>
      <c r="S53">
        <f>[1]policy_masterlist!S53</f>
        <v>1</v>
      </c>
      <c r="T53">
        <f>[1]policy_masterlist!T53</f>
        <v>1</v>
      </c>
      <c r="U53">
        <f>[1]policy_masterlist!U53</f>
        <v>1</v>
      </c>
      <c r="V53">
        <f>[1]policy_masterlist!V53</f>
        <v>1</v>
      </c>
      <c r="W53">
        <f>[1]policy_masterlist!W53</f>
        <v>1</v>
      </c>
      <c r="X53">
        <f>[1]policy_masterlist!X53</f>
        <v>0.75</v>
      </c>
    </row>
    <row r="54" spans="1:24" x14ac:dyDescent="0.35">
      <c r="A54" t="str">
        <f>[1]policy_masterlist!A54</f>
        <v>mx_deforesttreatment_effect</v>
      </c>
      <c r="B54">
        <f>[1]policy_masterlist!B54</f>
        <v>-5.4000000999999999E-2</v>
      </c>
      <c r="C54">
        <f>[1]policy_masterlist!C54</f>
        <v>1E-3</v>
      </c>
      <c r="D54">
        <f>[1]policy_masterlist!D54</f>
        <v>-54</v>
      </c>
      <c r="E54">
        <f>[1]policy_masterlist!E54</f>
        <v>0</v>
      </c>
      <c r="F54">
        <f>[1]policy_masterlist!F54</f>
        <v>0</v>
      </c>
      <c r="G54">
        <f>[1]policy_masterlist!G54</f>
        <v>0</v>
      </c>
      <c r="H54">
        <f>[1]policy_masterlist!H54</f>
        <v>0</v>
      </c>
      <c r="I54">
        <f>[1]policy_masterlist!I54</f>
        <v>0</v>
      </c>
      <c r="J54">
        <f>[1]policy_masterlist!J54</f>
        <v>0</v>
      </c>
      <c r="K54">
        <f>[1]policy_masterlist!K54</f>
        <v>0</v>
      </c>
      <c r="L54">
        <f>[1]policy_masterlist!L54</f>
        <v>0</v>
      </c>
      <c r="M54">
        <f>[1]policy_masterlist!M54</f>
        <v>0</v>
      </c>
      <c r="N54" t="str">
        <f>[1]policy_masterlist!N54</f>
        <v>mx_deforest</v>
      </c>
      <c r="O54">
        <f>[1]policy_masterlist!O54</f>
        <v>0</v>
      </c>
      <c r="P54">
        <f>[1]policy_masterlist!P54</f>
        <v>1</v>
      </c>
      <c r="Q54">
        <f>[1]policy_masterlist!Q54</f>
        <v>0</v>
      </c>
      <c r="R54">
        <f>[1]policy_masterlist!R54</f>
        <v>57</v>
      </c>
      <c r="S54">
        <f>[1]policy_masterlist!S54</f>
        <v>0</v>
      </c>
      <c r="T54">
        <f>[1]policy_masterlist!T54</f>
        <v>1</v>
      </c>
      <c r="U54">
        <f>[1]policy_masterlist!U54</f>
        <v>0</v>
      </c>
      <c r="V54">
        <f>[1]policy_masterlist!V54</f>
        <v>1</v>
      </c>
      <c r="W54">
        <f>[1]policy_masterlist!W54</f>
        <v>1</v>
      </c>
      <c r="X54">
        <f>[1]policy_masterlist!X54</f>
        <v>54</v>
      </c>
    </row>
    <row r="55" spans="1:24" x14ac:dyDescent="0.35">
      <c r="A55" t="str">
        <f>[1]policy_masterlist!A55</f>
        <v>ca_electricLATE_inland_07</v>
      </c>
      <c r="B55">
        <f>[1]policy_masterlist!B55</f>
        <v>-4.8000000000000001E-2</v>
      </c>
      <c r="C55">
        <f>[1]policy_masterlist!C55</f>
        <v>2.1000000000000001E-2</v>
      </c>
      <c r="D55">
        <f>[1]policy_masterlist!D55</f>
        <v>-2.2857143999999998</v>
      </c>
      <c r="E55">
        <f>[1]policy_masterlist!E55</f>
        <v>0</v>
      </c>
      <c r="F55">
        <f>[1]policy_masterlist!F55</f>
        <v>0</v>
      </c>
      <c r="G55">
        <f>[1]policy_masterlist!G55</f>
        <v>0</v>
      </c>
      <c r="H55">
        <f>[1]policy_masterlist!H55</f>
        <v>0</v>
      </c>
      <c r="I55">
        <f>[1]policy_masterlist!I55</f>
        <v>0</v>
      </c>
      <c r="J55">
        <f>[1]policy_masterlist!J55</f>
        <v>0</v>
      </c>
      <c r="K55">
        <f>[1]policy_masterlist!K55</f>
        <v>0</v>
      </c>
      <c r="L55">
        <f>[1]policy_masterlist!L55</f>
        <v>2</v>
      </c>
      <c r="M55" t="str">
        <f>[1]policy_masterlist!M55</f>
        <v>Ito (2015) Table 6</v>
      </c>
      <c r="N55" t="str">
        <f>[1]policy_masterlist!N55</f>
        <v>ca_electric</v>
      </c>
      <c r="O55">
        <f>[1]policy_masterlist!O55</f>
        <v>1</v>
      </c>
      <c r="P55">
        <f>[1]policy_masterlist!P55</f>
        <v>1</v>
      </c>
      <c r="Q55">
        <f>[1]policy_masterlist!Q55</f>
        <v>1</v>
      </c>
      <c r="R55">
        <f>[1]policy_masterlist!R55</f>
        <v>17</v>
      </c>
      <c r="S55">
        <f>[1]policy_masterlist!S55</f>
        <v>1</v>
      </c>
      <c r="T55">
        <f>[1]policy_masterlist!T55</f>
        <v>1</v>
      </c>
      <c r="U55">
        <f>[1]policy_masterlist!U55</f>
        <v>1</v>
      </c>
      <c r="V55">
        <f>[1]policy_masterlist!V55</f>
        <v>1</v>
      </c>
      <c r="W55">
        <f>[1]policy_masterlist!W55</f>
        <v>1</v>
      </c>
      <c r="X55">
        <f>[1]policy_masterlist!X55</f>
        <v>2.2857143999999998</v>
      </c>
    </row>
    <row r="56" spans="1:24" x14ac:dyDescent="0.35">
      <c r="A56" t="str">
        <f>[1]policy_masterlist!A56</f>
        <v>ca_electricLATE_inland_08</v>
      </c>
      <c r="B56">
        <f>[1]policy_masterlist!B56</f>
        <v>-4.3000001000000003E-2</v>
      </c>
      <c r="C56">
        <f>[1]policy_masterlist!C56</f>
        <v>2.1999999999999999E-2</v>
      </c>
      <c r="D56">
        <f>[1]policy_masterlist!D56</f>
        <v>-1.9545455</v>
      </c>
      <c r="E56">
        <f>[1]policy_masterlist!E56</f>
        <v>0</v>
      </c>
      <c r="F56">
        <f>[1]policy_masterlist!F56</f>
        <v>0</v>
      </c>
      <c r="G56">
        <f>[1]policy_masterlist!G56</f>
        <v>0</v>
      </c>
      <c r="H56">
        <f>[1]policy_masterlist!H56</f>
        <v>0</v>
      </c>
      <c r="I56">
        <f>[1]policy_masterlist!I56</f>
        <v>0</v>
      </c>
      <c r="J56">
        <f>[1]policy_masterlist!J56</f>
        <v>0</v>
      </c>
      <c r="K56">
        <f>[1]policy_masterlist!K56</f>
        <v>0</v>
      </c>
      <c r="L56">
        <f>[1]policy_masterlist!L56</f>
        <v>2</v>
      </c>
      <c r="M56" t="str">
        <f>[1]policy_masterlist!M56</f>
        <v>Ito (2015) Table 6</v>
      </c>
      <c r="N56" t="str">
        <f>[1]policy_masterlist!N56</f>
        <v>ca_electric</v>
      </c>
      <c r="O56">
        <f>[1]policy_masterlist!O56</f>
        <v>1</v>
      </c>
      <c r="P56">
        <f>[1]policy_masterlist!P56</f>
        <v>1</v>
      </c>
      <c r="Q56">
        <f>[1]policy_masterlist!Q56</f>
        <v>1</v>
      </c>
      <c r="R56">
        <f>[1]policy_masterlist!R56</f>
        <v>17</v>
      </c>
      <c r="S56">
        <f>[1]policy_masterlist!S56</f>
        <v>1</v>
      </c>
      <c r="T56">
        <f>[1]policy_masterlist!T56</f>
        <v>1</v>
      </c>
      <c r="U56">
        <f>[1]policy_masterlist!U56</f>
        <v>1</v>
      </c>
      <c r="V56">
        <f>[1]policy_masterlist!V56</f>
        <v>1</v>
      </c>
      <c r="W56">
        <f>[1]policy_masterlist!W56</f>
        <v>1</v>
      </c>
      <c r="X56">
        <f>[1]policy_masterlist!X56</f>
        <v>1.9545455</v>
      </c>
    </row>
    <row r="57" spans="1:24" x14ac:dyDescent="0.35">
      <c r="A57" t="str">
        <f>[1]policy_masterlist!A57</f>
        <v>h_gas_01_06e_demand_gas</v>
      </c>
      <c r="B57">
        <f>[1]policy_masterlist!B57</f>
        <v>-4.1999999000000003E-2</v>
      </c>
      <c r="C57">
        <f>[1]policy_masterlist!C57</f>
        <v>8.9999995999999992E-3</v>
      </c>
      <c r="D57">
        <f>[1]policy_masterlist!D57</f>
        <v>-4.6666670000000003</v>
      </c>
      <c r="E57">
        <f>[1]policy_masterlist!E57</f>
        <v>0</v>
      </c>
      <c r="F57">
        <f>[1]policy_masterlist!F57</f>
        <v>0</v>
      </c>
      <c r="G57">
        <f>[1]policy_masterlist!G57</f>
        <v>0</v>
      </c>
      <c r="H57">
        <f>[1]policy_masterlist!H57</f>
        <v>1</v>
      </c>
      <c r="I57">
        <f>[1]policy_masterlist!I57</f>
        <v>1</v>
      </c>
      <c r="J57">
        <f>[1]policy_masterlist!J57</f>
        <v>0</v>
      </c>
      <c r="K57">
        <f>[1]policy_masterlist!K57</f>
        <v>0</v>
      </c>
      <c r="L57">
        <f>[1]policy_masterlist!L57</f>
        <v>0</v>
      </c>
      <c r="M57" t="str">
        <f>[1]policy_masterlist!M57</f>
        <v>Hughes, Knittel, Sperling Table 3, panel A column (3)</v>
      </c>
      <c r="N57" t="str">
        <f>[1]policy_masterlist!N57</f>
        <v>h_gas_01_06</v>
      </c>
      <c r="O57">
        <f>[1]policy_masterlist!O57</f>
        <v>1</v>
      </c>
      <c r="P57">
        <f>[1]policy_masterlist!P57</f>
        <v>1</v>
      </c>
      <c r="Q57">
        <f>[1]policy_masterlist!Q57</f>
        <v>1</v>
      </c>
      <c r="R57">
        <f>[1]policy_masterlist!R57</f>
        <v>32</v>
      </c>
      <c r="S57">
        <f>[1]policy_masterlist!S57</f>
        <v>1</v>
      </c>
      <c r="T57">
        <f>[1]policy_masterlist!T57</f>
        <v>1</v>
      </c>
      <c r="U57">
        <f>[1]policy_masterlist!U57</f>
        <v>1</v>
      </c>
      <c r="V57">
        <f>[1]policy_masterlist!V57</f>
        <v>1</v>
      </c>
      <c r="W57">
        <f>[1]policy_masterlist!W57</f>
        <v>1</v>
      </c>
      <c r="X57">
        <f>[1]policy_masterlist!X57</f>
        <v>4.6666670000000003</v>
      </c>
    </row>
    <row r="58" spans="1:24" x14ac:dyDescent="0.35">
      <c r="A58" t="str">
        <f>[1]policy_masterlist!A58</f>
        <v>ca_electricLATE_inland_06</v>
      </c>
      <c r="B58">
        <f>[1]policy_masterlist!B58</f>
        <v>-3.9999999000000001E-2</v>
      </c>
      <c r="C58">
        <f>[1]policy_masterlist!C58</f>
        <v>1.7999998999999999E-2</v>
      </c>
      <c r="D58">
        <f>[1]policy_masterlist!D58</f>
        <v>-2.2222222999999999</v>
      </c>
      <c r="E58">
        <f>[1]policy_masterlist!E58</f>
        <v>0</v>
      </c>
      <c r="F58">
        <f>[1]policy_masterlist!F58</f>
        <v>0</v>
      </c>
      <c r="G58">
        <f>[1]policy_masterlist!G58</f>
        <v>0</v>
      </c>
      <c r="H58">
        <f>[1]policy_masterlist!H58</f>
        <v>0</v>
      </c>
      <c r="I58">
        <f>[1]policy_masterlist!I58</f>
        <v>0</v>
      </c>
      <c r="J58">
        <f>[1]policy_masterlist!J58</f>
        <v>0</v>
      </c>
      <c r="K58">
        <f>[1]policy_masterlist!K58</f>
        <v>0</v>
      </c>
      <c r="L58">
        <f>[1]policy_masterlist!L58</f>
        <v>2</v>
      </c>
      <c r="M58" t="str">
        <f>[1]policy_masterlist!M58</f>
        <v>Ito (2015) Table 6</v>
      </c>
      <c r="N58" t="str">
        <f>[1]policy_masterlist!N58</f>
        <v>ca_electric</v>
      </c>
      <c r="O58">
        <f>[1]policy_masterlist!O58</f>
        <v>1</v>
      </c>
      <c r="P58">
        <f>[1]policy_masterlist!P58</f>
        <v>1</v>
      </c>
      <c r="Q58">
        <f>[1]policy_masterlist!Q58</f>
        <v>1</v>
      </c>
      <c r="R58">
        <f>[1]policy_masterlist!R58</f>
        <v>17</v>
      </c>
      <c r="S58">
        <f>[1]policy_masterlist!S58</f>
        <v>1</v>
      </c>
      <c r="T58">
        <f>[1]policy_masterlist!T58</f>
        <v>1</v>
      </c>
      <c r="U58">
        <f>[1]policy_masterlist!U58</f>
        <v>1</v>
      </c>
      <c r="V58">
        <f>[1]policy_masterlist!V58</f>
        <v>1</v>
      </c>
      <c r="W58">
        <f>[1]policy_masterlist!W58</f>
        <v>1</v>
      </c>
      <c r="X58">
        <f>[1]policy_masterlist!X58</f>
        <v>2.2222222999999999</v>
      </c>
    </row>
    <row r="59" spans="1:24" x14ac:dyDescent="0.35">
      <c r="A59" t="str">
        <f>[1]policy_masterlist!A59</f>
        <v>bunker_fuele_demand_bunker_fuel_low</v>
      </c>
      <c r="B59">
        <f>[1]policy_masterlist!B59</f>
        <v>-3.2228999000000001E-2</v>
      </c>
      <c r="C59">
        <f>[1]policy_masterlist!C59</f>
        <v>1.9099998999999999E-2</v>
      </c>
      <c r="D59">
        <f>[1]policy_masterlist!D59</f>
        <v>-1.6873822000000001</v>
      </c>
      <c r="E59">
        <f>[1]policy_masterlist!E59</f>
        <v>0</v>
      </c>
      <c r="F59">
        <f>[1]policy_masterlist!F59</f>
        <v>0</v>
      </c>
      <c r="G59">
        <f>[1]policy_masterlist!G59</f>
        <v>0</v>
      </c>
      <c r="H59">
        <f>[1]policy_masterlist!H59</f>
        <v>1</v>
      </c>
      <c r="I59">
        <f>[1]policy_masterlist!I59</f>
        <v>1</v>
      </c>
      <c r="J59">
        <f>[1]policy_masterlist!J59</f>
        <v>0</v>
      </c>
      <c r="K59">
        <f>[1]policy_masterlist!K59</f>
        <v>0</v>
      </c>
      <c r="L59">
        <f>[1]policy_masterlist!L59</f>
        <v>0</v>
      </c>
      <c r="M59" t="str">
        <f>[1]policy_masterlist!M59</f>
        <v>Mundaca, Strand, and Young 2021</v>
      </c>
      <c r="N59" t="str">
        <f>[1]policy_masterlist!N59</f>
        <v>bunker_fuel</v>
      </c>
      <c r="O59">
        <f>[1]policy_masterlist!O59</f>
        <v>1</v>
      </c>
      <c r="P59">
        <f>[1]policy_masterlist!P59</f>
        <v>0</v>
      </c>
      <c r="Q59">
        <f>[1]policy_masterlist!Q59</f>
        <v>0</v>
      </c>
      <c r="R59">
        <f>[1]policy_masterlist!R59</f>
        <v>13</v>
      </c>
      <c r="S59">
        <f>[1]policy_masterlist!S59</f>
        <v>0</v>
      </c>
      <c r="T59">
        <f>[1]policy_masterlist!T59</f>
        <v>1</v>
      </c>
      <c r="U59">
        <f>[1]policy_masterlist!U59</f>
        <v>1</v>
      </c>
      <c r="V59">
        <f>[1]policy_masterlist!V59</f>
        <v>0</v>
      </c>
      <c r="W59">
        <f>[1]policy_masterlist!W59</f>
        <v>1</v>
      </c>
      <c r="X59">
        <f>[1]policy_masterlist!X59</f>
        <v>1.6873822000000001</v>
      </c>
    </row>
    <row r="60" spans="1:24" x14ac:dyDescent="0.35">
      <c r="A60" t="str">
        <f>[1]policy_masterlist!A60</f>
        <v>ca_electricLATE_coastal</v>
      </c>
      <c r="B60">
        <f>[1]policy_masterlist!B60</f>
        <v>-1.2000000999999999E-3</v>
      </c>
      <c r="C60">
        <f>[1]policy_masterlist!C60</f>
        <v>2.0000001000000001E-3</v>
      </c>
      <c r="D60">
        <f>[1]policy_masterlist!D60</f>
        <v>-0.60000001999999997</v>
      </c>
      <c r="E60">
        <f>[1]policy_masterlist!E60</f>
        <v>0</v>
      </c>
      <c r="F60">
        <f>[1]policy_masterlist!F60</f>
        <v>0</v>
      </c>
      <c r="G60">
        <f>[1]policy_masterlist!G60</f>
        <v>0</v>
      </c>
      <c r="H60">
        <f>[1]policy_masterlist!H60</f>
        <v>1</v>
      </c>
      <c r="I60">
        <f>[1]policy_masterlist!I60</f>
        <v>1</v>
      </c>
      <c r="J60">
        <f>[1]policy_masterlist!J60</f>
        <v>0</v>
      </c>
      <c r="K60">
        <f>[1]policy_masterlist!K60</f>
        <v>0</v>
      </c>
      <c r="L60">
        <f>[1]policy_masterlist!L60</f>
        <v>1</v>
      </c>
      <c r="M60" t="str">
        <f>[1]policy_masterlist!M60</f>
        <v>Ito (2015) Table 2 column (1)</v>
      </c>
      <c r="N60" t="str">
        <f>[1]policy_masterlist!N60</f>
        <v>ca_electric</v>
      </c>
      <c r="O60">
        <f>[1]policy_masterlist!O60</f>
        <v>1</v>
      </c>
      <c r="P60">
        <f>[1]policy_masterlist!P60</f>
        <v>1</v>
      </c>
      <c r="Q60">
        <f>[1]policy_masterlist!Q60</f>
        <v>1</v>
      </c>
      <c r="R60">
        <f>[1]policy_masterlist!R60</f>
        <v>17</v>
      </c>
      <c r="S60">
        <f>[1]policy_masterlist!S60</f>
        <v>1</v>
      </c>
      <c r="T60">
        <f>[1]policy_masterlist!T60</f>
        <v>1</v>
      </c>
      <c r="U60">
        <f>[1]policy_masterlist!U60</f>
        <v>1</v>
      </c>
      <c r="V60">
        <f>[1]policy_masterlist!V60</f>
        <v>1</v>
      </c>
      <c r="W60">
        <f>[1]policy_masterlist!W60</f>
        <v>1</v>
      </c>
      <c r="X60">
        <f>[1]policy_masterlist!X60</f>
        <v>0.60000001999999997</v>
      </c>
    </row>
    <row r="61" spans="1:24" x14ac:dyDescent="0.35">
      <c r="A61" t="str">
        <f>[1]policy_masterlist!A61</f>
        <v>hitaj_ptclpm</v>
      </c>
      <c r="B61">
        <f>[1]policy_masterlist!B61</f>
        <v>3.1699999E-3</v>
      </c>
      <c r="C61">
        <f>[1]policy_masterlist!C61</f>
        <v>1.4813083000000001E-3</v>
      </c>
      <c r="D61">
        <f>[1]policy_masterlist!D61</f>
        <v>2.1400001</v>
      </c>
      <c r="E61">
        <f>[1]policy_masterlist!E61</f>
        <v>0</v>
      </c>
      <c r="F61">
        <f>[1]policy_masterlist!F61</f>
        <v>0</v>
      </c>
      <c r="G61">
        <f>[1]policy_masterlist!G61</f>
        <v>0</v>
      </c>
      <c r="H61">
        <f>[1]policy_masterlist!H61</f>
        <v>1</v>
      </c>
      <c r="I61">
        <f>[1]policy_masterlist!I61</f>
        <v>1</v>
      </c>
      <c r="J61">
        <f>[1]policy_masterlist!J61</f>
        <v>0</v>
      </c>
      <c r="K61">
        <f>[1]policy_masterlist!K61</f>
        <v>0</v>
      </c>
      <c r="L61">
        <f>[1]policy_masterlist!L61</f>
        <v>1</v>
      </c>
      <c r="M61" t="str">
        <f>[1]policy_masterlist!M61</f>
        <v>Hitaj 2013, Table 3 column 5</v>
      </c>
      <c r="N61" t="str">
        <f>[1]policy_masterlist!N61</f>
        <v>hitaj_ptc</v>
      </c>
      <c r="O61">
        <f>[1]policy_masterlist!O61</f>
        <v>1</v>
      </c>
      <c r="P61">
        <f>[1]policy_masterlist!P61</f>
        <v>1</v>
      </c>
      <c r="Q61">
        <f>[1]policy_masterlist!Q61</f>
        <v>1</v>
      </c>
      <c r="R61">
        <f>[1]policy_masterlist!R61</f>
        <v>40</v>
      </c>
      <c r="S61">
        <f>[1]policy_masterlist!S61</f>
        <v>1</v>
      </c>
      <c r="T61">
        <f>[1]policy_masterlist!T61</f>
        <v>1</v>
      </c>
      <c r="U61">
        <f>[1]policy_masterlist!U61</f>
        <v>1</v>
      </c>
      <c r="V61">
        <f>[1]policy_masterlist!V61</f>
        <v>1</v>
      </c>
      <c r="W61">
        <f>[1]policy_masterlist!W61</f>
        <v>1</v>
      </c>
      <c r="X61">
        <f>[1]policy_masterlist!X61</f>
        <v>2.1400001</v>
      </c>
    </row>
    <row r="62" spans="1:24" x14ac:dyDescent="0.35">
      <c r="A62" t="str">
        <f>[1]policy_masterlist!A62</f>
        <v>nudge_gerkwh_change</v>
      </c>
      <c r="B62">
        <f>[1]policy_masterlist!B62</f>
        <v>7.1899998000000001E-3</v>
      </c>
      <c r="C62">
        <f>[1]policy_masterlist!C62</f>
        <v>3.8300001000000001E-3</v>
      </c>
      <c r="D62">
        <f>[1]policy_masterlist!D62</f>
        <v>1.8772845</v>
      </c>
      <c r="E62">
        <f>[1]policy_masterlist!E62</f>
        <v>0</v>
      </c>
      <c r="F62">
        <f>[1]policy_masterlist!F62</f>
        <v>0</v>
      </c>
      <c r="G62">
        <f>[1]policy_masterlist!G62</f>
        <v>0</v>
      </c>
      <c r="H62">
        <f>[1]policy_masterlist!H62</f>
        <v>1</v>
      </c>
      <c r="I62">
        <f>[1]policy_masterlist!I62</f>
        <v>1</v>
      </c>
      <c r="J62">
        <f>[1]policy_masterlist!J62</f>
        <v>0</v>
      </c>
      <c r="K62">
        <f>[1]policy_masterlist!K62</f>
        <v>0</v>
      </c>
      <c r="L62">
        <f>[1]policy_masterlist!L62</f>
        <v>1</v>
      </c>
      <c r="M62" t="str">
        <f>[1]policy_masterlist!M62</f>
        <v>Table 3 Column 1</v>
      </c>
      <c r="N62" t="str">
        <f>[1]policy_masterlist!N62</f>
        <v>nudge_ger</v>
      </c>
      <c r="O62">
        <f>[1]policy_masterlist!O62</f>
        <v>0</v>
      </c>
      <c r="P62">
        <f>[1]policy_masterlist!P62</f>
        <v>1</v>
      </c>
      <c r="Q62">
        <f>[1]policy_masterlist!Q62</f>
        <v>0</v>
      </c>
      <c r="R62">
        <f>[1]policy_masterlist!R62</f>
        <v>60</v>
      </c>
      <c r="S62">
        <f>[1]policy_masterlist!S62</f>
        <v>0</v>
      </c>
      <c r="T62">
        <f>[1]policy_masterlist!T62</f>
        <v>1</v>
      </c>
      <c r="U62">
        <f>[1]policy_masterlist!U62</f>
        <v>0</v>
      </c>
      <c r="V62">
        <f>[1]policy_masterlist!V62</f>
        <v>1</v>
      </c>
      <c r="W62">
        <f>[1]policy_masterlist!W62</f>
        <v>1</v>
      </c>
      <c r="X62">
        <f>[1]policy_masterlist!X62</f>
        <v>1.8772845</v>
      </c>
    </row>
    <row r="63" spans="1:24" x14ac:dyDescent="0.35">
      <c r="A63" t="str">
        <f>[1]policy_masterlist!A63</f>
        <v>rice_in_stburned_prop</v>
      </c>
      <c r="B63">
        <f>[1]policy_masterlist!B63</f>
        <v>8.0000004000000003E-3</v>
      </c>
      <c r="C63">
        <f>[1]policy_masterlist!C63</f>
        <v>4.1999999000000003E-2</v>
      </c>
      <c r="D63">
        <f>[1]policy_masterlist!D63</f>
        <v>0.19047621000000001</v>
      </c>
      <c r="E63">
        <f>[1]policy_masterlist!E63</f>
        <v>0</v>
      </c>
      <c r="F63">
        <f>[1]policy_masterlist!F63</f>
        <v>0</v>
      </c>
      <c r="G63">
        <f>[1]policy_masterlist!G63</f>
        <v>0</v>
      </c>
      <c r="H63">
        <f>[1]policy_masterlist!H63</f>
        <v>1</v>
      </c>
      <c r="I63">
        <f>[1]policy_masterlist!I63</f>
        <v>1</v>
      </c>
      <c r="J63">
        <f>[1]policy_masterlist!J63</f>
        <v>0</v>
      </c>
      <c r="K63">
        <f>[1]policy_masterlist!K63</f>
        <v>0</v>
      </c>
      <c r="L63">
        <f>[1]policy_masterlist!L63</f>
        <v>1</v>
      </c>
      <c r="M63" t="str">
        <f>[1]policy_masterlist!M63</f>
        <v>Table 6</v>
      </c>
      <c r="N63" t="str">
        <f>[1]policy_masterlist!N63</f>
        <v>rice_in_st</v>
      </c>
      <c r="O63">
        <f>[1]policy_masterlist!O63</f>
        <v>0</v>
      </c>
      <c r="P63">
        <f>[1]policy_masterlist!P63</f>
        <v>1</v>
      </c>
      <c r="Q63">
        <f>[1]policy_masterlist!Q63</f>
        <v>0</v>
      </c>
      <c r="R63">
        <f>[1]policy_masterlist!R63</f>
        <v>70</v>
      </c>
      <c r="S63">
        <f>[1]policy_masterlist!S63</f>
        <v>0</v>
      </c>
      <c r="T63">
        <f>[1]policy_masterlist!T63</f>
        <v>1</v>
      </c>
      <c r="U63">
        <f>[1]policy_masterlist!U63</f>
        <v>0</v>
      </c>
      <c r="V63">
        <f>[1]policy_masterlist!V63</f>
        <v>1</v>
      </c>
      <c r="W63">
        <f>[1]policy_masterlist!W63</f>
        <v>1</v>
      </c>
      <c r="X63">
        <f>[1]policy_masterlist!X63</f>
        <v>0.19047621000000001</v>
      </c>
    </row>
    <row r="64" spans="1:24" x14ac:dyDescent="0.35">
      <c r="A64" t="str">
        <f>[1]policy_masterlist!A64</f>
        <v>audit_nudgeaudit_impact</v>
      </c>
      <c r="B64">
        <f>[1]policy_masterlist!B64</f>
        <v>1.0999999999999999E-2</v>
      </c>
      <c r="C64">
        <f>[1]policy_masterlist!C64</f>
        <v>3.0000000000000001E-3</v>
      </c>
      <c r="D64">
        <f>[1]policy_masterlist!D64</f>
        <v>3.6666664999999998</v>
      </c>
      <c r="E64">
        <f>[1]policy_masterlist!E64</f>
        <v>0</v>
      </c>
      <c r="F64">
        <f>[1]policy_masterlist!F64</f>
        <v>0</v>
      </c>
      <c r="G64">
        <f>[1]policy_masterlist!G64</f>
        <v>0</v>
      </c>
      <c r="H64">
        <f>[1]policy_masterlist!H64</f>
        <v>1</v>
      </c>
      <c r="I64">
        <f>[1]policy_masterlist!I64</f>
        <v>1</v>
      </c>
      <c r="J64">
        <f>[1]policy_masterlist!J64</f>
        <v>0</v>
      </c>
      <c r="K64">
        <f>[1]policy_masterlist!K64</f>
        <v>0</v>
      </c>
      <c r="L64">
        <f>[1]policy_masterlist!L64</f>
        <v>0</v>
      </c>
      <c r="M64" t="str">
        <f>[1]policy_masterlist!M64</f>
        <v>Gillingham and Tsvetanov Table 5 Column 4</v>
      </c>
      <c r="N64" t="str">
        <f>[1]policy_masterlist!N64</f>
        <v>audit_nudge</v>
      </c>
      <c r="O64">
        <f>[1]policy_masterlist!O64</f>
        <v>1</v>
      </c>
      <c r="P64">
        <f>[1]policy_masterlist!P64</f>
        <v>1</v>
      </c>
      <c r="Q64">
        <f>[1]policy_masterlist!Q64</f>
        <v>1</v>
      </c>
      <c r="R64">
        <f>[1]policy_masterlist!R64</f>
        <v>2</v>
      </c>
      <c r="S64">
        <f>[1]policy_masterlist!S64</f>
        <v>1</v>
      </c>
      <c r="T64">
        <f>[1]policy_masterlist!T64</f>
        <v>1</v>
      </c>
      <c r="U64">
        <f>[1]policy_masterlist!U64</f>
        <v>1</v>
      </c>
      <c r="V64">
        <f>[1]policy_masterlist!V64</f>
        <v>1</v>
      </c>
      <c r="W64">
        <f>[1]policy_masterlist!W64</f>
        <v>1</v>
      </c>
      <c r="X64">
        <f>[1]policy_masterlist!X64</f>
        <v>3.6666664999999998</v>
      </c>
    </row>
    <row r="65" spans="1:24" x14ac:dyDescent="0.35">
      <c r="A65" t="str">
        <f>[1]policy_masterlist!A65</f>
        <v>her_compiledtreat_3q</v>
      </c>
      <c r="B65">
        <f>[1]policy_masterlist!B65</f>
        <v>1.37E-2</v>
      </c>
      <c r="C65">
        <f>[1]policy_masterlist!C65</f>
        <v>1.9E-3</v>
      </c>
      <c r="D65">
        <f>[1]policy_masterlist!D65</f>
        <v>7.2105259999999998</v>
      </c>
      <c r="E65">
        <f>[1]policy_masterlist!E65</f>
        <v>0</v>
      </c>
      <c r="F65">
        <f>[1]policy_masterlist!F65</f>
        <v>0</v>
      </c>
      <c r="G65">
        <f>[1]policy_masterlist!G65</f>
        <v>0</v>
      </c>
      <c r="H65">
        <f>[1]policy_masterlist!H65</f>
        <v>1</v>
      </c>
      <c r="I65">
        <f>[1]policy_masterlist!I65</f>
        <v>1</v>
      </c>
      <c r="J65">
        <f>[1]policy_masterlist!J65</f>
        <v>0</v>
      </c>
      <c r="K65">
        <f>[1]policy_masterlist!K65</f>
        <v>0</v>
      </c>
      <c r="L65">
        <f>[1]policy_masterlist!L65</f>
        <v>1</v>
      </c>
      <c r="M65" t="str">
        <f>[1]policy_masterlist!M65</f>
        <v>Allcott 2011, Table 4</v>
      </c>
      <c r="N65" t="str">
        <f>[1]policy_masterlist!N65</f>
        <v>her_compiled</v>
      </c>
      <c r="O65">
        <f>[1]policy_masterlist!O65</f>
        <v>1</v>
      </c>
      <c r="P65">
        <f>[1]policy_masterlist!P65</f>
        <v>1</v>
      </c>
      <c r="Q65">
        <f>[1]policy_masterlist!Q65</f>
        <v>1</v>
      </c>
      <c r="R65">
        <f>[1]policy_masterlist!R65</f>
        <v>35</v>
      </c>
      <c r="S65">
        <f>[1]policy_masterlist!S65</f>
        <v>1</v>
      </c>
      <c r="T65">
        <f>[1]policy_masterlist!T65</f>
        <v>1</v>
      </c>
      <c r="U65">
        <f>[1]policy_masterlist!U65</f>
        <v>1</v>
      </c>
      <c r="V65">
        <f>[1]policy_masterlist!V65</f>
        <v>1</v>
      </c>
      <c r="W65">
        <f>[1]policy_masterlist!W65</f>
        <v>1</v>
      </c>
      <c r="X65">
        <f>[1]policy_masterlist!X65</f>
        <v>7.2105259999999998</v>
      </c>
    </row>
    <row r="66" spans="1:24" x14ac:dyDescent="0.35">
      <c r="A66" t="str">
        <f>[1]policy_masterlist!A66</f>
        <v>her_compiledtreat_12</v>
      </c>
      <c r="B66">
        <f>[1]policy_masterlist!B66</f>
        <v>1.3899999999999999E-2</v>
      </c>
      <c r="C66">
        <f>[1]policy_masterlist!C66</f>
        <v>3.3999999999999998E-3</v>
      </c>
      <c r="D66">
        <f>[1]policy_masterlist!D66</f>
        <v>4.0882354000000003</v>
      </c>
      <c r="E66">
        <f>[1]policy_masterlist!E66</f>
        <v>0</v>
      </c>
      <c r="F66">
        <f>[1]policy_masterlist!F66</f>
        <v>0</v>
      </c>
      <c r="G66">
        <f>[1]policy_masterlist!G66</f>
        <v>0</v>
      </c>
      <c r="H66">
        <f>[1]policy_masterlist!H66</f>
        <v>1</v>
      </c>
      <c r="I66">
        <f>[1]policy_masterlist!I66</f>
        <v>1</v>
      </c>
      <c r="J66">
        <f>[1]policy_masterlist!J66</f>
        <v>0</v>
      </c>
      <c r="K66">
        <f>[1]policy_masterlist!K66</f>
        <v>0</v>
      </c>
      <c r="L66">
        <f>[1]policy_masterlist!L66</f>
        <v>1</v>
      </c>
      <c r="M66" t="str">
        <f>[1]policy_masterlist!M66</f>
        <v>Allcott 2011, Table 4</v>
      </c>
      <c r="N66" t="str">
        <f>[1]policy_masterlist!N66</f>
        <v>her_compiled</v>
      </c>
      <c r="O66">
        <f>[1]policy_masterlist!O66</f>
        <v>1</v>
      </c>
      <c r="P66">
        <f>[1]policy_masterlist!P66</f>
        <v>1</v>
      </c>
      <c r="Q66">
        <f>[1]policy_masterlist!Q66</f>
        <v>1</v>
      </c>
      <c r="R66">
        <f>[1]policy_masterlist!R66</f>
        <v>35</v>
      </c>
      <c r="S66">
        <f>[1]policy_masterlist!S66</f>
        <v>1</v>
      </c>
      <c r="T66">
        <f>[1]policy_masterlist!T66</f>
        <v>1</v>
      </c>
      <c r="U66">
        <f>[1]policy_masterlist!U66</f>
        <v>1</v>
      </c>
      <c r="V66">
        <f>[1]policy_masterlist!V66</f>
        <v>1</v>
      </c>
      <c r="W66">
        <f>[1]policy_masterlist!W66</f>
        <v>1</v>
      </c>
      <c r="X66">
        <f>[1]policy_masterlist!X66</f>
        <v>4.0882354000000003</v>
      </c>
    </row>
    <row r="67" spans="1:24" x14ac:dyDescent="0.35">
      <c r="A67" t="str">
        <f>[1]policy_masterlist!A67</f>
        <v>her_compiledtreat_3b</v>
      </c>
      <c r="B67">
        <f>[1]policy_masterlist!B67</f>
        <v>1.4E-2</v>
      </c>
      <c r="C67">
        <f>[1]policy_masterlist!C67</f>
        <v>1.9E-3</v>
      </c>
      <c r="D67">
        <f>[1]policy_masterlist!D67</f>
        <v>7.3684210999999999</v>
      </c>
      <c r="E67">
        <f>[1]policy_masterlist!E67</f>
        <v>0</v>
      </c>
      <c r="F67">
        <f>[1]policy_masterlist!F67</f>
        <v>0</v>
      </c>
      <c r="G67">
        <f>[1]policy_masterlist!G67</f>
        <v>0</v>
      </c>
      <c r="H67">
        <f>[1]policy_masterlist!H67</f>
        <v>1</v>
      </c>
      <c r="I67">
        <f>[1]policy_masterlist!I67</f>
        <v>1</v>
      </c>
      <c r="J67">
        <f>[1]policy_masterlist!J67</f>
        <v>0</v>
      </c>
      <c r="K67">
        <f>[1]policy_masterlist!K67</f>
        <v>0</v>
      </c>
      <c r="L67">
        <f>[1]policy_masterlist!L67</f>
        <v>1</v>
      </c>
      <c r="M67" t="str">
        <f>[1]policy_masterlist!M67</f>
        <v>Allcott 2011, Table 4</v>
      </c>
      <c r="N67" t="str">
        <f>[1]policy_masterlist!N67</f>
        <v>her_compiled</v>
      </c>
      <c r="O67">
        <f>[1]policy_masterlist!O67</f>
        <v>1</v>
      </c>
      <c r="P67">
        <f>[1]policy_masterlist!P67</f>
        <v>1</v>
      </c>
      <c r="Q67">
        <f>[1]policy_masterlist!Q67</f>
        <v>1</v>
      </c>
      <c r="R67">
        <f>[1]policy_masterlist!R67</f>
        <v>35</v>
      </c>
      <c r="S67">
        <f>[1]policy_masterlist!S67</f>
        <v>1</v>
      </c>
      <c r="T67">
        <f>[1]policy_masterlist!T67</f>
        <v>1</v>
      </c>
      <c r="U67">
        <f>[1]policy_masterlist!U67</f>
        <v>1</v>
      </c>
      <c r="V67">
        <f>[1]policy_masterlist!V67</f>
        <v>1</v>
      </c>
      <c r="W67">
        <f>[1]policy_masterlist!W67</f>
        <v>1</v>
      </c>
      <c r="X67">
        <f>[1]policy_masterlist!X67</f>
        <v>7.3684210999999999</v>
      </c>
    </row>
    <row r="68" spans="1:24" x14ac:dyDescent="0.35">
      <c r="A68" t="str">
        <f>[1]policy_masterlist!A68</f>
        <v>her_compiledtreat_13</v>
      </c>
      <c r="B68">
        <f>[1]policy_masterlist!B68</f>
        <v>1.44E-2</v>
      </c>
      <c r="C68">
        <f>[1]policy_masterlist!C68</f>
        <v>5.1000001999999996E-3</v>
      </c>
      <c r="D68">
        <f>[1]policy_masterlist!D68</f>
        <v>2.8235291999999999</v>
      </c>
      <c r="E68">
        <f>[1]policy_masterlist!E68</f>
        <v>0</v>
      </c>
      <c r="F68">
        <f>[1]policy_masterlist!F68</f>
        <v>0</v>
      </c>
      <c r="G68">
        <f>[1]policy_masterlist!G68</f>
        <v>0</v>
      </c>
      <c r="H68">
        <f>[1]policy_masterlist!H68</f>
        <v>1</v>
      </c>
      <c r="I68">
        <f>[1]policy_masterlist!I68</f>
        <v>1</v>
      </c>
      <c r="J68">
        <f>[1]policy_masterlist!J68</f>
        <v>0</v>
      </c>
      <c r="K68">
        <f>[1]policy_masterlist!K68</f>
        <v>0</v>
      </c>
      <c r="L68">
        <f>[1]policy_masterlist!L68</f>
        <v>1</v>
      </c>
      <c r="M68" t="str">
        <f>[1]policy_masterlist!M68</f>
        <v>Allcott 2011, Table 4</v>
      </c>
      <c r="N68" t="str">
        <f>[1]policy_masterlist!N68</f>
        <v>her_compiled</v>
      </c>
      <c r="O68">
        <f>[1]policy_masterlist!O68</f>
        <v>1</v>
      </c>
      <c r="P68">
        <f>[1]policy_masterlist!P68</f>
        <v>1</v>
      </c>
      <c r="Q68">
        <f>[1]policy_masterlist!Q68</f>
        <v>1</v>
      </c>
      <c r="R68">
        <f>[1]policy_masterlist!R68</f>
        <v>35</v>
      </c>
      <c r="S68">
        <f>[1]policy_masterlist!S68</f>
        <v>1</v>
      </c>
      <c r="T68">
        <f>[1]policy_masterlist!T68</f>
        <v>1</v>
      </c>
      <c r="U68">
        <f>[1]policy_masterlist!U68</f>
        <v>1</v>
      </c>
      <c r="V68">
        <f>[1]policy_masterlist!V68</f>
        <v>1</v>
      </c>
      <c r="W68">
        <f>[1]policy_masterlist!W68</f>
        <v>1</v>
      </c>
      <c r="X68">
        <f>[1]policy_masterlist!X68</f>
        <v>2.8235291999999999</v>
      </c>
    </row>
    <row r="69" spans="1:24" x14ac:dyDescent="0.35">
      <c r="A69" t="str">
        <f>[1]policy_masterlist!A69</f>
        <v>her_compiledtreat_11q</v>
      </c>
      <c r="B69">
        <f>[1]policy_masterlist!B69</f>
        <v>1.49E-2</v>
      </c>
      <c r="C69">
        <f>[1]policy_masterlist!C69</f>
        <v>2.0000001000000001E-3</v>
      </c>
      <c r="D69">
        <f>[1]policy_masterlist!D69</f>
        <v>7.4499993</v>
      </c>
      <c r="E69">
        <f>[1]policy_masterlist!E69</f>
        <v>0</v>
      </c>
      <c r="F69">
        <f>[1]policy_masterlist!F69</f>
        <v>0</v>
      </c>
      <c r="G69">
        <f>[1]policy_masterlist!G69</f>
        <v>0</v>
      </c>
      <c r="H69">
        <f>[1]policy_masterlist!H69</f>
        <v>1</v>
      </c>
      <c r="I69">
        <f>[1]policy_masterlist!I69</f>
        <v>1</v>
      </c>
      <c r="J69">
        <f>[1]policy_masterlist!J69</f>
        <v>0</v>
      </c>
      <c r="K69">
        <f>[1]policy_masterlist!K69</f>
        <v>0</v>
      </c>
      <c r="L69">
        <f>[1]policy_masterlist!L69</f>
        <v>1</v>
      </c>
      <c r="M69" t="str">
        <f>[1]policy_masterlist!M69</f>
        <v>Allcott 2011, Table 4</v>
      </c>
      <c r="N69" t="str">
        <f>[1]policy_masterlist!N69</f>
        <v>her_compiled</v>
      </c>
      <c r="O69">
        <f>[1]policy_masterlist!O69</f>
        <v>1</v>
      </c>
      <c r="P69">
        <f>[1]policy_masterlist!P69</f>
        <v>1</v>
      </c>
      <c r="Q69">
        <f>[1]policy_masterlist!Q69</f>
        <v>1</v>
      </c>
      <c r="R69">
        <f>[1]policy_masterlist!R69</f>
        <v>35</v>
      </c>
      <c r="S69">
        <f>[1]policy_masterlist!S69</f>
        <v>1</v>
      </c>
      <c r="T69">
        <f>[1]policy_masterlist!T69</f>
        <v>1</v>
      </c>
      <c r="U69">
        <f>[1]policy_masterlist!U69</f>
        <v>1</v>
      </c>
      <c r="V69">
        <f>[1]policy_masterlist!V69</f>
        <v>1</v>
      </c>
      <c r="W69">
        <f>[1]policy_masterlist!W69</f>
        <v>1</v>
      </c>
      <c r="X69">
        <f>[1]policy_masterlist!X69</f>
        <v>7.4499993</v>
      </c>
    </row>
    <row r="70" spans="1:24" x14ac:dyDescent="0.35">
      <c r="A70" t="str">
        <f>[1]policy_masterlist!A70</f>
        <v>her_compiledtreat_9</v>
      </c>
      <c r="B70">
        <f>[1]policy_masterlist!B70</f>
        <v>1.6299999999999999E-2</v>
      </c>
      <c r="C70">
        <f>[1]policy_masterlist!C70</f>
        <v>1.5E-3</v>
      </c>
      <c r="D70">
        <f>[1]policy_masterlist!D70</f>
        <v>10.866667</v>
      </c>
      <c r="E70">
        <f>[1]policy_masterlist!E70</f>
        <v>0</v>
      </c>
      <c r="F70">
        <f>[1]policy_masterlist!F70</f>
        <v>0</v>
      </c>
      <c r="G70">
        <f>[1]policy_masterlist!G70</f>
        <v>0</v>
      </c>
      <c r="H70">
        <f>[1]policy_masterlist!H70</f>
        <v>1</v>
      </c>
      <c r="I70">
        <f>[1]policy_masterlist!I70</f>
        <v>1</v>
      </c>
      <c r="J70">
        <f>[1]policy_masterlist!J70</f>
        <v>0</v>
      </c>
      <c r="K70">
        <f>[1]policy_masterlist!K70</f>
        <v>0</v>
      </c>
      <c r="L70">
        <f>[1]policy_masterlist!L70</f>
        <v>1</v>
      </c>
      <c r="M70" t="str">
        <f>[1]policy_masterlist!M70</f>
        <v>Allcott 2011, Table 4</v>
      </c>
      <c r="N70" t="str">
        <f>[1]policy_masterlist!N70</f>
        <v>her_compiled</v>
      </c>
      <c r="O70">
        <f>[1]policy_masterlist!O70</f>
        <v>1</v>
      </c>
      <c r="P70">
        <f>[1]policy_masterlist!P70</f>
        <v>1</v>
      </c>
      <c r="Q70">
        <f>[1]policy_masterlist!Q70</f>
        <v>1</v>
      </c>
      <c r="R70">
        <f>[1]policy_masterlist!R70</f>
        <v>35</v>
      </c>
      <c r="S70">
        <f>[1]policy_masterlist!S70</f>
        <v>1</v>
      </c>
      <c r="T70">
        <f>[1]policy_masterlist!T70</f>
        <v>1</v>
      </c>
      <c r="U70">
        <f>[1]policy_masterlist!U70</f>
        <v>1</v>
      </c>
      <c r="V70">
        <f>[1]policy_masterlist!V70</f>
        <v>1</v>
      </c>
      <c r="W70">
        <f>[1]policy_masterlist!W70</f>
        <v>1</v>
      </c>
      <c r="X70">
        <f>[1]policy_masterlist!X70</f>
        <v>10.866667</v>
      </c>
    </row>
    <row r="71" spans="1:24" x14ac:dyDescent="0.35">
      <c r="A71" t="str">
        <f>[1]policy_masterlist!A71</f>
        <v>her_compiledtreat_6</v>
      </c>
      <c r="B71">
        <f>[1]policy_masterlist!B71</f>
        <v>1.6400000000000001E-2</v>
      </c>
      <c r="C71">
        <f>[1]policy_masterlist!C71</f>
        <v>3.3E-3</v>
      </c>
      <c r="D71">
        <f>[1]policy_masterlist!D71</f>
        <v>4.969697</v>
      </c>
      <c r="E71">
        <f>[1]policy_masterlist!E71</f>
        <v>0</v>
      </c>
      <c r="F71">
        <f>[1]policy_masterlist!F71</f>
        <v>0</v>
      </c>
      <c r="G71">
        <f>[1]policy_masterlist!G71</f>
        <v>0</v>
      </c>
      <c r="H71">
        <f>[1]policy_masterlist!H71</f>
        <v>1</v>
      </c>
      <c r="I71">
        <f>[1]policy_masterlist!I71</f>
        <v>1</v>
      </c>
      <c r="J71">
        <f>[1]policy_masterlist!J71</f>
        <v>0</v>
      </c>
      <c r="K71">
        <f>[1]policy_masterlist!K71</f>
        <v>0</v>
      </c>
      <c r="L71">
        <f>[1]policy_masterlist!L71</f>
        <v>1</v>
      </c>
      <c r="M71" t="str">
        <f>[1]policy_masterlist!M71</f>
        <v>Allcott 2011, Table 4</v>
      </c>
      <c r="N71" t="str">
        <f>[1]policy_masterlist!N71</f>
        <v>her_compiled</v>
      </c>
      <c r="O71">
        <f>[1]policy_masterlist!O71</f>
        <v>1</v>
      </c>
      <c r="P71">
        <f>[1]policy_masterlist!P71</f>
        <v>1</v>
      </c>
      <c r="Q71">
        <f>[1]policy_masterlist!Q71</f>
        <v>1</v>
      </c>
      <c r="R71">
        <f>[1]policy_masterlist!R71</f>
        <v>35</v>
      </c>
      <c r="S71">
        <f>[1]policy_masterlist!S71</f>
        <v>1</v>
      </c>
      <c r="T71">
        <f>[1]policy_masterlist!T71</f>
        <v>1</v>
      </c>
      <c r="U71">
        <f>[1]policy_masterlist!U71</f>
        <v>1</v>
      </c>
      <c r="V71">
        <f>[1]policy_masterlist!V71</f>
        <v>1</v>
      </c>
      <c r="W71">
        <f>[1]policy_masterlist!W71</f>
        <v>1</v>
      </c>
      <c r="X71">
        <f>[1]policy_masterlist!X71</f>
        <v>4.969697</v>
      </c>
    </row>
    <row r="72" spans="1:24" x14ac:dyDescent="0.35">
      <c r="A72" t="str">
        <f>[1]policy_masterlist!A72</f>
        <v>her_compiledtreat_2</v>
      </c>
      <c r="B72">
        <f>[1]policy_masterlist!B72</f>
        <v>1.8300001E-2</v>
      </c>
      <c r="C72">
        <f>[1]policy_masterlist!C72</f>
        <v>2.0000001000000001E-3</v>
      </c>
      <c r="D72">
        <f>[1]policy_masterlist!D72</f>
        <v>9.1499995999999992</v>
      </c>
      <c r="E72">
        <f>[1]policy_masterlist!E72</f>
        <v>0</v>
      </c>
      <c r="F72">
        <f>[1]policy_masterlist!F72</f>
        <v>0</v>
      </c>
      <c r="G72">
        <f>[1]policy_masterlist!G72</f>
        <v>0</v>
      </c>
      <c r="H72">
        <f>[1]policy_masterlist!H72</f>
        <v>1</v>
      </c>
      <c r="I72">
        <f>[1]policy_masterlist!I72</f>
        <v>1</v>
      </c>
      <c r="J72">
        <f>[1]policy_masterlist!J72</f>
        <v>0</v>
      </c>
      <c r="K72">
        <f>[1]policy_masterlist!K72</f>
        <v>0</v>
      </c>
      <c r="L72">
        <f>[1]policy_masterlist!L72</f>
        <v>1</v>
      </c>
      <c r="M72" t="str">
        <f>[1]policy_masterlist!M72</f>
        <v>Allcott 2011, Table 4</v>
      </c>
      <c r="N72" t="str">
        <f>[1]policy_masterlist!N72</f>
        <v>her_compiled</v>
      </c>
      <c r="O72">
        <f>[1]policy_masterlist!O72</f>
        <v>1</v>
      </c>
      <c r="P72">
        <f>[1]policy_masterlist!P72</f>
        <v>1</v>
      </c>
      <c r="Q72">
        <f>[1]policy_masterlist!Q72</f>
        <v>1</v>
      </c>
      <c r="R72">
        <f>[1]policy_masterlist!R72</f>
        <v>35</v>
      </c>
      <c r="S72">
        <f>[1]policy_masterlist!S72</f>
        <v>1</v>
      </c>
      <c r="T72">
        <f>[1]policy_masterlist!T72</f>
        <v>1</v>
      </c>
      <c r="U72">
        <f>[1]policy_masterlist!U72</f>
        <v>1</v>
      </c>
      <c r="V72">
        <f>[1]policy_masterlist!V72</f>
        <v>1</v>
      </c>
      <c r="W72">
        <f>[1]policy_masterlist!W72</f>
        <v>1</v>
      </c>
      <c r="X72">
        <f>[1]policy_masterlist!X72</f>
        <v>9.1499995999999992</v>
      </c>
    </row>
    <row r="73" spans="1:24" x14ac:dyDescent="0.35">
      <c r="A73" t="str">
        <f>[1]policy_masterlist!A73</f>
        <v>her_compiledtreat_17</v>
      </c>
      <c r="B73">
        <f>[1]policy_masterlist!B73</f>
        <v>1.84E-2</v>
      </c>
      <c r="C73">
        <f>[1]policy_masterlist!C73</f>
        <v>4.3000000999999996E-3</v>
      </c>
      <c r="D73">
        <f>[1]policy_masterlist!D73</f>
        <v>4.2790698999999996</v>
      </c>
      <c r="E73">
        <f>[1]policy_masterlist!E73</f>
        <v>0</v>
      </c>
      <c r="F73">
        <f>[1]policy_masterlist!F73</f>
        <v>0</v>
      </c>
      <c r="G73">
        <f>[1]policy_masterlist!G73</f>
        <v>0</v>
      </c>
      <c r="H73">
        <f>[1]policy_masterlist!H73</f>
        <v>1</v>
      </c>
      <c r="I73">
        <f>[1]policy_masterlist!I73</f>
        <v>1</v>
      </c>
      <c r="J73">
        <f>[1]policy_masterlist!J73</f>
        <v>0</v>
      </c>
      <c r="K73">
        <f>[1]policy_masterlist!K73</f>
        <v>0</v>
      </c>
      <c r="L73">
        <f>[1]policy_masterlist!L73</f>
        <v>1</v>
      </c>
      <c r="M73" t="str">
        <f>[1]policy_masterlist!M73</f>
        <v>Allcott 2011, Table 4</v>
      </c>
      <c r="N73" t="str">
        <f>[1]policy_masterlist!N73</f>
        <v>her_compiled</v>
      </c>
      <c r="O73">
        <f>[1]policy_masterlist!O73</f>
        <v>1</v>
      </c>
      <c r="P73">
        <f>[1]policy_masterlist!P73</f>
        <v>1</v>
      </c>
      <c r="Q73">
        <f>[1]policy_masterlist!Q73</f>
        <v>1</v>
      </c>
      <c r="R73">
        <f>[1]policy_masterlist!R73</f>
        <v>35</v>
      </c>
      <c r="S73">
        <f>[1]policy_masterlist!S73</f>
        <v>1</v>
      </c>
      <c r="T73">
        <f>[1]policy_masterlist!T73</f>
        <v>1</v>
      </c>
      <c r="U73">
        <f>[1]policy_masterlist!U73</f>
        <v>1</v>
      </c>
      <c r="V73">
        <f>[1]policy_masterlist!V73</f>
        <v>1</v>
      </c>
      <c r="W73">
        <f>[1]policy_masterlist!W73</f>
        <v>1</v>
      </c>
      <c r="X73">
        <f>[1]policy_masterlist!X73</f>
        <v>4.2790698999999996</v>
      </c>
    </row>
    <row r="74" spans="1:24" x14ac:dyDescent="0.35">
      <c r="A74" t="str">
        <f>[1]policy_masterlist!A74</f>
        <v>her_compiledtreat_15</v>
      </c>
      <c r="B74">
        <f>[1]policy_masterlist!B74</f>
        <v>1.89E-2</v>
      </c>
      <c r="C74">
        <f>[1]policy_masterlist!C74</f>
        <v>2.0999998999999998E-3</v>
      </c>
      <c r="D74">
        <f>[1]policy_masterlist!D74</f>
        <v>9</v>
      </c>
      <c r="E74">
        <f>[1]policy_masterlist!E74</f>
        <v>0</v>
      </c>
      <c r="F74">
        <f>[1]policy_masterlist!F74</f>
        <v>0</v>
      </c>
      <c r="G74">
        <f>[1]policy_masterlist!G74</f>
        <v>0</v>
      </c>
      <c r="H74">
        <f>[1]policy_masterlist!H74</f>
        <v>1</v>
      </c>
      <c r="I74">
        <f>[1]policy_masterlist!I74</f>
        <v>1</v>
      </c>
      <c r="J74">
        <f>[1]policy_masterlist!J74</f>
        <v>0</v>
      </c>
      <c r="K74">
        <f>[1]policy_masterlist!K74</f>
        <v>0</v>
      </c>
      <c r="L74">
        <f>[1]policy_masterlist!L74</f>
        <v>1</v>
      </c>
      <c r="M74" t="str">
        <f>[1]policy_masterlist!M74</f>
        <v>Allcott 2011, Table 4</v>
      </c>
      <c r="N74" t="str">
        <f>[1]policy_masterlist!N74</f>
        <v>her_compiled</v>
      </c>
      <c r="O74">
        <f>[1]policy_masterlist!O74</f>
        <v>1</v>
      </c>
      <c r="P74">
        <f>[1]policy_masterlist!P74</f>
        <v>1</v>
      </c>
      <c r="Q74">
        <f>[1]policy_masterlist!Q74</f>
        <v>1</v>
      </c>
      <c r="R74">
        <f>[1]policy_masterlist!R74</f>
        <v>35</v>
      </c>
      <c r="S74">
        <f>[1]policy_masterlist!S74</f>
        <v>1</v>
      </c>
      <c r="T74">
        <f>[1]policy_masterlist!T74</f>
        <v>1</v>
      </c>
      <c r="U74">
        <f>[1]policy_masterlist!U74</f>
        <v>1</v>
      </c>
      <c r="V74">
        <f>[1]policy_masterlist!V74</f>
        <v>1</v>
      </c>
      <c r="W74">
        <f>[1]policy_masterlist!W74</f>
        <v>1</v>
      </c>
      <c r="X74">
        <f>[1]policy_masterlist!X74</f>
        <v>9</v>
      </c>
    </row>
    <row r="75" spans="1:24" x14ac:dyDescent="0.35">
      <c r="A75" t="str">
        <f>[1]policy_masterlist!A75</f>
        <v>her_compiledtreat_11m</v>
      </c>
      <c r="B75">
        <f>[1]policy_masterlist!B75</f>
        <v>1.9599999999999999E-2</v>
      </c>
      <c r="C75">
        <f>[1]policy_masterlist!C75</f>
        <v>1.4E-3</v>
      </c>
      <c r="D75">
        <f>[1]policy_masterlist!D75</f>
        <v>14.000000999999999</v>
      </c>
      <c r="E75">
        <f>[1]policy_masterlist!E75</f>
        <v>0</v>
      </c>
      <c r="F75">
        <f>[1]policy_masterlist!F75</f>
        <v>0</v>
      </c>
      <c r="G75">
        <f>[1]policy_masterlist!G75</f>
        <v>0</v>
      </c>
      <c r="H75">
        <f>[1]policy_masterlist!H75</f>
        <v>1</v>
      </c>
      <c r="I75">
        <f>[1]policy_masterlist!I75</f>
        <v>1</v>
      </c>
      <c r="J75">
        <f>[1]policy_masterlist!J75</f>
        <v>0</v>
      </c>
      <c r="K75">
        <f>[1]policy_masterlist!K75</f>
        <v>0</v>
      </c>
      <c r="L75">
        <f>[1]policy_masterlist!L75</f>
        <v>1</v>
      </c>
      <c r="M75" t="str">
        <f>[1]policy_masterlist!M75</f>
        <v>Allcott 2011, Table 4</v>
      </c>
      <c r="N75" t="str">
        <f>[1]policy_masterlist!N75</f>
        <v>her_compiled</v>
      </c>
      <c r="O75">
        <f>[1]policy_masterlist!O75</f>
        <v>1</v>
      </c>
      <c r="P75">
        <f>[1]policy_masterlist!P75</f>
        <v>1</v>
      </c>
      <c r="Q75">
        <f>[1]policy_masterlist!Q75</f>
        <v>1</v>
      </c>
      <c r="R75">
        <f>[1]policy_masterlist!R75</f>
        <v>35</v>
      </c>
      <c r="S75">
        <f>[1]policy_masterlist!S75</f>
        <v>1</v>
      </c>
      <c r="T75">
        <f>[1]policy_masterlist!T75</f>
        <v>1</v>
      </c>
      <c r="U75">
        <f>[1]policy_masterlist!U75</f>
        <v>1</v>
      </c>
      <c r="V75">
        <f>[1]policy_masterlist!V75</f>
        <v>1</v>
      </c>
      <c r="W75">
        <f>[1]policy_masterlist!W75</f>
        <v>1</v>
      </c>
      <c r="X75">
        <f>[1]policy_masterlist!X75</f>
        <v>14.000000999999999</v>
      </c>
    </row>
    <row r="76" spans="1:24" x14ac:dyDescent="0.35">
      <c r="A76" t="str">
        <f>[1]policy_masterlist!A76</f>
        <v>india_cswood_change_1</v>
      </c>
      <c r="B76">
        <f>[1]policy_masterlist!B76</f>
        <v>2.1999999999999999E-2</v>
      </c>
      <c r="C76">
        <f>[1]policy_masterlist!C76</f>
        <v>0.17900000999999999</v>
      </c>
      <c r="D76">
        <f>[1]policy_masterlist!D76</f>
        <v>0.12290502</v>
      </c>
      <c r="E76">
        <f>[1]policy_masterlist!E76</f>
        <v>0</v>
      </c>
      <c r="F76">
        <f>[1]policy_masterlist!F76</f>
        <v>0</v>
      </c>
      <c r="G76">
        <f>[1]policy_masterlist!G76</f>
        <v>0</v>
      </c>
      <c r="H76">
        <f>[1]policy_masterlist!H76</f>
        <v>1</v>
      </c>
      <c r="I76">
        <f>[1]policy_masterlist!I76</f>
        <v>1</v>
      </c>
      <c r="J76">
        <f>[1]policy_masterlist!J76</f>
        <v>0</v>
      </c>
      <c r="K76">
        <f>[1]policy_masterlist!K76</f>
        <v>0</v>
      </c>
      <c r="L76">
        <f>[1]policy_masterlist!L76</f>
        <v>1</v>
      </c>
      <c r="M76" t="str">
        <f>[1]policy_masterlist!M76</f>
        <v>Table 6</v>
      </c>
      <c r="N76" t="str">
        <f>[1]policy_masterlist!N76</f>
        <v>india_cs</v>
      </c>
      <c r="O76">
        <f>[1]policy_masterlist!O76</f>
        <v>0</v>
      </c>
      <c r="P76">
        <f>[1]policy_masterlist!P76</f>
        <v>1</v>
      </c>
      <c r="Q76">
        <f>[1]policy_masterlist!Q76</f>
        <v>0</v>
      </c>
      <c r="R76">
        <f>[1]policy_masterlist!R76</f>
        <v>48</v>
      </c>
      <c r="S76">
        <f>[1]policy_masterlist!S76</f>
        <v>0</v>
      </c>
      <c r="T76">
        <f>[1]policy_masterlist!T76</f>
        <v>1</v>
      </c>
      <c r="U76">
        <f>[1]policy_masterlist!U76</f>
        <v>0</v>
      </c>
      <c r="V76">
        <f>[1]policy_masterlist!V76</f>
        <v>1</v>
      </c>
      <c r="W76">
        <f>[1]policy_masterlist!W76</f>
        <v>1</v>
      </c>
      <c r="X76">
        <f>[1]policy_masterlist!X76</f>
        <v>0.12290502</v>
      </c>
    </row>
    <row r="77" spans="1:24" x14ac:dyDescent="0.35">
      <c r="A77" t="str">
        <f>[1]policy_masterlist!A77</f>
        <v>hev_usa_isemie</v>
      </c>
      <c r="B77">
        <f>[1]policy_masterlist!B77</f>
        <v>2.3900000000000001E-2</v>
      </c>
      <c r="C77">
        <f>[1]policy_masterlist!C77</f>
        <v>2.4599999000000001E-2</v>
      </c>
      <c r="D77">
        <f>[1]policy_masterlist!D77</f>
        <v>0.97154474000000002</v>
      </c>
      <c r="E77">
        <f>[1]policy_masterlist!E77</f>
        <v>0</v>
      </c>
      <c r="F77">
        <f>[1]policy_masterlist!F77</f>
        <v>0</v>
      </c>
      <c r="G77">
        <f>[1]policy_masterlist!G77</f>
        <v>0</v>
      </c>
      <c r="H77">
        <f>[1]policy_masterlist!H77</f>
        <v>1</v>
      </c>
      <c r="I77">
        <f>[1]policy_masterlist!I77</f>
        <v>1</v>
      </c>
      <c r="J77">
        <f>[1]policy_masterlist!J77</f>
        <v>0</v>
      </c>
      <c r="K77">
        <f>[1]policy_masterlist!K77</f>
        <v>0</v>
      </c>
      <c r="L77">
        <f>[1]policy_masterlist!L77</f>
        <v>1</v>
      </c>
      <c r="M77" t="str">
        <f>[1]policy_masterlist!M77</f>
        <v>Gallagher and Muehlegger (2010), Table 5</v>
      </c>
      <c r="N77" t="str">
        <f>[1]policy_masterlist!N77</f>
        <v>hev_usa_i</v>
      </c>
      <c r="O77">
        <f>[1]policy_masterlist!O77</f>
        <v>1</v>
      </c>
      <c r="P77">
        <f>[1]policy_masterlist!P77</f>
        <v>1</v>
      </c>
      <c r="Q77">
        <f>[1]policy_masterlist!Q77</f>
        <v>1</v>
      </c>
      <c r="R77">
        <f>[1]policy_masterlist!R77</f>
        <v>37</v>
      </c>
      <c r="S77">
        <f>[1]policy_masterlist!S77</f>
        <v>1</v>
      </c>
      <c r="T77">
        <f>[1]policy_masterlist!T77</f>
        <v>1</v>
      </c>
      <c r="U77">
        <f>[1]policy_masterlist!U77</f>
        <v>1</v>
      </c>
      <c r="V77">
        <f>[1]policy_masterlist!V77</f>
        <v>1</v>
      </c>
      <c r="W77">
        <f>[1]policy_masterlist!W77</f>
        <v>1</v>
      </c>
      <c r="X77">
        <f>[1]policy_masterlist!X77</f>
        <v>0.97154474000000002</v>
      </c>
    </row>
    <row r="78" spans="1:24" x14ac:dyDescent="0.35">
      <c r="A78" t="str">
        <f>[1]policy_masterlist!A78</f>
        <v>her_compiledtreat_7</v>
      </c>
      <c r="B78">
        <f>[1]policy_masterlist!B78</f>
        <v>2.4800000999999999E-2</v>
      </c>
      <c r="C78">
        <f>[1]policy_masterlist!C78</f>
        <v>2.4999999E-3</v>
      </c>
      <c r="D78">
        <f>[1]policy_masterlist!D78</f>
        <v>9.9200000999999993</v>
      </c>
      <c r="E78">
        <f>[1]policy_masterlist!E78</f>
        <v>0</v>
      </c>
      <c r="F78">
        <f>[1]policy_masterlist!F78</f>
        <v>0</v>
      </c>
      <c r="G78">
        <f>[1]policy_masterlist!G78</f>
        <v>0</v>
      </c>
      <c r="H78">
        <f>[1]policy_masterlist!H78</f>
        <v>1</v>
      </c>
      <c r="I78">
        <f>[1]policy_masterlist!I78</f>
        <v>1</v>
      </c>
      <c r="J78">
        <f>[1]policy_masterlist!J78</f>
        <v>0</v>
      </c>
      <c r="K78">
        <f>[1]policy_masterlist!K78</f>
        <v>0</v>
      </c>
      <c r="L78">
        <f>[1]policy_masterlist!L78</f>
        <v>1</v>
      </c>
      <c r="M78" t="str">
        <f>[1]policy_masterlist!M78</f>
        <v>Allcott 2011, Table 4</v>
      </c>
      <c r="N78" t="str">
        <f>[1]policy_masterlist!N78</f>
        <v>her_compiled</v>
      </c>
      <c r="O78">
        <f>[1]policy_masterlist!O78</f>
        <v>1</v>
      </c>
      <c r="P78">
        <f>[1]policy_masterlist!P78</f>
        <v>1</v>
      </c>
      <c r="Q78">
        <f>[1]policy_masterlist!Q78</f>
        <v>1</v>
      </c>
      <c r="R78">
        <f>[1]policy_masterlist!R78</f>
        <v>35</v>
      </c>
      <c r="S78">
        <f>[1]policy_masterlist!S78</f>
        <v>1</v>
      </c>
      <c r="T78">
        <f>[1]policy_masterlist!T78</f>
        <v>1</v>
      </c>
      <c r="U78">
        <f>[1]policy_masterlist!U78</f>
        <v>1</v>
      </c>
      <c r="V78">
        <f>[1]policy_masterlist!V78</f>
        <v>1</v>
      </c>
      <c r="W78">
        <f>[1]policy_masterlist!W78</f>
        <v>1</v>
      </c>
      <c r="X78">
        <f>[1]policy_masterlist!X78</f>
        <v>9.9200000999999993</v>
      </c>
    </row>
    <row r="79" spans="1:24" x14ac:dyDescent="0.35">
      <c r="A79" t="str">
        <f>[1]policy_masterlist!A79</f>
        <v>her_compiledtreat_4q</v>
      </c>
      <c r="B79">
        <f>[1]policy_masterlist!B79</f>
        <v>2.6000000999999998E-2</v>
      </c>
      <c r="C79">
        <f>[1]policy_masterlist!C79</f>
        <v>2.0999998999999998E-3</v>
      </c>
      <c r="D79">
        <f>[1]policy_masterlist!D79</f>
        <v>12.380953</v>
      </c>
      <c r="E79">
        <f>[1]policy_masterlist!E79</f>
        <v>0</v>
      </c>
      <c r="F79">
        <f>[1]policy_masterlist!F79</f>
        <v>0</v>
      </c>
      <c r="G79">
        <f>[1]policy_masterlist!G79</f>
        <v>0</v>
      </c>
      <c r="H79">
        <f>[1]policy_masterlist!H79</f>
        <v>1</v>
      </c>
      <c r="I79">
        <f>[1]policy_masterlist!I79</f>
        <v>1</v>
      </c>
      <c r="J79">
        <f>[1]policy_masterlist!J79</f>
        <v>0</v>
      </c>
      <c r="K79">
        <f>[1]policy_masterlist!K79</f>
        <v>0</v>
      </c>
      <c r="L79">
        <f>[1]policy_masterlist!L79</f>
        <v>1</v>
      </c>
      <c r="M79" t="str">
        <f>[1]policy_masterlist!M79</f>
        <v>Allcott 2011, Table 4</v>
      </c>
      <c r="N79" t="str">
        <f>[1]policy_masterlist!N79</f>
        <v>her_compiled</v>
      </c>
      <c r="O79">
        <f>[1]policy_masterlist!O79</f>
        <v>1</v>
      </c>
      <c r="P79">
        <f>[1]policy_masterlist!P79</f>
        <v>1</v>
      </c>
      <c r="Q79">
        <f>[1]policy_masterlist!Q79</f>
        <v>1</v>
      </c>
      <c r="R79">
        <f>[1]policy_masterlist!R79</f>
        <v>35</v>
      </c>
      <c r="S79">
        <f>[1]policy_masterlist!S79</f>
        <v>1</v>
      </c>
      <c r="T79">
        <f>[1]policy_masterlist!T79</f>
        <v>1</v>
      </c>
      <c r="U79">
        <f>[1]policy_masterlist!U79</f>
        <v>1</v>
      </c>
      <c r="V79">
        <f>[1]policy_masterlist!V79</f>
        <v>1</v>
      </c>
      <c r="W79">
        <f>[1]policy_masterlist!W79</f>
        <v>1</v>
      </c>
      <c r="X79">
        <f>[1]policy_masterlist!X79</f>
        <v>12.380953</v>
      </c>
    </row>
    <row r="80" spans="1:24" x14ac:dyDescent="0.35">
      <c r="A80" t="str">
        <f>[1]policy_masterlist!A80</f>
        <v>her_compiledtreat_5</v>
      </c>
      <c r="B80">
        <f>[1]policy_masterlist!B80</f>
        <v>2.7000000999999999E-2</v>
      </c>
      <c r="C80">
        <f>[1]policy_masterlist!C80</f>
        <v>4.4000000000000003E-3</v>
      </c>
      <c r="D80">
        <f>[1]policy_masterlist!D80</f>
        <v>6.1363640000000004</v>
      </c>
      <c r="E80">
        <f>[1]policy_masterlist!E80</f>
        <v>0</v>
      </c>
      <c r="F80">
        <f>[1]policy_masterlist!F80</f>
        <v>0</v>
      </c>
      <c r="G80">
        <f>[1]policy_masterlist!G80</f>
        <v>0</v>
      </c>
      <c r="H80">
        <f>[1]policy_masterlist!H80</f>
        <v>1</v>
      </c>
      <c r="I80">
        <f>[1]policy_masterlist!I80</f>
        <v>1</v>
      </c>
      <c r="J80">
        <f>[1]policy_masterlist!J80</f>
        <v>0</v>
      </c>
      <c r="K80">
        <f>[1]policy_masterlist!K80</f>
        <v>0</v>
      </c>
      <c r="L80">
        <f>[1]policy_masterlist!L80</f>
        <v>1</v>
      </c>
      <c r="M80" t="str">
        <f>[1]policy_masterlist!M80</f>
        <v>Allcott 2011, Table 4</v>
      </c>
      <c r="N80" t="str">
        <f>[1]policy_masterlist!N80</f>
        <v>her_compiled</v>
      </c>
      <c r="O80">
        <f>[1]policy_masterlist!O80</f>
        <v>1</v>
      </c>
      <c r="P80">
        <f>[1]policy_masterlist!P80</f>
        <v>1</v>
      </c>
      <c r="Q80">
        <f>[1]policy_masterlist!Q80</f>
        <v>1</v>
      </c>
      <c r="R80">
        <f>[1]policy_masterlist!R80</f>
        <v>35</v>
      </c>
      <c r="S80">
        <f>[1]policy_masterlist!S80</f>
        <v>1</v>
      </c>
      <c r="T80">
        <f>[1]policy_masterlist!T80</f>
        <v>1</v>
      </c>
      <c r="U80">
        <f>[1]policy_masterlist!U80</f>
        <v>1</v>
      </c>
      <c r="V80">
        <f>[1]policy_masterlist!V80</f>
        <v>1</v>
      </c>
      <c r="W80">
        <f>[1]policy_masterlist!W80</f>
        <v>1</v>
      </c>
      <c r="X80">
        <f>[1]policy_masterlist!X80</f>
        <v>6.1363640000000004</v>
      </c>
    </row>
    <row r="81" spans="1:24" x14ac:dyDescent="0.35">
      <c r="A81" t="str">
        <f>[1]policy_masterlist!A81</f>
        <v>her_compiledtreat_4m</v>
      </c>
      <c r="B81">
        <f>[1]policy_masterlist!B81</f>
        <v>2.7199999999999998E-2</v>
      </c>
      <c r="C81">
        <f>[1]policy_masterlist!C81</f>
        <v>1.8E-3</v>
      </c>
      <c r="D81">
        <f>[1]policy_masterlist!D81</f>
        <v>15.111112</v>
      </c>
      <c r="E81">
        <f>[1]policy_masterlist!E81</f>
        <v>0</v>
      </c>
      <c r="F81">
        <f>[1]policy_masterlist!F81</f>
        <v>0</v>
      </c>
      <c r="G81">
        <f>[1]policy_masterlist!G81</f>
        <v>0</v>
      </c>
      <c r="H81">
        <f>[1]policy_masterlist!H81</f>
        <v>1</v>
      </c>
      <c r="I81">
        <f>[1]policy_masterlist!I81</f>
        <v>1</v>
      </c>
      <c r="J81">
        <f>[1]policy_masterlist!J81</f>
        <v>0</v>
      </c>
      <c r="K81">
        <f>[1]policy_masterlist!K81</f>
        <v>0</v>
      </c>
      <c r="L81">
        <f>[1]policy_masterlist!L81</f>
        <v>1</v>
      </c>
      <c r="M81" t="str">
        <f>[1]policy_masterlist!M81</f>
        <v>Allcott 2011, Table 4</v>
      </c>
      <c r="N81" t="str">
        <f>[1]policy_masterlist!N81</f>
        <v>her_compiled</v>
      </c>
      <c r="O81">
        <f>[1]policy_masterlist!O81</f>
        <v>1</v>
      </c>
      <c r="P81">
        <f>[1]policy_masterlist!P81</f>
        <v>1</v>
      </c>
      <c r="Q81">
        <f>[1]policy_masterlist!Q81</f>
        <v>1</v>
      </c>
      <c r="R81">
        <f>[1]policy_masterlist!R81</f>
        <v>35</v>
      </c>
      <c r="S81">
        <f>[1]policy_masterlist!S81</f>
        <v>1</v>
      </c>
      <c r="T81">
        <f>[1]policy_masterlist!T81</f>
        <v>1</v>
      </c>
      <c r="U81">
        <f>[1]policy_masterlist!U81</f>
        <v>1</v>
      </c>
      <c r="V81">
        <f>[1]policy_masterlist!V81</f>
        <v>1</v>
      </c>
      <c r="W81">
        <f>[1]policy_masterlist!W81</f>
        <v>1</v>
      </c>
      <c r="X81">
        <f>[1]policy_masterlist!X81</f>
        <v>15.111112</v>
      </c>
    </row>
    <row r="82" spans="1:24" x14ac:dyDescent="0.35">
      <c r="A82" t="str">
        <f>[1]policy_masterlist!A82</f>
        <v>her_compiledtreat_16</v>
      </c>
      <c r="B82">
        <f>[1]policy_masterlist!B82</f>
        <v>3.1399998999999998E-2</v>
      </c>
      <c r="C82">
        <f>[1]policy_masterlist!C82</f>
        <v>3.7000000000000002E-3</v>
      </c>
      <c r="D82">
        <f>[1]policy_masterlist!D82</f>
        <v>8.4864864000000004</v>
      </c>
      <c r="E82">
        <f>[1]policy_masterlist!E82</f>
        <v>0</v>
      </c>
      <c r="F82">
        <f>[1]policy_masterlist!F82</f>
        <v>0</v>
      </c>
      <c r="G82">
        <f>[1]policy_masterlist!G82</f>
        <v>0</v>
      </c>
      <c r="H82">
        <f>[1]policy_masterlist!H82</f>
        <v>1</v>
      </c>
      <c r="I82">
        <f>[1]policy_masterlist!I82</f>
        <v>1</v>
      </c>
      <c r="J82">
        <f>[1]policy_masterlist!J82</f>
        <v>0</v>
      </c>
      <c r="K82">
        <f>[1]policy_masterlist!K82</f>
        <v>0</v>
      </c>
      <c r="L82">
        <f>[1]policy_masterlist!L82</f>
        <v>1</v>
      </c>
      <c r="M82" t="str">
        <f>[1]policy_masterlist!M82</f>
        <v>Allcott 2011, Table 4</v>
      </c>
      <c r="N82" t="str">
        <f>[1]policy_masterlist!N82</f>
        <v>her_compiled</v>
      </c>
      <c r="O82">
        <f>[1]policy_masterlist!O82</f>
        <v>1</v>
      </c>
      <c r="P82">
        <f>[1]policy_masterlist!P82</f>
        <v>1</v>
      </c>
      <c r="Q82">
        <f>[1]policy_masterlist!Q82</f>
        <v>1</v>
      </c>
      <c r="R82">
        <f>[1]policy_masterlist!R82</f>
        <v>35</v>
      </c>
      <c r="S82">
        <f>[1]policy_masterlist!S82</f>
        <v>1</v>
      </c>
      <c r="T82">
        <f>[1]policy_masterlist!T82</f>
        <v>1</v>
      </c>
      <c r="U82">
        <f>[1]policy_masterlist!U82</f>
        <v>1</v>
      </c>
      <c r="V82">
        <f>[1]policy_masterlist!V82</f>
        <v>1</v>
      </c>
      <c r="W82">
        <f>[1]policy_masterlist!W82</f>
        <v>1</v>
      </c>
      <c r="X82">
        <f>[1]policy_masterlist!X82</f>
        <v>8.4864864000000004</v>
      </c>
    </row>
    <row r="83" spans="1:24" x14ac:dyDescent="0.35">
      <c r="A83" t="str">
        <f>[1]policy_masterlist!A83</f>
        <v>her_compiledtreat_8</v>
      </c>
      <c r="B83">
        <f>[1]policy_masterlist!B83</f>
        <v>3.3199999000000001E-2</v>
      </c>
      <c r="C83">
        <f>[1]policy_masterlist!C83</f>
        <v>5.4000000999999999E-3</v>
      </c>
      <c r="D83">
        <f>[1]policy_masterlist!D83</f>
        <v>6.1481481000000002</v>
      </c>
      <c r="E83">
        <f>[1]policy_masterlist!E83</f>
        <v>0</v>
      </c>
      <c r="F83">
        <f>[1]policy_masterlist!F83</f>
        <v>0</v>
      </c>
      <c r="G83">
        <f>[1]policy_masterlist!G83</f>
        <v>0</v>
      </c>
      <c r="H83">
        <f>[1]policy_masterlist!H83</f>
        <v>1</v>
      </c>
      <c r="I83">
        <f>[1]policy_masterlist!I83</f>
        <v>1</v>
      </c>
      <c r="J83">
        <f>[1]policy_masterlist!J83</f>
        <v>0</v>
      </c>
      <c r="K83">
        <f>[1]policy_masterlist!K83</f>
        <v>0</v>
      </c>
      <c r="L83">
        <f>[1]policy_masterlist!L83</f>
        <v>1</v>
      </c>
      <c r="M83" t="str">
        <f>[1]policy_masterlist!M83</f>
        <v>Allcott 2011, Table 4</v>
      </c>
      <c r="N83" t="str">
        <f>[1]policy_masterlist!N83</f>
        <v>her_compiled</v>
      </c>
      <c r="O83">
        <f>[1]policy_masterlist!O83</f>
        <v>1</v>
      </c>
      <c r="P83">
        <f>[1]policy_masterlist!P83</f>
        <v>1</v>
      </c>
      <c r="Q83">
        <f>[1]policy_masterlist!Q83</f>
        <v>1</v>
      </c>
      <c r="R83">
        <f>[1]policy_masterlist!R83</f>
        <v>35</v>
      </c>
      <c r="S83">
        <f>[1]policy_masterlist!S83</f>
        <v>1</v>
      </c>
      <c r="T83">
        <f>[1]policy_masterlist!T83</f>
        <v>1</v>
      </c>
      <c r="U83">
        <f>[1]policy_masterlist!U83</f>
        <v>1</v>
      </c>
      <c r="V83">
        <f>[1]policy_masterlist!V83</f>
        <v>1</v>
      </c>
      <c r="W83">
        <f>[1]policy_masterlist!W83</f>
        <v>1</v>
      </c>
      <c r="X83">
        <f>[1]policy_masterlist!X83</f>
        <v>6.1481481000000002</v>
      </c>
    </row>
    <row r="84" spans="1:24" x14ac:dyDescent="0.35">
      <c r="A84" t="str">
        <f>[1]policy_masterlist!A84</f>
        <v>rebate_esTE_prob</v>
      </c>
      <c r="B84">
        <f>[1]policy_masterlist!B84</f>
        <v>3.6999999999999998E-2</v>
      </c>
      <c r="C84">
        <f>[1]policy_masterlist!C84</f>
        <v>1.2999999999999999E-2</v>
      </c>
      <c r="D84">
        <f>[1]policy_masterlist!D84</f>
        <v>2.8461536999999999</v>
      </c>
      <c r="E84">
        <f>[1]policy_masterlist!E84</f>
        <v>0</v>
      </c>
      <c r="F84">
        <f>[1]policy_masterlist!F84</f>
        <v>0</v>
      </c>
      <c r="G84">
        <f>[1]policy_masterlist!G84</f>
        <v>0</v>
      </c>
      <c r="H84">
        <f>[1]policy_masterlist!H84</f>
        <v>1</v>
      </c>
      <c r="I84">
        <f>[1]policy_masterlist!I84</f>
        <v>1</v>
      </c>
      <c r="J84">
        <f>[1]policy_masterlist!J84</f>
        <v>0</v>
      </c>
      <c r="K84">
        <f>[1]policy_masterlist!K84</f>
        <v>0</v>
      </c>
      <c r="L84">
        <f>[1]policy_masterlist!L84</f>
        <v>1</v>
      </c>
      <c r="M84" t="str">
        <f>[1]policy_masterlist!M84</f>
        <v>Allcott and Sweeney (2016), Table 6</v>
      </c>
      <c r="N84" t="str">
        <f>[1]policy_masterlist!N84</f>
        <v>rebate_es</v>
      </c>
      <c r="O84">
        <f>[1]policy_masterlist!O84</f>
        <v>1</v>
      </c>
      <c r="P84">
        <f>[1]policy_masterlist!P84</f>
        <v>1</v>
      </c>
      <c r="Q84">
        <f>[1]policy_masterlist!Q84</f>
        <v>1</v>
      </c>
      <c r="R84">
        <f>[1]policy_masterlist!R84</f>
        <v>66</v>
      </c>
      <c r="S84">
        <f>[1]policy_masterlist!S84</f>
        <v>1</v>
      </c>
      <c r="T84">
        <f>[1]policy_masterlist!T84</f>
        <v>1</v>
      </c>
      <c r="U84">
        <f>[1]policy_masterlist!U84</f>
        <v>1</v>
      </c>
      <c r="V84">
        <f>[1]policy_masterlist!V84</f>
        <v>1</v>
      </c>
      <c r="W84">
        <f>[1]policy_masterlist!W84</f>
        <v>1</v>
      </c>
      <c r="X84">
        <f>[1]policy_masterlist!X84</f>
        <v>2.8461536999999999</v>
      </c>
    </row>
    <row r="85" spans="1:24" x14ac:dyDescent="0.35">
      <c r="A85" t="str">
        <f>[1]policy_masterlist!A85</f>
        <v>nudge_qatarkwh_change</v>
      </c>
      <c r="B85">
        <f>[1]policy_masterlist!B85</f>
        <v>3.7999999E-2</v>
      </c>
      <c r="C85">
        <f>[1]policy_masterlist!C85</f>
        <v>0.19</v>
      </c>
      <c r="D85">
        <f>[1]policy_masterlist!D85</f>
        <v>0.2</v>
      </c>
      <c r="E85">
        <f>[1]policy_masterlist!E85</f>
        <v>0</v>
      </c>
      <c r="F85">
        <f>[1]policy_masterlist!F85</f>
        <v>0</v>
      </c>
      <c r="G85">
        <f>[1]policy_masterlist!G85</f>
        <v>0</v>
      </c>
      <c r="H85">
        <f>[1]policy_masterlist!H85</f>
        <v>1</v>
      </c>
      <c r="I85">
        <f>[1]policy_masterlist!I85</f>
        <v>1</v>
      </c>
      <c r="J85">
        <f>[1]policy_masterlist!J85</f>
        <v>0</v>
      </c>
      <c r="K85">
        <f>[1]policy_masterlist!K85</f>
        <v>0</v>
      </c>
      <c r="L85">
        <f>[1]policy_masterlist!L85</f>
        <v>1</v>
      </c>
      <c r="M85" t="str">
        <f>[1]policy_masterlist!M85</f>
        <v>Table 2 Column 4</v>
      </c>
      <c r="N85" t="str">
        <f>[1]policy_masterlist!N85</f>
        <v>nudge_qatar</v>
      </c>
      <c r="O85">
        <f>[1]policy_masterlist!O85</f>
        <v>0</v>
      </c>
      <c r="P85">
        <f>[1]policy_masterlist!P85</f>
        <v>1</v>
      </c>
      <c r="Q85">
        <f>[1]policy_masterlist!Q85</f>
        <v>0</v>
      </c>
      <c r="R85">
        <f>[1]policy_masterlist!R85</f>
        <v>61</v>
      </c>
      <c r="S85">
        <f>[1]policy_masterlist!S85</f>
        <v>0</v>
      </c>
      <c r="T85">
        <f>[1]policy_masterlist!T85</f>
        <v>1</v>
      </c>
      <c r="U85">
        <f>[1]policy_masterlist!U85</f>
        <v>0</v>
      </c>
      <c r="V85">
        <f>[1]policy_masterlist!V85</f>
        <v>1</v>
      </c>
      <c r="W85">
        <f>[1]policy_masterlist!W85</f>
        <v>1</v>
      </c>
      <c r="X85">
        <f>[1]policy_masterlist!X85</f>
        <v>0.2</v>
      </c>
    </row>
    <row r="86" spans="1:24" x14ac:dyDescent="0.35">
      <c r="A86" t="str">
        <f>[1]policy_masterlist!A86</f>
        <v>hybrid_dehybrid_increase</v>
      </c>
      <c r="B86">
        <f>[1]policy_masterlist!B86</f>
        <v>4.3200001000000002E-2</v>
      </c>
      <c r="C86">
        <f>[1]policy_masterlist!C86</f>
        <v>1.5561231E-3</v>
      </c>
      <c r="D86">
        <f>[1]policy_masterlist!D86</f>
        <v>27.761299000000001</v>
      </c>
      <c r="E86">
        <f>[1]policy_masterlist!E86</f>
        <v>0</v>
      </c>
      <c r="F86">
        <f>[1]policy_masterlist!F86</f>
        <v>4.0199999E-2</v>
      </c>
      <c r="G86">
        <f>[1]policy_masterlist!G86</f>
        <v>4.6300001E-2</v>
      </c>
      <c r="H86">
        <f>[1]policy_masterlist!H86</f>
        <v>0</v>
      </c>
      <c r="I86">
        <f>[1]policy_masterlist!I86</f>
        <v>0</v>
      </c>
      <c r="J86">
        <f>[1]policy_masterlist!J86</f>
        <v>0</v>
      </c>
      <c r="K86">
        <f>[1]policy_masterlist!K86</f>
        <v>0</v>
      </c>
      <c r="L86">
        <f>[1]policy_masterlist!L86</f>
        <v>1</v>
      </c>
      <c r="M86" t="str">
        <f>[1]policy_masterlist!M86</f>
        <v>Beresteanu and Li 2011, Table 13</v>
      </c>
      <c r="N86" t="str">
        <f>[1]policy_masterlist!N86</f>
        <v>hybrid_de</v>
      </c>
      <c r="O86">
        <f>[1]policy_masterlist!O86</f>
        <v>1</v>
      </c>
      <c r="P86">
        <f>[1]policy_masterlist!P86</f>
        <v>1</v>
      </c>
      <c r="Q86">
        <f>[1]policy_masterlist!Q86</f>
        <v>1</v>
      </c>
      <c r="R86">
        <f>[1]policy_masterlist!R86</f>
        <v>43</v>
      </c>
      <c r="S86">
        <f>[1]policy_masterlist!S86</f>
        <v>1</v>
      </c>
      <c r="T86">
        <f>[1]policy_masterlist!T86</f>
        <v>1</v>
      </c>
      <c r="U86">
        <f>[1]policy_masterlist!U86</f>
        <v>1</v>
      </c>
      <c r="V86">
        <f>[1]policy_masterlist!V86</f>
        <v>1</v>
      </c>
      <c r="W86">
        <f>[1]policy_masterlist!W86</f>
        <v>1</v>
      </c>
      <c r="X86">
        <f>[1]policy_masterlist!X86</f>
        <v>27.761299000000001</v>
      </c>
    </row>
    <row r="87" spans="1:24" x14ac:dyDescent="0.35">
      <c r="A87" t="str">
        <f>[1]policy_masterlist!A87</f>
        <v>hev_usasemie</v>
      </c>
      <c r="B87">
        <f>[1]policy_masterlist!B87</f>
        <v>4.8500001000000001E-2</v>
      </c>
      <c r="C87">
        <f>[1]policy_masterlist!C87</f>
        <v>2.9200001E-2</v>
      </c>
      <c r="D87">
        <f>[1]policy_masterlist!D87</f>
        <v>1.6609589</v>
      </c>
      <c r="E87">
        <f>[1]policy_masterlist!E87</f>
        <v>0</v>
      </c>
      <c r="F87">
        <f>[1]policy_masterlist!F87</f>
        <v>0</v>
      </c>
      <c r="G87">
        <f>[1]policy_masterlist!G87</f>
        <v>0</v>
      </c>
      <c r="H87">
        <f>[1]policy_masterlist!H87</f>
        <v>1</v>
      </c>
      <c r="I87">
        <f>[1]policy_masterlist!I87</f>
        <v>1</v>
      </c>
      <c r="J87">
        <f>[1]policy_masterlist!J87</f>
        <v>0</v>
      </c>
      <c r="K87">
        <f>[1]policy_masterlist!K87</f>
        <v>0</v>
      </c>
      <c r="L87">
        <f>[1]policy_masterlist!L87</f>
        <v>1</v>
      </c>
      <c r="M87" t="str">
        <f>[1]policy_masterlist!M87</f>
        <v>Gallagher and Muehlegger (2010), Table 4</v>
      </c>
      <c r="N87" t="str">
        <f>[1]policy_masterlist!N87</f>
        <v>hev_usa</v>
      </c>
      <c r="O87">
        <f>[1]policy_masterlist!O87</f>
        <v>1</v>
      </c>
      <c r="P87">
        <f>[1]policy_masterlist!P87</f>
        <v>1</v>
      </c>
      <c r="Q87">
        <f>[1]policy_masterlist!Q87</f>
        <v>1</v>
      </c>
      <c r="R87">
        <f>[1]policy_masterlist!R87</f>
        <v>36</v>
      </c>
      <c r="S87">
        <f>[1]policy_masterlist!S87</f>
        <v>1</v>
      </c>
      <c r="T87">
        <f>[1]policy_masterlist!T87</f>
        <v>1</v>
      </c>
      <c r="U87">
        <f>[1]policy_masterlist!U87</f>
        <v>1</v>
      </c>
      <c r="V87">
        <f>[1]policy_masterlist!V87</f>
        <v>1</v>
      </c>
      <c r="W87">
        <f>[1]policy_masterlist!W87</f>
        <v>1</v>
      </c>
      <c r="X87">
        <f>[1]policy_masterlist!X87</f>
        <v>1.6609589</v>
      </c>
    </row>
    <row r="88" spans="1:24" x14ac:dyDescent="0.35">
      <c r="A88" t="str">
        <f>[1]policy_masterlist!A88</f>
        <v>ug_deforesttreatment_effect</v>
      </c>
      <c r="B88">
        <f>[1]policy_masterlist!B88</f>
        <v>5.2099999000000001E-2</v>
      </c>
      <c r="C88">
        <f>[1]policy_masterlist!C88</f>
        <v>2.1000000000000001E-2</v>
      </c>
      <c r="D88">
        <f>[1]policy_masterlist!D88</f>
        <v>2.4809523000000002</v>
      </c>
      <c r="E88">
        <f>[1]policy_masterlist!E88</f>
        <v>0</v>
      </c>
      <c r="F88">
        <f>[1]policy_masterlist!F88</f>
        <v>0</v>
      </c>
      <c r="G88">
        <f>[1]policy_masterlist!G88</f>
        <v>0</v>
      </c>
      <c r="H88">
        <f>[1]policy_masterlist!H88</f>
        <v>0</v>
      </c>
      <c r="I88">
        <f>[1]policy_masterlist!I88</f>
        <v>0</v>
      </c>
      <c r="J88">
        <f>[1]policy_masterlist!J88</f>
        <v>0</v>
      </c>
      <c r="K88">
        <f>[1]policy_masterlist!K88</f>
        <v>0</v>
      </c>
      <c r="L88">
        <f>[1]policy_masterlist!L88</f>
        <v>0</v>
      </c>
      <c r="M88">
        <f>[1]policy_masterlist!M88</f>
        <v>0</v>
      </c>
      <c r="N88" t="str">
        <f>[1]policy_masterlist!N88</f>
        <v>ug_deforest</v>
      </c>
      <c r="O88">
        <f>[1]policy_masterlist!O88</f>
        <v>0</v>
      </c>
      <c r="P88">
        <f>[1]policy_masterlist!P88</f>
        <v>1</v>
      </c>
      <c r="Q88">
        <f>[1]policy_masterlist!Q88</f>
        <v>0</v>
      </c>
      <c r="R88">
        <f>[1]policy_masterlist!R88</f>
        <v>80</v>
      </c>
      <c r="S88">
        <f>[1]policy_masterlist!S88</f>
        <v>0</v>
      </c>
      <c r="T88">
        <f>[1]policy_masterlist!T88</f>
        <v>1</v>
      </c>
      <c r="U88">
        <f>[1]policy_masterlist!U88</f>
        <v>0</v>
      </c>
      <c r="V88">
        <f>[1]policy_masterlist!V88</f>
        <v>1</v>
      </c>
      <c r="W88">
        <f>[1]policy_masterlist!W88</f>
        <v>1</v>
      </c>
      <c r="X88">
        <f>[1]policy_masterlist!X88</f>
        <v>2.4809523000000002</v>
      </c>
    </row>
    <row r="89" spans="1:24" x14ac:dyDescent="0.35">
      <c r="A89" t="str">
        <f>[1]policy_masterlist!A89</f>
        <v>pless_hoprice_squared</v>
      </c>
      <c r="B89">
        <f>[1]policy_masterlist!B89</f>
        <v>5.2999998999999999E-2</v>
      </c>
      <c r="C89">
        <f>[1]policy_masterlist!C89</f>
        <v>9.8999999000000005E-2</v>
      </c>
      <c r="D89">
        <f>[1]policy_masterlist!D89</f>
        <v>0.53535354000000002</v>
      </c>
      <c r="E89">
        <f>[1]policy_masterlist!E89</f>
        <v>0</v>
      </c>
      <c r="F89">
        <f>[1]policy_masterlist!F89</f>
        <v>0</v>
      </c>
      <c r="G89">
        <f>[1]policy_masterlist!G89</f>
        <v>0</v>
      </c>
      <c r="H89">
        <f>[1]policy_masterlist!H89</f>
        <v>1</v>
      </c>
      <c r="I89">
        <f>[1]policy_masterlist!I89</f>
        <v>1</v>
      </c>
      <c r="J89">
        <f>[1]policy_masterlist!J89</f>
        <v>0</v>
      </c>
      <c r="K89">
        <f>[1]policy_masterlist!K89</f>
        <v>0</v>
      </c>
      <c r="L89">
        <f>[1]policy_masterlist!L89</f>
        <v>2</v>
      </c>
      <c r="M89" t="str">
        <f>[1]policy_masterlist!M89</f>
        <v>Table 6</v>
      </c>
      <c r="N89" t="str">
        <f>[1]policy_masterlist!N89</f>
        <v>pless_ho</v>
      </c>
      <c r="O89">
        <f>[1]policy_masterlist!O89</f>
        <v>1</v>
      </c>
      <c r="P89">
        <f>[1]policy_masterlist!P89</f>
        <v>1</v>
      </c>
      <c r="Q89">
        <f>[1]policy_masterlist!Q89</f>
        <v>1</v>
      </c>
      <c r="R89">
        <f>[1]policy_masterlist!R89</f>
        <v>63</v>
      </c>
      <c r="S89">
        <f>[1]policy_masterlist!S89</f>
        <v>1</v>
      </c>
      <c r="T89">
        <f>[1]policy_masterlist!T89</f>
        <v>1</v>
      </c>
      <c r="U89">
        <f>[1]policy_masterlist!U89</f>
        <v>1</v>
      </c>
      <c r="V89">
        <f>[1]policy_masterlist!V89</f>
        <v>1</v>
      </c>
      <c r="W89">
        <f>[1]policy_masterlist!W89</f>
        <v>1</v>
      </c>
      <c r="X89">
        <f>[1]policy_masterlist!X89</f>
        <v>0.53535354000000002</v>
      </c>
    </row>
    <row r="90" spans="1:24" x14ac:dyDescent="0.35">
      <c r="A90" t="str">
        <f>[1]policy_masterlist!A90</f>
        <v>hancevic_rfretrofit_impact</v>
      </c>
      <c r="B90">
        <f>[1]policy_masterlist!B90</f>
        <v>7.1000002000000006E-2</v>
      </c>
      <c r="C90">
        <f>[1]policy_masterlist!C90</f>
        <v>0.02</v>
      </c>
      <c r="D90">
        <f>[1]policy_masterlist!D90</f>
        <v>3.5500001999999999</v>
      </c>
      <c r="E90">
        <f>[1]policy_masterlist!E90</f>
        <v>0</v>
      </c>
      <c r="F90">
        <f>[1]policy_masterlist!F90</f>
        <v>0</v>
      </c>
      <c r="G90">
        <f>[1]policy_masterlist!G90</f>
        <v>0</v>
      </c>
      <c r="H90">
        <f>[1]policy_masterlist!H90</f>
        <v>1</v>
      </c>
      <c r="I90">
        <f>[1]policy_masterlist!I90</f>
        <v>1</v>
      </c>
      <c r="J90">
        <f>[1]policy_masterlist!J90</f>
        <v>0</v>
      </c>
      <c r="K90">
        <f>[1]policy_masterlist!K90</f>
        <v>0</v>
      </c>
      <c r="L90">
        <f>[1]policy_masterlist!L90</f>
        <v>0</v>
      </c>
      <c r="M90" t="str">
        <f>[1]policy_masterlist!M90</f>
        <v>Hancevic and Sandoval table 9</v>
      </c>
      <c r="N90" t="str">
        <f>[1]policy_masterlist!N90</f>
        <v>hancevic_rf</v>
      </c>
      <c r="O90">
        <f>[1]policy_masterlist!O90</f>
        <v>1</v>
      </c>
      <c r="P90">
        <f>[1]policy_masterlist!P90</f>
        <v>1</v>
      </c>
      <c r="Q90">
        <f>[1]policy_masterlist!Q90</f>
        <v>1</v>
      </c>
      <c r="R90">
        <f>[1]policy_masterlist!R90</f>
        <v>34</v>
      </c>
      <c r="S90">
        <f>[1]policy_masterlist!S90</f>
        <v>1</v>
      </c>
      <c r="T90">
        <f>[1]policy_masterlist!T90</f>
        <v>1</v>
      </c>
      <c r="U90">
        <f>[1]policy_masterlist!U90</f>
        <v>1</v>
      </c>
      <c r="V90">
        <f>[1]policy_masterlist!V90</f>
        <v>1</v>
      </c>
      <c r="W90">
        <f>[1]policy_masterlist!W90</f>
        <v>1</v>
      </c>
      <c r="X90">
        <f>[1]policy_masterlist!X90</f>
        <v>3.5500001999999999</v>
      </c>
    </row>
    <row r="91" spans="1:24" x14ac:dyDescent="0.35">
      <c r="A91" t="str">
        <f>[1]policy_masterlist!A91</f>
        <v>bev_statesemie</v>
      </c>
      <c r="B91">
        <f>[1]policy_masterlist!B91</f>
        <v>7.8000001999999999E-2</v>
      </c>
      <c r="C91">
        <f>[1]policy_masterlist!C91</f>
        <v>2.7000000999999999E-2</v>
      </c>
      <c r="D91">
        <f>[1]policy_masterlist!D91</f>
        <v>2.8888888000000001</v>
      </c>
      <c r="E91">
        <f>[1]policy_masterlist!E91</f>
        <v>0</v>
      </c>
      <c r="F91">
        <f>[1]policy_masterlist!F91</f>
        <v>0</v>
      </c>
      <c r="G91">
        <f>[1]policy_masterlist!G91</f>
        <v>0</v>
      </c>
      <c r="H91">
        <f>[1]policy_masterlist!H91</f>
        <v>1</v>
      </c>
      <c r="I91">
        <f>[1]policy_masterlist!I91</f>
        <v>1</v>
      </c>
      <c r="J91">
        <f>[1]policy_masterlist!J91</f>
        <v>0</v>
      </c>
      <c r="K91">
        <f>[1]policy_masterlist!K91</f>
        <v>0</v>
      </c>
      <c r="L91">
        <f>[1]policy_masterlist!L91</f>
        <v>1</v>
      </c>
      <c r="M91" t="str">
        <f>[1]policy_masterlist!M91</f>
        <v>Clinton and Steinberg (2019), Table 4 column (4)</v>
      </c>
      <c r="N91" t="str">
        <f>[1]policy_masterlist!N91</f>
        <v>bev_state</v>
      </c>
      <c r="O91">
        <f>[1]policy_masterlist!O91</f>
        <v>1</v>
      </c>
      <c r="P91">
        <f>[1]policy_masterlist!P91</f>
        <v>1</v>
      </c>
      <c r="Q91">
        <f>[1]policy_masterlist!Q91</f>
        <v>1</v>
      </c>
      <c r="R91">
        <f>[1]policy_masterlist!R91</f>
        <v>5</v>
      </c>
      <c r="S91">
        <f>[1]policy_masterlist!S91</f>
        <v>1</v>
      </c>
      <c r="T91">
        <f>[1]policy_masterlist!T91</f>
        <v>1</v>
      </c>
      <c r="U91">
        <f>[1]policy_masterlist!U91</f>
        <v>1</v>
      </c>
      <c r="V91">
        <f>[1]policy_masterlist!V91</f>
        <v>1</v>
      </c>
      <c r="W91">
        <f>[1]policy_masterlist!W91</f>
        <v>1</v>
      </c>
      <c r="X91">
        <f>[1]policy_masterlist!X91</f>
        <v>2.8888888000000001</v>
      </c>
    </row>
    <row r="92" spans="1:24" x14ac:dyDescent="0.35">
      <c r="A92" t="str">
        <f>[1]policy_masterlist!A92</f>
        <v>rice_in_upburned_prop</v>
      </c>
      <c r="B92">
        <f>[1]policy_masterlist!B92</f>
        <v>0.115</v>
      </c>
      <c r="C92">
        <f>[1]policy_masterlist!C92</f>
        <v>4.1999999000000003E-2</v>
      </c>
      <c r="D92">
        <f>[1]policy_masterlist!D92</f>
        <v>2.7380952999999999</v>
      </c>
      <c r="E92">
        <f>[1]policy_masterlist!E92</f>
        <v>0</v>
      </c>
      <c r="F92">
        <f>[1]policy_masterlist!F92</f>
        <v>0</v>
      </c>
      <c r="G92">
        <f>[1]policy_masterlist!G92</f>
        <v>0</v>
      </c>
      <c r="H92">
        <f>[1]policy_masterlist!H92</f>
        <v>1</v>
      </c>
      <c r="I92">
        <f>[1]policy_masterlist!I92</f>
        <v>1</v>
      </c>
      <c r="J92">
        <f>[1]policy_masterlist!J92</f>
        <v>0</v>
      </c>
      <c r="K92">
        <f>[1]policy_masterlist!K92</f>
        <v>0</v>
      </c>
      <c r="L92">
        <f>[1]policy_masterlist!L92</f>
        <v>1</v>
      </c>
      <c r="M92" t="str">
        <f>[1]policy_masterlist!M92</f>
        <v>Table 6</v>
      </c>
      <c r="N92" t="str">
        <f>[1]policy_masterlist!N92</f>
        <v>rice_in_up</v>
      </c>
      <c r="O92">
        <f>[1]policy_masterlist!O92</f>
        <v>0</v>
      </c>
      <c r="P92">
        <f>[1]policy_masterlist!P92</f>
        <v>1</v>
      </c>
      <c r="Q92">
        <f>[1]policy_masterlist!Q92</f>
        <v>0</v>
      </c>
      <c r="R92">
        <f>[1]policy_masterlist!R92</f>
        <v>71</v>
      </c>
      <c r="S92">
        <f>[1]policy_masterlist!S92</f>
        <v>0</v>
      </c>
      <c r="T92">
        <f>[1]policy_masterlist!T92</f>
        <v>1</v>
      </c>
      <c r="U92">
        <f>[1]policy_masterlist!U92</f>
        <v>0</v>
      </c>
      <c r="V92">
        <f>[1]policy_masterlist!V92</f>
        <v>1</v>
      </c>
      <c r="W92">
        <f>[1]policy_masterlist!W92</f>
        <v>1</v>
      </c>
      <c r="X92">
        <f>[1]policy_masterlist!X92</f>
        <v>2.7380952999999999</v>
      </c>
    </row>
    <row r="93" spans="1:24" x14ac:dyDescent="0.35">
      <c r="A93" t="str">
        <f>[1]policy_masterlist!A93</f>
        <v>rggilog_natgas_CO2_prod_2018</v>
      </c>
      <c r="B93">
        <f>[1]policy_masterlist!B93</f>
        <v>0.13</v>
      </c>
      <c r="C93">
        <f>[1]policy_masterlist!C93</f>
        <v>0.11</v>
      </c>
      <c r="D93">
        <f>[1]policy_masterlist!D93</f>
        <v>1.1818181000000001</v>
      </c>
      <c r="E93">
        <f>[1]policy_masterlist!E93</f>
        <v>0</v>
      </c>
      <c r="F93">
        <f>[1]policy_masterlist!F93</f>
        <v>0</v>
      </c>
      <c r="G93">
        <f>[1]policy_masterlist!G93</f>
        <v>0</v>
      </c>
      <c r="H93">
        <f>[1]policy_masterlist!H93</f>
        <v>1</v>
      </c>
      <c r="I93">
        <f>[1]policy_masterlist!I93</f>
        <v>1</v>
      </c>
      <c r="J93">
        <f>[1]policy_masterlist!J93</f>
        <v>0</v>
      </c>
      <c r="K93">
        <f>[1]policy_masterlist!K93</f>
        <v>0</v>
      </c>
      <c r="L93">
        <f>[1]policy_masterlist!L93</f>
        <v>6</v>
      </c>
      <c r="M93" t="str">
        <f>[1]policy_masterlist!M93</f>
        <v>Chan &amp; Morrow (2019): Table A.2 Column 3</v>
      </c>
      <c r="N93" t="str">
        <f>[1]policy_masterlist!N93</f>
        <v>rggi</v>
      </c>
      <c r="O93">
        <f>[1]policy_masterlist!O93</f>
        <v>1</v>
      </c>
      <c r="P93">
        <f>[1]policy_masterlist!P93</f>
        <v>1</v>
      </c>
      <c r="Q93">
        <f>[1]policy_masterlist!Q93</f>
        <v>1</v>
      </c>
      <c r="R93">
        <f>[1]policy_masterlist!R93</f>
        <v>69</v>
      </c>
      <c r="S93">
        <f>[1]policy_masterlist!S93</f>
        <v>1</v>
      </c>
      <c r="T93">
        <f>[1]policy_masterlist!T93</f>
        <v>1</v>
      </c>
      <c r="U93">
        <f>[1]policy_masterlist!U93</f>
        <v>1</v>
      </c>
      <c r="V93">
        <f>[1]policy_masterlist!V93</f>
        <v>1</v>
      </c>
      <c r="W93">
        <f>[1]policy_masterlist!W93</f>
        <v>1</v>
      </c>
      <c r="X93">
        <f>[1]policy_masterlist!X93</f>
        <v>1.1818181000000001</v>
      </c>
    </row>
    <row r="94" spans="1:24" x14ac:dyDescent="0.35">
      <c r="A94" t="str">
        <f>[1]policy_masterlist!A94</f>
        <v>ca_cntpct_reduction_NOx</v>
      </c>
      <c r="B94">
        <f>[1]policy_masterlist!B94</f>
        <v>0.14699999999999999</v>
      </c>
      <c r="C94">
        <f>[1]policy_masterlist!C94</f>
        <v>7.2288438999999996E-2</v>
      </c>
      <c r="D94">
        <f>[1]policy_masterlist!D94</f>
        <v>2.0335201999999999</v>
      </c>
      <c r="E94">
        <f>[1]policy_masterlist!E94</f>
        <v>4.1999999000000003E-2</v>
      </c>
      <c r="F94">
        <f>[1]policy_masterlist!F94</f>
        <v>0</v>
      </c>
      <c r="G94">
        <f>[1]policy_masterlist!G94</f>
        <v>0</v>
      </c>
      <c r="H94">
        <f>[1]policy_masterlist!H94</f>
        <v>1</v>
      </c>
      <c r="I94">
        <f>[1]policy_masterlist!I94</f>
        <v>1</v>
      </c>
      <c r="J94">
        <f>[1]policy_masterlist!J94</f>
        <v>0</v>
      </c>
      <c r="K94">
        <f>[1]policy_masterlist!K94</f>
        <v>0</v>
      </c>
      <c r="L94">
        <f>[1]policy_masterlist!L94</f>
        <v>1</v>
      </c>
      <c r="M94" t="str">
        <f>[1]policy_masterlist!M94</f>
        <v>HCM (2023 JPubE): from absolute values in replication package; p-values from Table 1</v>
      </c>
      <c r="N94" t="str">
        <f>[1]policy_masterlist!N94</f>
        <v>ca_cnt</v>
      </c>
      <c r="O94">
        <f>[1]policy_masterlist!O94</f>
        <v>1</v>
      </c>
      <c r="P94">
        <f>[1]policy_masterlist!P94</f>
        <v>1</v>
      </c>
      <c r="Q94">
        <f>[1]policy_masterlist!Q94</f>
        <v>1</v>
      </c>
      <c r="R94">
        <f>[1]policy_masterlist!R94</f>
        <v>16</v>
      </c>
      <c r="S94">
        <f>[1]policy_masterlist!S94</f>
        <v>1</v>
      </c>
      <c r="T94">
        <f>[1]policy_masterlist!T94</f>
        <v>1</v>
      </c>
      <c r="U94">
        <f>[1]policy_masterlist!U94</f>
        <v>1</v>
      </c>
      <c r="V94">
        <f>[1]policy_masterlist!V94</f>
        <v>1</v>
      </c>
      <c r="W94">
        <f>[1]policy_masterlist!W94</f>
        <v>1</v>
      </c>
      <c r="X94">
        <f>[1]policy_masterlist!X94</f>
        <v>2.0335201999999999</v>
      </c>
    </row>
    <row r="95" spans="1:24" x14ac:dyDescent="0.35">
      <c r="A95" t="str">
        <f>[1]policy_masterlist!A95</f>
        <v>solarizeprice_disc_spillover</v>
      </c>
      <c r="B95">
        <f>[1]policy_masterlist!B95</f>
        <v>0.15000000999999999</v>
      </c>
      <c r="C95">
        <f>[1]policy_masterlist!C95</f>
        <v>2.9999998999999999E-2</v>
      </c>
      <c r="D95">
        <f>[1]policy_masterlist!D95</f>
        <v>5.0000004999999996</v>
      </c>
      <c r="E95">
        <f>[1]policy_masterlist!E95</f>
        <v>0</v>
      </c>
      <c r="F95">
        <f>[1]policy_masterlist!F95</f>
        <v>0</v>
      </c>
      <c r="G95">
        <f>[1]policy_masterlist!G95</f>
        <v>0</v>
      </c>
      <c r="H95">
        <f>[1]policy_masterlist!H95</f>
        <v>1</v>
      </c>
      <c r="I95">
        <f>[1]policy_masterlist!I95</f>
        <v>1</v>
      </c>
      <c r="J95">
        <f>[1]policy_masterlist!J95</f>
        <v>0</v>
      </c>
      <c r="K95">
        <f>[1]policy_masterlist!K95</f>
        <v>0</v>
      </c>
      <c r="L95">
        <f>[1]policy_masterlist!L95</f>
        <v>1</v>
      </c>
      <c r="M95" t="str">
        <f>[1]policy_masterlist!M95</f>
        <v>Table 9</v>
      </c>
      <c r="N95" t="str">
        <f>[1]policy_masterlist!N95</f>
        <v>solarize</v>
      </c>
      <c r="O95">
        <f>[1]policy_masterlist!O95</f>
        <v>1</v>
      </c>
      <c r="P95">
        <f>[1]policy_masterlist!P95</f>
        <v>1</v>
      </c>
      <c r="Q95">
        <f>[1]policy_masterlist!Q95</f>
        <v>1</v>
      </c>
      <c r="R95">
        <f>[1]policy_masterlist!R95</f>
        <v>77</v>
      </c>
      <c r="S95">
        <f>[1]policy_masterlist!S95</f>
        <v>1</v>
      </c>
      <c r="T95">
        <f>[1]policy_masterlist!T95</f>
        <v>1</v>
      </c>
      <c r="U95">
        <f>[1]policy_masterlist!U95</f>
        <v>1</v>
      </c>
      <c r="V95">
        <f>[1]policy_masterlist!V95</f>
        <v>1</v>
      </c>
      <c r="W95">
        <f>[1]policy_masterlist!W95</f>
        <v>1</v>
      </c>
      <c r="X95">
        <f>[1]policy_masterlist!X95</f>
        <v>5.0000004999999996</v>
      </c>
    </row>
    <row r="96" spans="1:24" x14ac:dyDescent="0.35">
      <c r="A96" t="str">
        <f>[1]policy_masterlist!A96</f>
        <v>ne_solarpass_through</v>
      </c>
      <c r="B96">
        <f>[1]policy_masterlist!B96</f>
        <v>0.156</v>
      </c>
      <c r="C96">
        <f>[1]policy_masterlist!C96</f>
        <v>4.5000001999999997E-2</v>
      </c>
      <c r="D96">
        <f>[1]policy_masterlist!D96</f>
        <v>3.4666667000000002</v>
      </c>
      <c r="E96">
        <f>[1]policy_masterlist!E96</f>
        <v>0</v>
      </c>
      <c r="F96">
        <f>[1]policy_masterlist!F96</f>
        <v>0</v>
      </c>
      <c r="G96">
        <f>[1]policy_masterlist!G96</f>
        <v>0</v>
      </c>
      <c r="H96">
        <f>[1]policy_masterlist!H96</f>
        <v>1</v>
      </c>
      <c r="I96">
        <f>[1]policy_masterlist!I96</f>
        <v>1</v>
      </c>
      <c r="J96">
        <f>[1]policy_masterlist!J96</f>
        <v>0</v>
      </c>
      <c r="K96">
        <f>[1]policy_masterlist!K96</f>
        <v>0</v>
      </c>
      <c r="L96">
        <f>[1]policy_masterlist!L96</f>
        <v>2</v>
      </c>
      <c r="M96" t="str">
        <f>[1]policy_masterlist!M96</f>
        <v>Gillinham and Tsvetanov (2019) Table 8</v>
      </c>
      <c r="N96" t="str">
        <f>[1]policy_masterlist!N96</f>
        <v>ne_solar</v>
      </c>
      <c r="O96">
        <f>[1]policy_masterlist!O96</f>
        <v>1</v>
      </c>
      <c r="P96">
        <f>[1]policy_masterlist!P96</f>
        <v>1</v>
      </c>
      <c r="Q96">
        <f>[1]policy_masterlist!Q96</f>
        <v>1</v>
      </c>
      <c r="R96">
        <f>[1]policy_masterlist!R96</f>
        <v>58</v>
      </c>
      <c r="S96">
        <f>[1]policy_masterlist!S96</f>
        <v>1</v>
      </c>
      <c r="T96">
        <f>[1]policy_masterlist!T96</f>
        <v>1</v>
      </c>
      <c r="U96">
        <f>[1]policy_masterlist!U96</f>
        <v>1</v>
      </c>
      <c r="V96">
        <f>[1]policy_masterlist!V96</f>
        <v>1</v>
      </c>
      <c r="W96">
        <f>[1]policy_masterlist!W96</f>
        <v>1</v>
      </c>
      <c r="X96">
        <f>[1]policy_masterlist!X96</f>
        <v>3.4666667000000002</v>
      </c>
    </row>
    <row r="97" spans="1:24" x14ac:dyDescent="0.35">
      <c r="A97" t="str">
        <f>[1]policy_masterlist!A97</f>
        <v>india_cswood_change_4</v>
      </c>
      <c r="B97">
        <f>[1]policy_masterlist!B97</f>
        <v>0.18000000999999999</v>
      </c>
      <c r="C97">
        <f>[1]policy_masterlist!C97</f>
        <v>0.28499999999999998</v>
      </c>
      <c r="D97">
        <f>[1]policy_masterlist!D97</f>
        <v>0.63157898000000001</v>
      </c>
      <c r="E97">
        <f>[1]policy_masterlist!E97</f>
        <v>0</v>
      </c>
      <c r="F97">
        <f>[1]policy_masterlist!F97</f>
        <v>0</v>
      </c>
      <c r="G97">
        <f>[1]policy_masterlist!G97</f>
        <v>0</v>
      </c>
      <c r="H97">
        <f>[1]policy_masterlist!H97</f>
        <v>0</v>
      </c>
      <c r="I97">
        <f>[1]policy_masterlist!I97</f>
        <v>0</v>
      </c>
      <c r="J97">
        <f>[1]policy_masterlist!J97</f>
        <v>0</v>
      </c>
      <c r="K97">
        <f>[1]policy_masterlist!K97</f>
        <v>0</v>
      </c>
      <c r="L97">
        <f>[1]policy_masterlist!L97</f>
        <v>1</v>
      </c>
      <c r="M97">
        <f>[1]policy_masterlist!M97</f>
        <v>0</v>
      </c>
      <c r="N97" t="str">
        <f>[1]policy_masterlist!N97</f>
        <v>india_cs</v>
      </c>
      <c r="O97">
        <f>[1]policy_masterlist!O97</f>
        <v>0</v>
      </c>
      <c r="P97">
        <f>[1]policy_masterlist!P97</f>
        <v>1</v>
      </c>
      <c r="Q97">
        <f>[1]policy_masterlist!Q97</f>
        <v>0</v>
      </c>
      <c r="R97">
        <f>[1]policy_masterlist!R97</f>
        <v>48</v>
      </c>
      <c r="S97">
        <f>[1]policy_masterlist!S97</f>
        <v>0</v>
      </c>
      <c r="T97">
        <f>[1]policy_masterlist!T97</f>
        <v>1</v>
      </c>
      <c r="U97">
        <f>[1]policy_masterlist!U97</f>
        <v>0</v>
      </c>
      <c r="V97">
        <f>[1]policy_masterlist!V97</f>
        <v>1</v>
      </c>
      <c r="W97">
        <f>[1]policy_masterlist!W97</f>
        <v>1</v>
      </c>
      <c r="X97">
        <f>[1]policy_masterlist!X97</f>
        <v>0.63157898000000001</v>
      </c>
    </row>
    <row r="98" spans="1:24" x14ac:dyDescent="0.35">
      <c r="A98" t="str">
        <f>[1]policy_masterlist!A98</f>
        <v>hybrid_crhybrid_increase</v>
      </c>
      <c r="B98">
        <f>[1]policy_masterlist!B98</f>
        <v>0.19750001</v>
      </c>
      <c r="C98">
        <f>[1]policy_masterlist!C98</f>
        <v>7.2193843999999998E-3</v>
      </c>
      <c r="D98">
        <f>[1]policy_masterlist!D98</f>
        <v>27.356902999999999</v>
      </c>
      <c r="E98">
        <f>[1]policy_masterlist!E98</f>
        <v>0</v>
      </c>
      <c r="F98">
        <f>[1]policy_masterlist!F98</f>
        <v>0.18080001000000001</v>
      </c>
      <c r="G98">
        <f>[1]policy_masterlist!G98</f>
        <v>0.20909999000000001</v>
      </c>
      <c r="H98">
        <f>[1]policy_masterlist!H98</f>
        <v>1</v>
      </c>
      <c r="I98">
        <f>[1]policy_masterlist!I98</f>
        <v>1</v>
      </c>
      <c r="J98">
        <f>[1]policy_masterlist!J98</f>
        <v>0</v>
      </c>
      <c r="K98">
        <f>[1]policy_masterlist!K98</f>
        <v>0</v>
      </c>
      <c r="L98">
        <f>[1]policy_masterlist!L98</f>
        <v>1</v>
      </c>
      <c r="M98" t="str">
        <f>[1]policy_masterlist!M98</f>
        <v>Beresteanu and Li 2011, Table 11</v>
      </c>
      <c r="N98" t="str">
        <f>[1]policy_masterlist!N98</f>
        <v>hybrid_cr</v>
      </c>
      <c r="O98">
        <f>[1]policy_masterlist!O98</f>
        <v>1</v>
      </c>
      <c r="P98">
        <f>[1]policy_masterlist!P98</f>
        <v>1</v>
      </c>
      <c r="Q98">
        <f>[1]policy_masterlist!Q98</f>
        <v>1</v>
      </c>
      <c r="R98">
        <f>[1]policy_masterlist!R98</f>
        <v>42</v>
      </c>
      <c r="S98">
        <f>[1]policy_masterlist!S98</f>
        <v>1</v>
      </c>
      <c r="T98">
        <f>[1]policy_masterlist!T98</f>
        <v>1</v>
      </c>
      <c r="U98">
        <f>[1]policy_masterlist!U98</f>
        <v>1</v>
      </c>
      <c r="V98">
        <f>[1]policy_masterlist!V98</f>
        <v>1</v>
      </c>
      <c r="W98">
        <f>[1]policy_masterlist!W98</f>
        <v>1</v>
      </c>
      <c r="X98">
        <f>[1]policy_masterlist!X98</f>
        <v>27.356902999999999</v>
      </c>
    </row>
    <row r="99" spans="1:24" x14ac:dyDescent="0.35">
      <c r="A99" t="str">
        <f>[1]policy_masterlist!A99</f>
        <v>c4c_federalmpg_diff</v>
      </c>
      <c r="B99">
        <f>[1]policy_masterlist!B99</f>
        <v>0.20999999</v>
      </c>
      <c r="C99">
        <f>[1]policy_masterlist!C99</f>
        <v>3.9999999000000001E-2</v>
      </c>
      <c r="D99">
        <f>[1]policy_masterlist!D99</f>
        <v>5.25</v>
      </c>
      <c r="E99">
        <f>[1]policy_masterlist!E99</f>
        <v>0</v>
      </c>
      <c r="F99">
        <f>[1]policy_masterlist!F99</f>
        <v>0</v>
      </c>
      <c r="G99">
        <f>[1]policy_masterlist!G99</f>
        <v>0</v>
      </c>
      <c r="H99">
        <f>[1]policy_masterlist!H99</f>
        <v>1</v>
      </c>
      <c r="I99">
        <f>[1]policy_masterlist!I99</f>
        <v>1</v>
      </c>
      <c r="J99">
        <f>[1]policy_masterlist!J99</f>
        <v>0</v>
      </c>
      <c r="K99">
        <f>[1]policy_masterlist!K99</f>
        <v>0</v>
      </c>
      <c r="L99">
        <f>[1]policy_masterlist!L99</f>
        <v>1</v>
      </c>
      <c r="M99" t="str">
        <f>[1]policy_masterlist!M99</f>
        <v>Li et al (2013), Table 5 Panel 2</v>
      </c>
      <c r="N99" t="str">
        <f>[1]policy_masterlist!N99</f>
        <v>c4c_federal</v>
      </c>
      <c r="O99">
        <f>[1]policy_masterlist!O99</f>
        <v>1</v>
      </c>
      <c r="P99">
        <f>[1]policy_masterlist!P99</f>
        <v>1</v>
      </c>
      <c r="Q99">
        <f>[1]policy_masterlist!Q99</f>
        <v>1</v>
      </c>
      <c r="R99">
        <f>[1]policy_masterlist!R99</f>
        <v>14</v>
      </c>
      <c r="S99">
        <f>[1]policy_masterlist!S99</f>
        <v>1</v>
      </c>
      <c r="T99">
        <f>[1]policy_masterlist!T99</f>
        <v>1</v>
      </c>
      <c r="U99">
        <f>[1]policy_masterlist!U99</f>
        <v>1</v>
      </c>
      <c r="V99">
        <f>[1]policy_masterlist!V99</f>
        <v>1</v>
      </c>
      <c r="W99">
        <f>[1]policy_masterlist!W99</f>
        <v>1</v>
      </c>
      <c r="X99">
        <f>[1]policy_masterlist!X99</f>
        <v>5.25</v>
      </c>
    </row>
    <row r="100" spans="1:24" x14ac:dyDescent="0.35">
      <c r="A100" t="str">
        <f>[1]policy_masterlist!A100</f>
        <v>es_incentTE_prob</v>
      </c>
      <c r="B100">
        <f>[1]policy_masterlist!B100</f>
        <v>0.219</v>
      </c>
      <c r="C100">
        <f>[1]policy_masterlist!C100</f>
        <v>0.11799999999999999</v>
      </c>
      <c r="D100">
        <f>[1]policy_masterlist!D100</f>
        <v>1.8559321</v>
      </c>
      <c r="E100">
        <f>[1]policy_masterlist!E100</f>
        <v>0</v>
      </c>
      <c r="F100">
        <f>[1]policy_masterlist!F100</f>
        <v>0</v>
      </c>
      <c r="G100">
        <f>[1]policy_masterlist!G100</f>
        <v>0</v>
      </c>
      <c r="H100">
        <f>[1]policy_masterlist!H100</f>
        <v>1</v>
      </c>
      <c r="I100">
        <f>[1]policy_masterlist!I100</f>
        <v>1</v>
      </c>
      <c r="J100">
        <f>[1]policy_masterlist!J100</f>
        <v>0</v>
      </c>
      <c r="K100">
        <f>[1]policy_masterlist!K100</f>
        <v>0</v>
      </c>
      <c r="L100">
        <f>[1]policy_masterlist!L100</f>
        <v>1</v>
      </c>
      <c r="M100" t="str">
        <f>[1]policy_masterlist!M100</f>
        <v>Allcott and Sweeney (2016), Table 6</v>
      </c>
      <c r="N100" t="str">
        <f>[1]policy_masterlist!N100</f>
        <v>es_incent</v>
      </c>
      <c r="O100">
        <f>[1]policy_masterlist!O100</f>
        <v>1</v>
      </c>
      <c r="P100">
        <f>[1]policy_masterlist!P100</f>
        <v>1</v>
      </c>
      <c r="Q100">
        <f>[1]policy_masterlist!Q100</f>
        <v>1</v>
      </c>
      <c r="R100">
        <f>[1]policy_masterlist!R100</f>
        <v>25</v>
      </c>
      <c r="S100">
        <f>[1]policy_masterlist!S100</f>
        <v>1</v>
      </c>
      <c r="T100">
        <f>[1]policy_masterlist!T100</f>
        <v>1</v>
      </c>
      <c r="U100">
        <f>[1]policy_masterlist!U100</f>
        <v>1</v>
      </c>
      <c r="V100">
        <f>[1]policy_masterlist!V100</f>
        <v>1</v>
      </c>
      <c r="W100">
        <f>[1]policy_masterlist!W100</f>
        <v>1</v>
      </c>
      <c r="X100">
        <f>[1]policy_masterlist!X100</f>
        <v>1.8559321</v>
      </c>
    </row>
    <row r="101" spans="1:24" x14ac:dyDescent="0.35">
      <c r="A101" t="str">
        <f>[1]policy_masterlist!A101</f>
        <v>ca_cntpct_reduction_PM25</v>
      </c>
      <c r="B101">
        <f>[1]policy_masterlist!B101</f>
        <v>0.23400000000000001</v>
      </c>
      <c r="C101">
        <f>[1]policy_masterlist!C101</f>
        <v>0.12093516999999999</v>
      </c>
      <c r="D101">
        <f>[1]policy_masterlist!D101</f>
        <v>1.9349209000000001</v>
      </c>
      <c r="E101">
        <f>[1]policy_masterlist!E101</f>
        <v>5.2999998999999999E-2</v>
      </c>
      <c r="F101">
        <f>[1]policy_masterlist!F101</f>
        <v>0</v>
      </c>
      <c r="G101">
        <f>[1]policy_masterlist!G101</f>
        <v>0</v>
      </c>
      <c r="H101">
        <f>[1]policy_masterlist!H101</f>
        <v>1</v>
      </c>
      <c r="I101">
        <f>[1]policy_masterlist!I101</f>
        <v>1</v>
      </c>
      <c r="J101">
        <f>[1]policy_masterlist!J101</f>
        <v>0</v>
      </c>
      <c r="K101">
        <f>[1]policy_masterlist!K101</f>
        <v>0</v>
      </c>
      <c r="L101">
        <f>[1]policy_masterlist!L101</f>
        <v>1</v>
      </c>
      <c r="M101" t="str">
        <f>[1]policy_masterlist!M101</f>
        <v>HCM (2023 JPubE): from absolute values in replication package; p-values from Table 1</v>
      </c>
      <c r="N101" t="str">
        <f>[1]policy_masterlist!N101</f>
        <v>ca_cnt</v>
      </c>
      <c r="O101">
        <f>[1]policy_masterlist!O101</f>
        <v>1</v>
      </c>
      <c r="P101">
        <f>[1]policy_masterlist!P101</f>
        <v>1</v>
      </c>
      <c r="Q101">
        <f>[1]policy_masterlist!Q101</f>
        <v>1</v>
      </c>
      <c r="R101">
        <f>[1]policy_masterlist!R101</f>
        <v>16</v>
      </c>
      <c r="S101">
        <f>[1]policy_masterlist!S101</f>
        <v>1</v>
      </c>
      <c r="T101">
        <f>[1]policy_masterlist!T101</f>
        <v>1</v>
      </c>
      <c r="U101">
        <f>[1]policy_masterlist!U101</f>
        <v>1</v>
      </c>
      <c r="V101">
        <f>[1]policy_masterlist!V101</f>
        <v>1</v>
      </c>
      <c r="W101">
        <f>[1]policy_masterlist!W101</f>
        <v>1</v>
      </c>
      <c r="X101">
        <f>[1]policy_masterlist!X101</f>
        <v>1.9349209000000001</v>
      </c>
    </row>
    <row r="102" spans="1:24" x14ac:dyDescent="0.35">
      <c r="A102" t="str">
        <f>[1]policy_masterlist!A102</f>
        <v>pless_tpoprice_squared</v>
      </c>
      <c r="B102">
        <f>[1]policy_masterlist!B102</f>
        <v>0.24099999999999999</v>
      </c>
      <c r="C102">
        <f>[1]policy_masterlist!C102</f>
        <v>0.28899999999999998</v>
      </c>
      <c r="D102">
        <f>[1]policy_masterlist!D102</f>
        <v>0.83390998999999999</v>
      </c>
      <c r="E102">
        <f>[1]policy_masterlist!E102</f>
        <v>0</v>
      </c>
      <c r="F102">
        <f>[1]policy_masterlist!F102</f>
        <v>0</v>
      </c>
      <c r="G102">
        <f>[1]policy_masterlist!G102</f>
        <v>0</v>
      </c>
      <c r="H102">
        <f>[1]policy_masterlist!H102</f>
        <v>1</v>
      </c>
      <c r="I102">
        <f>[1]policy_masterlist!I102</f>
        <v>1</v>
      </c>
      <c r="J102">
        <f>[1]policy_masterlist!J102</f>
        <v>0</v>
      </c>
      <c r="K102">
        <f>[1]policy_masterlist!K102</f>
        <v>0</v>
      </c>
      <c r="L102">
        <f>[1]policy_masterlist!L102</f>
        <v>2</v>
      </c>
      <c r="M102" t="str">
        <f>[1]policy_masterlist!M102</f>
        <v>Table 6</v>
      </c>
      <c r="N102" t="str">
        <f>[1]policy_masterlist!N102</f>
        <v>pless_tpo</v>
      </c>
      <c r="O102">
        <f>[1]policy_masterlist!O102</f>
        <v>1</v>
      </c>
      <c r="P102">
        <f>[1]policy_masterlist!P102</f>
        <v>1</v>
      </c>
      <c r="Q102">
        <f>[1]policy_masterlist!Q102</f>
        <v>1</v>
      </c>
      <c r="R102">
        <f>[1]policy_masterlist!R102</f>
        <v>64</v>
      </c>
      <c r="S102">
        <f>[1]policy_masterlist!S102</f>
        <v>1</v>
      </c>
      <c r="T102">
        <f>[1]policy_masterlist!T102</f>
        <v>1</v>
      </c>
      <c r="U102">
        <f>[1]policy_masterlist!U102</f>
        <v>1</v>
      </c>
      <c r="V102">
        <f>[1]policy_masterlist!V102</f>
        <v>1</v>
      </c>
      <c r="W102">
        <f>[1]policy_masterlist!W102</f>
        <v>1</v>
      </c>
      <c r="X102">
        <f>[1]policy_masterlist!X102</f>
        <v>0.83390998999999999</v>
      </c>
    </row>
    <row r="103" spans="1:24" x14ac:dyDescent="0.35">
      <c r="A103" t="str">
        <f>[1]policy_masterlist!A103</f>
        <v>fridge_dattasemie</v>
      </c>
      <c r="B103">
        <f>[1]policy_masterlist!B103</f>
        <v>0.28200001000000002</v>
      </c>
      <c r="C103">
        <f>[1]policy_masterlist!C103</f>
        <v>0.15000000999999999</v>
      </c>
      <c r="D103">
        <f>[1]policy_masterlist!D103</f>
        <v>1.88</v>
      </c>
      <c r="E103">
        <f>[1]policy_masterlist!E103</f>
        <v>0</v>
      </c>
      <c r="F103">
        <f>[1]policy_masterlist!F103</f>
        <v>0</v>
      </c>
      <c r="G103">
        <f>[1]policy_masterlist!G103</f>
        <v>0</v>
      </c>
      <c r="H103">
        <f>[1]policy_masterlist!H103</f>
        <v>1</v>
      </c>
      <c r="I103">
        <f>[1]policy_masterlist!I103</f>
        <v>1</v>
      </c>
      <c r="J103">
        <f>[1]policy_masterlist!J103</f>
        <v>0</v>
      </c>
      <c r="K103">
        <f>[1]policy_masterlist!K103</f>
        <v>0</v>
      </c>
      <c r="L103">
        <f>[1]policy_masterlist!L103</f>
        <v>1</v>
      </c>
      <c r="M103" t="str">
        <f>[1]policy_masterlist!M103</f>
        <v>Table 4 FE4</v>
      </c>
      <c r="N103" t="str">
        <f>[1]policy_masterlist!N103</f>
        <v>fridge_datta</v>
      </c>
      <c r="O103">
        <f>[1]policy_masterlist!O103</f>
        <v>1</v>
      </c>
      <c r="P103">
        <f>[1]policy_masterlist!P103</f>
        <v>1</v>
      </c>
      <c r="Q103">
        <f>[1]policy_masterlist!Q103</f>
        <v>1</v>
      </c>
      <c r="R103">
        <f>[1]policy_masterlist!R103</f>
        <v>29</v>
      </c>
      <c r="S103">
        <f>[1]policy_masterlist!S103</f>
        <v>1</v>
      </c>
      <c r="T103">
        <f>[1]policy_masterlist!T103</f>
        <v>1</v>
      </c>
      <c r="U103">
        <f>[1]policy_masterlist!U103</f>
        <v>1</v>
      </c>
      <c r="V103">
        <f>[1]policy_masterlist!V103</f>
        <v>1</v>
      </c>
      <c r="W103">
        <f>[1]policy_masterlist!W103</f>
        <v>1</v>
      </c>
      <c r="X103">
        <f>[1]policy_masterlist!X103</f>
        <v>1.88</v>
      </c>
    </row>
    <row r="104" spans="1:24" x14ac:dyDescent="0.35">
      <c r="A104" t="str">
        <f>[1]policy_masterlist!A104</f>
        <v>rao_crudee_supply_crude</v>
      </c>
      <c r="B104">
        <f>[1]policy_masterlist!B104</f>
        <v>0.29499998999999999</v>
      </c>
      <c r="C104">
        <f>[1]policy_masterlist!C104</f>
        <v>3.7999999E-2</v>
      </c>
      <c r="D104">
        <f>[1]policy_masterlist!D104</f>
        <v>7.7631578000000001</v>
      </c>
      <c r="E104">
        <f>[1]policy_masterlist!E104</f>
        <v>0</v>
      </c>
      <c r="F104">
        <f>[1]policy_masterlist!F104</f>
        <v>0</v>
      </c>
      <c r="G104">
        <f>[1]policy_masterlist!G104</f>
        <v>0</v>
      </c>
      <c r="H104">
        <f>[1]policy_masterlist!H104</f>
        <v>1</v>
      </c>
      <c r="I104">
        <f>[1]policy_masterlist!I104</f>
        <v>1</v>
      </c>
      <c r="J104">
        <f>[1]policy_masterlist!J104</f>
        <v>0</v>
      </c>
      <c r="K104">
        <f>[1]policy_masterlist!K104</f>
        <v>0</v>
      </c>
      <c r="L104">
        <f>[1]policy_masterlist!L104</f>
        <v>0</v>
      </c>
      <c r="M104" t="str">
        <f>[1]policy_masterlist!M104</f>
        <v>Rao (2018), Table 4, Column (4) (After-tax price elasticity)</v>
      </c>
      <c r="N104" t="str">
        <f>[1]policy_masterlist!N104</f>
        <v>rao_crude</v>
      </c>
      <c r="O104">
        <f>[1]policy_masterlist!O104</f>
        <v>1</v>
      </c>
      <c r="P104">
        <f>[1]policy_masterlist!P104</f>
        <v>1</v>
      </c>
      <c r="Q104">
        <f>[1]policy_masterlist!Q104</f>
        <v>1</v>
      </c>
      <c r="R104">
        <f>[1]policy_masterlist!R104</f>
        <v>65</v>
      </c>
      <c r="S104">
        <f>[1]policy_masterlist!S104</f>
        <v>1</v>
      </c>
      <c r="T104">
        <f>[1]policy_masterlist!T104</f>
        <v>1</v>
      </c>
      <c r="U104">
        <f>[1]policy_masterlist!U104</f>
        <v>1</v>
      </c>
      <c r="V104">
        <f>[1]policy_masterlist!V104</f>
        <v>1</v>
      </c>
      <c r="W104">
        <f>[1]policy_masterlist!W104</f>
        <v>1</v>
      </c>
      <c r="X104">
        <f>[1]policy_masterlist!X104</f>
        <v>7.7631578000000001</v>
      </c>
    </row>
    <row r="105" spans="1:24" x14ac:dyDescent="0.35">
      <c r="A105" t="str">
        <f>[1]policy_masterlist!A105</f>
        <v>redd_offsetmarginal</v>
      </c>
      <c r="B105">
        <f>[1]policy_masterlist!B105</f>
        <v>0.308</v>
      </c>
      <c r="C105">
        <f>[1]policy_masterlist!C105</f>
        <v>1</v>
      </c>
      <c r="D105">
        <f>[1]policy_masterlist!D105</f>
        <v>0.308</v>
      </c>
      <c r="E105">
        <f>[1]policy_masterlist!E105</f>
        <v>0</v>
      </c>
      <c r="F105">
        <f>[1]policy_masterlist!F105</f>
        <v>0</v>
      </c>
      <c r="G105">
        <f>[1]policy_masterlist!G105</f>
        <v>0</v>
      </c>
      <c r="H105">
        <f>[1]policy_masterlist!H105</f>
        <v>1</v>
      </c>
      <c r="I105">
        <f>[1]policy_masterlist!I105</f>
        <v>1</v>
      </c>
      <c r="J105">
        <f>[1]policy_masterlist!J105</f>
        <v>0</v>
      </c>
      <c r="K105">
        <f>[1]policy_masterlist!K105</f>
        <v>0</v>
      </c>
      <c r="L105">
        <f>[1]policy_masterlist!L105</f>
        <v>1</v>
      </c>
      <c r="M105" t="str">
        <f>[1]policy_masterlist!M105</f>
        <v>There is no reported error</v>
      </c>
      <c r="N105" t="str">
        <f>[1]policy_masterlist!N105</f>
        <v>redd_offset</v>
      </c>
      <c r="O105">
        <f>[1]policy_masterlist!O105</f>
        <v>0</v>
      </c>
      <c r="P105">
        <f>[1]policy_masterlist!P105</f>
        <v>1</v>
      </c>
      <c r="Q105">
        <f>[1]policy_masterlist!Q105</f>
        <v>0</v>
      </c>
      <c r="R105">
        <f>[1]policy_masterlist!R105</f>
        <v>67</v>
      </c>
      <c r="S105">
        <f>[1]policy_masterlist!S105</f>
        <v>0</v>
      </c>
      <c r="T105">
        <f>[1]policy_masterlist!T105</f>
        <v>1</v>
      </c>
      <c r="U105">
        <f>[1]policy_masterlist!U105</f>
        <v>0</v>
      </c>
      <c r="V105">
        <f>[1]policy_masterlist!V105</f>
        <v>1</v>
      </c>
      <c r="W105">
        <f>[1]policy_masterlist!W105</f>
        <v>1</v>
      </c>
      <c r="X105">
        <f>[1]policy_masterlist!X105</f>
        <v>0.308</v>
      </c>
    </row>
    <row r="106" spans="1:24" x14ac:dyDescent="0.35">
      <c r="A106" t="str">
        <f>[1]policy_masterlist!A106</f>
        <v>ihwap_lbenergy_saved</v>
      </c>
      <c r="B106">
        <f>[1]policy_masterlist!B106</f>
        <v>0.35299998999999999</v>
      </c>
      <c r="C106">
        <f>[1]policy_masterlist!C106</f>
        <v>0.13600001</v>
      </c>
      <c r="D106">
        <f>[1]policy_masterlist!D106</f>
        <v>2.5955879999999998</v>
      </c>
      <c r="E106">
        <f>[1]policy_masterlist!E106</f>
        <v>0</v>
      </c>
      <c r="F106">
        <f>[1]policy_masterlist!F106</f>
        <v>0</v>
      </c>
      <c r="G106">
        <f>[1]policy_masterlist!G106</f>
        <v>0</v>
      </c>
      <c r="H106">
        <f>[1]policy_masterlist!H106</f>
        <v>1</v>
      </c>
      <c r="I106">
        <f>[1]policy_masterlist!I106</f>
        <v>1</v>
      </c>
      <c r="J106">
        <f>[1]policy_masterlist!J106</f>
        <v>0</v>
      </c>
      <c r="K106">
        <f>[1]policy_masterlist!K106</f>
        <v>0</v>
      </c>
      <c r="L106">
        <f>[1]policy_masterlist!L106</f>
        <v>1</v>
      </c>
      <c r="M106" t="str">
        <f>[1]policy_masterlist!M106</f>
        <v>Christensen Table 4 Column 4</v>
      </c>
      <c r="N106" t="str">
        <f>[1]policy_masterlist!N106</f>
        <v>ihwap_lb</v>
      </c>
      <c r="O106">
        <f>[1]policy_masterlist!O106</f>
        <v>1</v>
      </c>
      <c r="P106">
        <f>[1]policy_masterlist!P106</f>
        <v>1</v>
      </c>
      <c r="Q106">
        <f>[1]policy_masterlist!Q106</f>
        <v>1</v>
      </c>
      <c r="R106">
        <f>[1]policy_masterlist!R106</f>
        <v>46</v>
      </c>
      <c r="S106">
        <f>[1]policy_masterlist!S106</f>
        <v>1</v>
      </c>
      <c r="T106">
        <f>[1]policy_masterlist!T106</f>
        <v>1</v>
      </c>
      <c r="U106">
        <f>[1]policy_masterlist!U106</f>
        <v>1</v>
      </c>
      <c r="V106">
        <f>[1]policy_masterlist!V106</f>
        <v>1</v>
      </c>
      <c r="W106">
        <f>[1]policy_masterlist!W106</f>
        <v>1</v>
      </c>
      <c r="X106">
        <f>[1]policy_masterlist!X106</f>
        <v>2.5955879999999998</v>
      </c>
    </row>
    <row r="107" spans="1:24" x14ac:dyDescent="0.35">
      <c r="A107" t="str">
        <f>[1]policy_masterlist!A107</f>
        <v>hev_usa_ssemie</v>
      </c>
      <c r="B107">
        <f>[1]policy_masterlist!B107</f>
        <v>0.37400000999999999</v>
      </c>
      <c r="C107">
        <f>[1]policy_masterlist!C107</f>
        <v>0.14099999999999999</v>
      </c>
      <c r="D107">
        <f>[1]policy_masterlist!D107</f>
        <v>2.6524823</v>
      </c>
      <c r="E107">
        <f>[1]policy_masterlist!E107</f>
        <v>0</v>
      </c>
      <c r="F107">
        <f>[1]policy_masterlist!F107</f>
        <v>0</v>
      </c>
      <c r="G107">
        <f>[1]policy_masterlist!G107</f>
        <v>0</v>
      </c>
      <c r="H107">
        <f>[1]policy_masterlist!H107</f>
        <v>1</v>
      </c>
      <c r="I107">
        <f>[1]policy_masterlist!I107</f>
        <v>1</v>
      </c>
      <c r="J107">
        <f>[1]policy_masterlist!J107</f>
        <v>0</v>
      </c>
      <c r="K107">
        <f>[1]policy_masterlist!K107</f>
        <v>0</v>
      </c>
      <c r="L107">
        <f>[1]policy_masterlist!L107</f>
        <v>1</v>
      </c>
      <c r="M107" t="str">
        <f>[1]policy_masterlist!M107</f>
        <v>Gallagher and Muehlegger (2010), Table 5</v>
      </c>
      <c r="N107" t="str">
        <f>[1]policy_masterlist!N107</f>
        <v>hev_usa_s</v>
      </c>
      <c r="O107">
        <f>[1]policy_masterlist!O107</f>
        <v>1</v>
      </c>
      <c r="P107">
        <f>[1]policy_masterlist!P107</f>
        <v>1</v>
      </c>
      <c r="Q107">
        <f>[1]policy_masterlist!Q107</f>
        <v>1</v>
      </c>
      <c r="R107">
        <f>[1]policy_masterlist!R107</f>
        <v>38</v>
      </c>
      <c r="S107">
        <f>[1]policy_masterlist!S107</f>
        <v>1</v>
      </c>
      <c r="T107">
        <f>[1]policy_masterlist!T107</f>
        <v>1</v>
      </c>
      <c r="U107">
        <f>[1]policy_masterlist!U107</f>
        <v>1</v>
      </c>
      <c r="V107">
        <f>[1]policy_masterlist!V107</f>
        <v>1</v>
      </c>
      <c r="W107">
        <f>[1]policy_masterlist!W107</f>
        <v>1</v>
      </c>
      <c r="X107">
        <f>[1]policy_masterlist!X107</f>
        <v>2.6524823</v>
      </c>
    </row>
    <row r="108" spans="1:24" x14ac:dyDescent="0.35">
      <c r="A108" t="str">
        <f>[1]policy_masterlist!A108</f>
        <v>cw_dattasemie</v>
      </c>
      <c r="B108">
        <f>[1]policy_masterlist!B108</f>
        <v>0.39500001000000001</v>
      </c>
      <c r="C108">
        <f>[1]policy_masterlist!C108</f>
        <v>0.13200000000000001</v>
      </c>
      <c r="D108">
        <f>[1]policy_masterlist!D108</f>
        <v>2.9924241999999999</v>
      </c>
      <c r="E108">
        <f>[1]policy_masterlist!E108</f>
        <v>0</v>
      </c>
      <c r="F108">
        <f>[1]policy_masterlist!F108</f>
        <v>0</v>
      </c>
      <c r="G108">
        <f>[1]policy_masterlist!G108</f>
        <v>0</v>
      </c>
      <c r="H108">
        <f>[1]policy_masterlist!H108</f>
        <v>1</v>
      </c>
      <c r="I108">
        <f>[1]policy_masterlist!I108</f>
        <v>1</v>
      </c>
      <c r="J108">
        <f>[1]policy_masterlist!J108</f>
        <v>0</v>
      </c>
      <c r="K108">
        <f>[1]policy_masterlist!K108</f>
        <v>0</v>
      </c>
      <c r="L108">
        <f>[1]policy_masterlist!L108</f>
        <v>1</v>
      </c>
      <c r="M108" t="str">
        <f>[1]policy_masterlist!M108</f>
        <v>Table 4 FE4</v>
      </c>
      <c r="N108" t="str">
        <f>[1]policy_masterlist!N108</f>
        <v>cw_datta</v>
      </c>
      <c r="O108">
        <f>[1]policy_masterlist!O108</f>
        <v>1</v>
      </c>
      <c r="P108">
        <f>[1]policy_masterlist!P108</f>
        <v>1</v>
      </c>
      <c r="Q108">
        <f>[1]policy_masterlist!Q108</f>
        <v>1</v>
      </c>
      <c r="R108">
        <f>[1]policy_masterlist!R108</f>
        <v>21</v>
      </c>
      <c r="S108">
        <f>[1]policy_masterlist!S108</f>
        <v>1</v>
      </c>
      <c r="T108">
        <f>[1]policy_masterlist!T108</f>
        <v>1</v>
      </c>
      <c r="U108">
        <f>[1]policy_masterlist!U108</f>
        <v>1</v>
      </c>
      <c r="V108">
        <f>[1]policy_masterlist!V108</f>
        <v>1</v>
      </c>
      <c r="W108">
        <f>[1]policy_masterlist!W108</f>
        <v>1</v>
      </c>
      <c r="X108">
        <f>[1]policy_masterlist!X108</f>
        <v>2.9924241999999999</v>
      </c>
    </row>
    <row r="109" spans="1:24" x14ac:dyDescent="0.35">
      <c r="A109" t="str">
        <f>[1]policy_masterlist!A109</f>
        <v>ihwap_hbenergy_saved</v>
      </c>
      <c r="B109">
        <f>[1]policy_masterlist!B109</f>
        <v>0.40200001000000002</v>
      </c>
      <c r="C109">
        <f>[1]policy_masterlist!C109</f>
        <v>0.15099999</v>
      </c>
      <c r="D109">
        <f>[1]policy_masterlist!D109</f>
        <v>2.6622518999999998</v>
      </c>
      <c r="E109">
        <f>[1]policy_masterlist!E109</f>
        <v>0</v>
      </c>
      <c r="F109">
        <f>[1]policy_masterlist!F109</f>
        <v>0</v>
      </c>
      <c r="G109">
        <f>[1]policy_masterlist!G109</f>
        <v>0</v>
      </c>
      <c r="H109">
        <f>[1]policy_masterlist!H109</f>
        <v>1</v>
      </c>
      <c r="I109">
        <f>[1]policy_masterlist!I109</f>
        <v>1</v>
      </c>
      <c r="J109">
        <f>[1]policy_masterlist!J109</f>
        <v>0</v>
      </c>
      <c r="K109">
        <f>[1]policy_masterlist!K109</f>
        <v>0</v>
      </c>
      <c r="L109">
        <f>[1]policy_masterlist!L109</f>
        <v>1</v>
      </c>
      <c r="M109" t="str">
        <f>[1]policy_masterlist!M109</f>
        <v>Christensen Table 4 Column 4</v>
      </c>
      <c r="N109" t="str">
        <f>[1]policy_masterlist!N109</f>
        <v>ihwap_hb</v>
      </c>
      <c r="O109">
        <f>[1]policy_masterlist!O109</f>
        <v>1</v>
      </c>
      <c r="P109">
        <f>[1]policy_masterlist!P109</f>
        <v>1</v>
      </c>
      <c r="Q109">
        <f>[1]policy_masterlist!Q109</f>
        <v>1</v>
      </c>
      <c r="R109">
        <f>[1]policy_masterlist!R109</f>
        <v>45</v>
      </c>
      <c r="S109">
        <f>[1]policy_masterlist!S109</f>
        <v>1</v>
      </c>
      <c r="T109">
        <f>[1]policy_masterlist!T109</f>
        <v>1</v>
      </c>
      <c r="U109">
        <f>[1]policy_masterlist!U109</f>
        <v>1</v>
      </c>
      <c r="V109">
        <f>[1]policy_masterlist!V109</f>
        <v>1</v>
      </c>
      <c r="W109">
        <f>[1]policy_masterlist!W109</f>
        <v>1</v>
      </c>
      <c r="X109">
        <f>[1]policy_masterlist!X109</f>
        <v>2.6622518999999998</v>
      </c>
    </row>
    <row r="110" spans="1:24" x14ac:dyDescent="0.35">
      <c r="A110" t="str">
        <f>[1]policy_masterlist!A110</f>
        <v>ca_cntpct_reduction_CO2</v>
      </c>
      <c r="B110">
        <f>[1]policy_masterlist!B110</f>
        <v>0.42550000999999998</v>
      </c>
      <c r="C110">
        <f>[1]policy_masterlist!C110</f>
        <v>0.12931060999999999</v>
      </c>
      <c r="D110">
        <f>[1]policy_masterlist!D110</f>
        <v>3.2905266000000002</v>
      </c>
      <c r="E110">
        <f>[1]policy_masterlist!E110</f>
        <v>1E-3</v>
      </c>
      <c r="F110">
        <f>[1]policy_masterlist!F110</f>
        <v>0</v>
      </c>
      <c r="G110">
        <f>[1]policy_masterlist!G110</f>
        <v>0</v>
      </c>
      <c r="H110">
        <f>[1]policy_masterlist!H110</f>
        <v>1</v>
      </c>
      <c r="I110">
        <f>[1]policy_masterlist!I110</f>
        <v>1</v>
      </c>
      <c r="J110">
        <f>[1]policy_masterlist!J110</f>
        <v>0</v>
      </c>
      <c r="K110">
        <f>[1]policy_masterlist!K110</f>
        <v>0</v>
      </c>
      <c r="L110">
        <f>[1]policy_masterlist!L110</f>
        <v>1</v>
      </c>
      <c r="M110" t="str">
        <f>[1]policy_masterlist!M110</f>
        <v>HCM (2023 JPubE): from absolute values in replication package; p-values from Table 1</v>
      </c>
      <c r="N110" t="str">
        <f>[1]policy_masterlist!N110</f>
        <v>ca_cnt</v>
      </c>
      <c r="O110">
        <f>[1]policy_masterlist!O110</f>
        <v>1</v>
      </c>
      <c r="P110">
        <f>[1]policy_masterlist!P110</f>
        <v>1</v>
      </c>
      <c r="Q110">
        <f>[1]policy_masterlist!Q110</f>
        <v>1</v>
      </c>
      <c r="R110">
        <f>[1]policy_masterlist!R110</f>
        <v>16</v>
      </c>
      <c r="S110">
        <f>[1]policy_masterlist!S110</f>
        <v>1</v>
      </c>
      <c r="T110">
        <f>[1]policy_masterlist!T110</f>
        <v>1</v>
      </c>
      <c r="U110">
        <f>[1]policy_masterlist!U110</f>
        <v>1</v>
      </c>
      <c r="V110">
        <f>[1]policy_masterlist!V110</f>
        <v>1</v>
      </c>
      <c r="W110">
        <f>[1]policy_masterlist!W110</f>
        <v>1</v>
      </c>
      <c r="X110">
        <f>[1]policy_masterlist!X110</f>
        <v>3.2905266000000002</v>
      </c>
    </row>
    <row r="111" spans="1:24" x14ac:dyDescent="0.35">
      <c r="A111" t="str">
        <f>[1]policy_masterlist!A111</f>
        <v>pless_homarkup</v>
      </c>
      <c r="B111">
        <f>[1]policy_masterlist!B111</f>
        <v>0.46000001000000001</v>
      </c>
      <c r="C111">
        <f>[1]policy_masterlist!C111</f>
        <v>9.0000003999999995E-2</v>
      </c>
      <c r="D111">
        <f>[1]policy_masterlist!D111</f>
        <v>5.1111111999999999</v>
      </c>
      <c r="E111">
        <f>[1]policy_masterlist!E111</f>
        <v>0</v>
      </c>
      <c r="F111">
        <f>[1]policy_masterlist!F111</f>
        <v>0</v>
      </c>
      <c r="G111">
        <f>[1]policy_masterlist!G111</f>
        <v>0</v>
      </c>
      <c r="H111">
        <f>[1]policy_masterlist!H111</f>
        <v>1</v>
      </c>
      <c r="I111">
        <f>[1]policy_masterlist!I111</f>
        <v>1</v>
      </c>
      <c r="J111">
        <f>[1]policy_masterlist!J111</f>
        <v>0</v>
      </c>
      <c r="K111">
        <f>[1]policy_masterlist!K111</f>
        <v>0</v>
      </c>
      <c r="L111">
        <f>[1]policy_masterlist!L111</f>
        <v>5</v>
      </c>
      <c r="M111" t="str">
        <f>[1]policy_masterlist!M111</f>
        <v>Table 2 Panel A Dorsey</v>
      </c>
      <c r="N111" t="str">
        <f>[1]policy_masterlist!N111</f>
        <v>pless_ho</v>
      </c>
      <c r="O111">
        <f>[1]policy_masterlist!O111</f>
        <v>1</v>
      </c>
      <c r="P111">
        <f>[1]policy_masterlist!P111</f>
        <v>1</v>
      </c>
      <c r="Q111">
        <f>[1]policy_masterlist!Q111</f>
        <v>1</v>
      </c>
      <c r="R111">
        <f>[1]policy_masterlist!R111</f>
        <v>63</v>
      </c>
      <c r="S111">
        <f>[1]policy_masterlist!S111</f>
        <v>1</v>
      </c>
      <c r="T111">
        <f>[1]policy_masterlist!T111</f>
        <v>1</v>
      </c>
      <c r="U111">
        <f>[1]policy_masterlist!U111</f>
        <v>1</v>
      </c>
      <c r="V111">
        <f>[1]policy_masterlist!V111</f>
        <v>1</v>
      </c>
      <c r="W111">
        <f>[1]policy_masterlist!W111</f>
        <v>1</v>
      </c>
      <c r="X111">
        <f>[1]policy_masterlist!X111</f>
        <v>5.1111111999999999</v>
      </c>
    </row>
    <row r="112" spans="1:24" x14ac:dyDescent="0.35">
      <c r="A112" t="str">
        <f>[1]policy_masterlist!A112</f>
        <v>ca_cntpct_reduction_SO2</v>
      </c>
      <c r="B112">
        <f>[1]policy_masterlist!B112</f>
        <v>0.46750000000000003</v>
      </c>
      <c r="C112">
        <f>[1]policy_masterlist!C112</f>
        <v>0.54730241999999996</v>
      </c>
      <c r="D112">
        <f>[1]policy_masterlist!D112</f>
        <v>0.85418952000000004</v>
      </c>
      <c r="E112">
        <f>[1]policy_masterlist!E112</f>
        <v>0.39300001000000001</v>
      </c>
      <c r="F112">
        <f>[1]policy_masterlist!F112</f>
        <v>0</v>
      </c>
      <c r="G112">
        <f>[1]policy_masterlist!G112</f>
        <v>0</v>
      </c>
      <c r="H112">
        <f>[1]policy_masterlist!H112</f>
        <v>1</v>
      </c>
      <c r="I112">
        <f>[1]policy_masterlist!I112</f>
        <v>1</v>
      </c>
      <c r="J112">
        <f>[1]policy_masterlist!J112</f>
        <v>0</v>
      </c>
      <c r="K112">
        <f>[1]policy_masterlist!K112</f>
        <v>0</v>
      </c>
      <c r="L112">
        <f>[1]policy_masterlist!L112</f>
        <v>1</v>
      </c>
      <c r="M112" t="str">
        <f>[1]policy_masterlist!M112</f>
        <v>HCM (2023 JPubE): from absolute values in replication package; p-values from Table 1</v>
      </c>
      <c r="N112" t="str">
        <f>[1]policy_masterlist!N112</f>
        <v>ca_cnt</v>
      </c>
      <c r="O112">
        <f>[1]policy_masterlist!O112</f>
        <v>1</v>
      </c>
      <c r="P112">
        <f>[1]policy_masterlist!P112</f>
        <v>1</v>
      </c>
      <c r="Q112">
        <f>[1]policy_masterlist!Q112</f>
        <v>1</v>
      </c>
      <c r="R112">
        <f>[1]policy_masterlist!R112</f>
        <v>16</v>
      </c>
      <c r="S112">
        <f>[1]policy_masterlist!S112</f>
        <v>1</v>
      </c>
      <c r="T112">
        <f>[1]policy_masterlist!T112</f>
        <v>1</v>
      </c>
      <c r="U112">
        <f>[1]policy_masterlist!U112</f>
        <v>1</v>
      </c>
      <c r="V112">
        <f>[1]policy_masterlist!V112</f>
        <v>1</v>
      </c>
      <c r="W112">
        <f>[1]policy_masterlist!W112</f>
        <v>1</v>
      </c>
      <c r="X112">
        <f>[1]policy_masterlist!X112</f>
        <v>0.85418952000000004</v>
      </c>
    </row>
    <row r="113" spans="1:24" x14ac:dyDescent="0.35">
      <c r="A113" t="str">
        <f>[1]policy_masterlist!A113</f>
        <v>ihwap_hbe_saved</v>
      </c>
      <c r="B113">
        <f>[1]policy_masterlist!B113</f>
        <v>0.47099998999999998</v>
      </c>
      <c r="C113">
        <f>[1]policy_masterlist!C113</f>
        <v>3.1300001000000001E-2</v>
      </c>
      <c r="D113">
        <f>[1]policy_masterlist!D113</f>
        <v>15.047922</v>
      </c>
      <c r="E113">
        <f>[1]policy_masterlist!E113</f>
        <v>0</v>
      </c>
      <c r="F113">
        <f>[1]policy_masterlist!F113</f>
        <v>0</v>
      </c>
      <c r="G113">
        <f>[1]policy_masterlist!G113</f>
        <v>0</v>
      </c>
      <c r="H113">
        <f>[1]policy_masterlist!H113</f>
        <v>1</v>
      </c>
      <c r="I113">
        <f>[1]policy_masterlist!I113</f>
        <v>1</v>
      </c>
      <c r="J113">
        <f>[1]policy_masterlist!J113</f>
        <v>0</v>
      </c>
      <c r="K113">
        <f>[1]policy_masterlist!K113</f>
        <v>0</v>
      </c>
      <c r="L113">
        <f>[1]policy_masterlist!L113</f>
        <v>1</v>
      </c>
      <c r="M113" t="str">
        <f>[1]policy_masterlist!M113</f>
        <v>Christensen Table 4 Column 4</v>
      </c>
      <c r="N113" t="str">
        <f>[1]policy_masterlist!N113</f>
        <v>ihwap_hb</v>
      </c>
      <c r="O113">
        <f>[1]policy_masterlist!O113</f>
        <v>1</v>
      </c>
      <c r="P113">
        <f>[1]policy_masterlist!P113</f>
        <v>1</v>
      </c>
      <c r="Q113">
        <f>[1]policy_masterlist!Q113</f>
        <v>1</v>
      </c>
      <c r="R113">
        <f>[1]policy_masterlist!R113</f>
        <v>45</v>
      </c>
      <c r="S113">
        <f>[1]policy_masterlist!S113</f>
        <v>1</v>
      </c>
      <c r="T113">
        <f>[1]policy_masterlist!T113</f>
        <v>1</v>
      </c>
      <c r="U113">
        <f>[1]policy_masterlist!U113</f>
        <v>1</v>
      </c>
      <c r="V113">
        <f>[1]policy_masterlist!V113</f>
        <v>1</v>
      </c>
      <c r="W113">
        <f>[1]policy_masterlist!W113</f>
        <v>1</v>
      </c>
      <c r="X113">
        <f>[1]policy_masterlist!X113</f>
        <v>15.047922</v>
      </c>
    </row>
    <row r="114" spans="1:24" x14ac:dyDescent="0.35">
      <c r="A114" t="str">
        <f>[1]policy_masterlist!A114</f>
        <v>solarizeprice_disc</v>
      </c>
      <c r="B114">
        <f>[1]policy_masterlist!B114</f>
        <v>0.63999998999999996</v>
      </c>
      <c r="C114">
        <f>[1]policy_masterlist!C114</f>
        <v>7.0000000000000007E-2</v>
      </c>
      <c r="D114">
        <f>[1]policy_masterlist!D114</f>
        <v>9.1428566</v>
      </c>
      <c r="E114">
        <f>[1]policy_masterlist!E114</f>
        <v>0</v>
      </c>
      <c r="F114">
        <f>[1]policy_masterlist!F114</f>
        <v>0</v>
      </c>
      <c r="G114">
        <f>[1]policy_masterlist!G114</f>
        <v>0</v>
      </c>
      <c r="H114">
        <f>[1]policy_masterlist!H114</f>
        <v>1</v>
      </c>
      <c r="I114">
        <f>[1]policy_masterlist!I114</f>
        <v>1</v>
      </c>
      <c r="J114">
        <f>[1]policy_masterlist!J114</f>
        <v>0</v>
      </c>
      <c r="K114">
        <f>[1]policy_masterlist!K114</f>
        <v>0</v>
      </c>
      <c r="L114">
        <f>[1]policy_masterlist!L114</f>
        <v>1</v>
      </c>
      <c r="M114" t="str">
        <f>[1]policy_masterlist!M114</f>
        <v>Table 7</v>
      </c>
      <c r="N114" t="str">
        <f>[1]policy_masterlist!N114</f>
        <v>solarize</v>
      </c>
      <c r="O114">
        <f>[1]policy_masterlist!O114</f>
        <v>1</v>
      </c>
      <c r="P114">
        <f>[1]policy_masterlist!P114</f>
        <v>1</v>
      </c>
      <c r="Q114">
        <f>[1]policy_masterlist!Q114</f>
        <v>1</v>
      </c>
      <c r="R114">
        <f>[1]policy_masterlist!R114</f>
        <v>77</v>
      </c>
      <c r="S114">
        <f>[1]policy_masterlist!S114</f>
        <v>1</v>
      </c>
      <c r="T114">
        <f>[1]policy_masterlist!T114</f>
        <v>1</v>
      </c>
      <c r="U114">
        <f>[1]policy_masterlist!U114</f>
        <v>1</v>
      </c>
      <c r="V114">
        <f>[1]policy_masterlist!V114</f>
        <v>1</v>
      </c>
      <c r="W114">
        <f>[1]policy_masterlist!W114</f>
        <v>1</v>
      </c>
      <c r="X114">
        <f>[1]policy_masterlist!X114</f>
        <v>9.1428566</v>
      </c>
    </row>
    <row r="115" spans="1:24" x14ac:dyDescent="0.35">
      <c r="A115" t="str">
        <f>[1]policy_masterlist!A115</f>
        <v>c4c_texasmpg_diff</v>
      </c>
      <c r="B115">
        <f>[1]policy_masterlist!B115</f>
        <v>0.65780002000000004</v>
      </c>
      <c r="C115">
        <f>[1]policy_masterlist!C115</f>
        <v>9.2900000999999996E-2</v>
      </c>
      <c r="D115">
        <f>[1]policy_masterlist!D115</f>
        <v>7.0807323000000002</v>
      </c>
      <c r="E115">
        <f>[1]policy_masterlist!E115</f>
        <v>0</v>
      </c>
      <c r="F115">
        <f>[1]policy_masterlist!F115</f>
        <v>0</v>
      </c>
      <c r="G115">
        <f>[1]policy_masterlist!G115</f>
        <v>0</v>
      </c>
      <c r="H115">
        <f>[1]policy_masterlist!H115</f>
        <v>1</v>
      </c>
      <c r="I115">
        <f>[1]policy_masterlist!I115</f>
        <v>1</v>
      </c>
      <c r="J115">
        <f>[1]policy_masterlist!J115</f>
        <v>0</v>
      </c>
      <c r="K115">
        <f>[1]policy_masterlist!K115</f>
        <v>0</v>
      </c>
      <c r="L115">
        <f>[1]policy_masterlist!L115</f>
        <v>1</v>
      </c>
      <c r="M115" t="str">
        <f>[1]policy_masterlist!M115</f>
        <v>Table 3 Column 6</v>
      </c>
      <c r="N115" t="str">
        <f>[1]policy_masterlist!N115</f>
        <v>c4c_texas</v>
      </c>
      <c r="O115">
        <f>[1]policy_masterlist!O115</f>
        <v>1</v>
      </c>
      <c r="P115">
        <f>[1]policy_masterlist!P115</f>
        <v>1</v>
      </c>
      <c r="Q115">
        <f>[1]policy_masterlist!Q115</f>
        <v>1</v>
      </c>
      <c r="R115">
        <f>[1]policy_masterlist!R115</f>
        <v>15</v>
      </c>
      <c r="S115">
        <f>[1]policy_masterlist!S115</f>
        <v>1</v>
      </c>
      <c r="T115">
        <f>[1]policy_masterlist!T115</f>
        <v>1</v>
      </c>
      <c r="U115">
        <f>[1]policy_masterlist!U115</f>
        <v>1</v>
      </c>
      <c r="V115">
        <f>[1]policy_masterlist!V115</f>
        <v>1</v>
      </c>
      <c r="W115">
        <f>[1]policy_masterlist!W115</f>
        <v>1</v>
      </c>
      <c r="X115">
        <f>[1]policy_masterlist!X115</f>
        <v>7.0807323000000002</v>
      </c>
    </row>
    <row r="116" spans="1:24" x14ac:dyDescent="0.35">
      <c r="A116" t="str">
        <f>[1]policy_masterlist!A116</f>
        <v>pless_hopass_through</v>
      </c>
      <c r="B116">
        <f>[1]policy_masterlist!B116</f>
        <v>0.77800000000000002</v>
      </c>
      <c r="C116">
        <f>[1]policy_masterlist!C116</f>
        <v>6.3000001E-2</v>
      </c>
      <c r="D116">
        <f>[1]policy_masterlist!D116</f>
        <v>12.349206000000001</v>
      </c>
      <c r="E116">
        <f>[1]policy_masterlist!E116</f>
        <v>0</v>
      </c>
      <c r="F116">
        <f>[1]policy_masterlist!F116</f>
        <v>0</v>
      </c>
      <c r="G116">
        <f>[1]policy_masterlist!G116</f>
        <v>0</v>
      </c>
      <c r="H116">
        <f>[1]policy_masterlist!H116</f>
        <v>1</v>
      </c>
      <c r="I116">
        <f>[1]policy_masterlist!I116</f>
        <v>1</v>
      </c>
      <c r="J116">
        <f>[1]policy_masterlist!J116</f>
        <v>0</v>
      </c>
      <c r="K116">
        <f>[1]policy_masterlist!K116</f>
        <v>0</v>
      </c>
      <c r="L116">
        <f>[1]policy_masterlist!L116</f>
        <v>3</v>
      </c>
      <c r="M116" t="str">
        <f>[1]policy_masterlist!M116</f>
        <v>Table 2 column 2</v>
      </c>
      <c r="N116" t="str">
        <f>[1]policy_masterlist!N116</f>
        <v>pless_ho</v>
      </c>
      <c r="O116">
        <f>[1]policy_masterlist!O116</f>
        <v>1</v>
      </c>
      <c r="P116">
        <f>[1]policy_masterlist!P116</f>
        <v>1</v>
      </c>
      <c r="Q116">
        <f>[1]policy_masterlist!Q116</f>
        <v>1</v>
      </c>
      <c r="R116">
        <f>[1]policy_masterlist!R116</f>
        <v>63</v>
      </c>
      <c r="S116">
        <f>[1]policy_masterlist!S116</f>
        <v>1</v>
      </c>
      <c r="T116">
        <f>[1]policy_masterlist!T116</f>
        <v>1</v>
      </c>
      <c r="U116">
        <f>[1]policy_masterlist!U116</f>
        <v>1</v>
      </c>
      <c r="V116">
        <f>[1]policy_masterlist!V116</f>
        <v>1</v>
      </c>
      <c r="W116">
        <f>[1]policy_masterlist!W116</f>
        <v>1</v>
      </c>
      <c r="X116">
        <f>[1]policy_masterlist!X116</f>
        <v>12.349206000000001</v>
      </c>
    </row>
    <row r="117" spans="1:24" x14ac:dyDescent="0.35">
      <c r="A117" t="str">
        <f>[1]policy_masterlist!A117</f>
        <v>rggilog_natgas_CO2_leaker_2018</v>
      </c>
      <c r="B117">
        <f>[1]policy_masterlist!B117</f>
        <v>1.1100000000000001</v>
      </c>
      <c r="C117">
        <f>[1]policy_masterlist!C117</f>
        <v>0.16</v>
      </c>
      <c r="D117">
        <f>[1]policy_masterlist!D117</f>
        <v>6.9375004999999996</v>
      </c>
      <c r="E117">
        <f>[1]policy_masterlist!E117</f>
        <v>0</v>
      </c>
      <c r="F117">
        <f>[1]policy_masterlist!F117</f>
        <v>0</v>
      </c>
      <c r="G117">
        <f>[1]policy_masterlist!G117</f>
        <v>0</v>
      </c>
      <c r="H117">
        <f>[1]policy_masterlist!H117</f>
        <v>1</v>
      </c>
      <c r="I117">
        <f>[1]policy_masterlist!I117</f>
        <v>1</v>
      </c>
      <c r="J117">
        <f>[1]policy_masterlist!J117</f>
        <v>0</v>
      </c>
      <c r="K117">
        <f>[1]policy_masterlist!K117</f>
        <v>0</v>
      </c>
      <c r="L117">
        <f>[1]policy_masterlist!L117</f>
        <v>8</v>
      </c>
      <c r="M117" t="str">
        <f>[1]policy_masterlist!M117</f>
        <v>Chan &amp; Morrow (2019): Table A.2 Column 6</v>
      </c>
      <c r="N117" t="str">
        <f>[1]policy_masterlist!N117</f>
        <v>rggi</v>
      </c>
      <c r="O117">
        <f>[1]policy_masterlist!O117</f>
        <v>1</v>
      </c>
      <c r="P117">
        <f>[1]policy_masterlist!P117</f>
        <v>1</v>
      </c>
      <c r="Q117">
        <f>[1]policy_masterlist!Q117</f>
        <v>1</v>
      </c>
      <c r="R117">
        <f>[1]policy_masterlist!R117</f>
        <v>69</v>
      </c>
      <c r="S117">
        <f>[1]policy_masterlist!S117</f>
        <v>1</v>
      </c>
      <c r="T117">
        <f>[1]policy_masterlist!T117</f>
        <v>1</v>
      </c>
      <c r="U117">
        <f>[1]policy_masterlist!U117</f>
        <v>1</v>
      </c>
      <c r="V117">
        <f>[1]policy_masterlist!V117</f>
        <v>1</v>
      </c>
      <c r="W117">
        <f>[1]policy_masterlist!W117</f>
        <v>1</v>
      </c>
      <c r="X117">
        <f>[1]policy_masterlist!X117</f>
        <v>6.9375004999999996</v>
      </c>
    </row>
    <row r="118" spans="1:24" x14ac:dyDescent="0.35">
      <c r="A118" t="str">
        <f>[1]policy_masterlist!A118</f>
        <v>rggilog_natgas_SO2_leaker_2018</v>
      </c>
      <c r="B118">
        <f>[1]policy_masterlist!B118</f>
        <v>1.1399999999999999</v>
      </c>
      <c r="C118">
        <f>[1]policy_masterlist!C118</f>
        <v>0.19</v>
      </c>
      <c r="D118">
        <f>[1]policy_masterlist!D118</f>
        <v>6</v>
      </c>
      <c r="E118">
        <f>[1]policy_masterlist!E118</f>
        <v>0</v>
      </c>
      <c r="F118">
        <f>[1]policy_masterlist!F118</f>
        <v>0</v>
      </c>
      <c r="G118">
        <f>[1]policy_masterlist!G118</f>
        <v>0</v>
      </c>
      <c r="H118">
        <f>[1]policy_masterlist!H118</f>
        <v>1</v>
      </c>
      <c r="I118">
        <f>[1]policy_masterlist!I118</f>
        <v>1</v>
      </c>
      <c r="J118">
        <f>[1]policy_masterlist!J118</f>
        <v>0</v>
      </c>
      <c r="K118">
        <f>[1]policy_masterlist!K118</f>
        <v>0</v>
      </c>
      <c r="L118">
        <f>[1]policy_masterlist!L118</f>
        <v>8</v>
      </c>
      <c r="M118" t="str">
        <f>[1]policy_masterlist!M118</f>
        <v>Chan &amp; Morrow (2019): Table A.3 Column 6</v>
      </c>
      <c r="N118" t="str">
        <f>[1]policy_masterlist!N118</f>
        <v>rggi</v>
      </c>
      <c r="O118">
        <f>[1]policy_masterlist!O118</f>
        <v>1</v>
      </c>
      <c r="P118">
        <f>[1]policy_masterlist!P118</f>
        <v>1</v>
      </c>
      <c r="Q118">
        <f>[1]policy_masterlist!Q118</f>
        <v>1</v>
      </c>
      <c r="R118">
        <f>[1]policy_masterlist!R118</f>
        <v>69</v>
      </c>
      <c r="S118">
        <f>[1]policy_masterlist!S118</f>
        <v>1</v>
      </c>
      <c r="T118">
        <f>[1]policy_masterlist!T118</f>
        <v>1</v>
      </c>
      <c r="U118">
        <f>[1]policy_masterlist!U118</f>
        <v>1</v>
      </c>
      <c r="V118">
        <f>[1]policy_masterlist!V118</f>
        <v>1</v>
      </c>
      <c r="W118">
        <f>[1]policy_masterlist!W118</f>
        <v>1</v>
      </c>
      <c r="X118">
        <f>[1]policy_masterlist!X118</f>
        <v>6</v>
      </c>
    </row>
    <row r="119" spans="1:24" x14ac:dyDescent="0.35">
      <c r="A119" t="str">
        <f>[1]policy_masterlist!A119</f>
        <v>rggilog_natgas_mwh_leaker_2018</v>
      </c>
      <c r="B119">
        <f>[1]policy_masterlist!B119</f>
        <v>1.17</v>
      </c>
      <c r="C119">
        <f>[1]policy_masterlist!C119</f>
        <v>0.18000000999999999</v>
      </c>
      <c r="D119">
        <f>[1]policy_masterlist!D119</f>
        <v>6.4999995000000004</v>
      </c>
      <c r="E119">
        <f>[1]policy_masterlist!E119</f>
        <v>0</v>
      </c>
      <c r="F119">
        <f>[1]policy_masterlist!F119</f>
        <v>0</v>
      </c>
      <c r="G119">
        <f>[1]policy_masterlist!G119</f>
        <v>0</v>
      </c>
      <c r="H119">
        <f>[1]policy_masterlist!H119</f>
        <v>1</v>
      </c>
      <c r="I119">
        <f>[1]policy_masterlist!I119</f>
        <v>1</v>
      </c>
      <c r="J119">
        <f>[1]policy_masterlist!J119</f>
        <v>0</v>
      </c>
      <c r="K119">
        <f>[1]policy_masterlist!K119</f>
        <v>0</v>
      </c>
      <c r="L119">
        <f>[1]policy_masterlist!L119</f>
        <v>0</v>
      </c>
      <c r="M119">
        <f>[1]policy_masterlist!M119</f>
        <v>0</v>
      </c>
      <c r="N119" t="str">
        <f>[1]policy_masterlist!N119</f>
        <v>rggi</v>
      </c>
      <c r="O119">
        <f>[1]policy_masterlist!O119</f>
        <v>1</v>
      </c>
      <c r="P119">
        <f>[1]policy_masterlist!P119</f>
        <v>1</v>
      </c>
      <c r="Q119">
        <f>[1]policy_masterlist!Q119</f>
        <v>1</v>
      </c>
      <c r="R119">
        <f>[1]policy_masterlist!R119</f>
        <v>69</v>
      </c>
      <c r="S119">
        <f>[1]policy_masterlist!S119</f>
        <v>1</v>
      </c>
      <c r="T119">
        <f>[1]policy_masterlist!T119</f>
        <v>1</v>
      </c>
      <c r="U119">
        <f>[1]policy_masterlist!U119</f>
        <v>1</v>
      </c>
      <c r="V119">
        <f>[1]policy_masterlist!V119</f>
        <v>1</v>
      </c>
      <c r="W119">
        <f>[1]policy_masterlist!W119</f>
        <v>1</v>
      </c>
      <c r="X119">
        <f>[1]policy_masterlist!X119</f>
        <v>6.4999995000000004</v>
      </c>
    </row>
    <row r="120" spans="1:24" x14ac:dyDescent="0.35">
      <c r="A120" t="str">
        <f>[1]policy_masterlist!A120</f>
        <v>ihwap_hbg_saved</v>
      </c>
      <c r="B120">
        <f>[1]policy_masterlist!B120</f>
        <v>1.623</v>
      </c>
      <c r="C120">
        <f>[1]policy_masterlist!C120</f>
        <v>9.8200000999999995E-2</v>
      </c>
      <c r="D120">
        <f>[1]policy_masterlist!D120</f>
        <v>16.527494000000001</v>
      </c>
      <c r="E120">
        <f>[1]policy_masterlist!E120</f>
        <v>0</v>
      </c>
      <c r="F120">
        <f>[1]policy_masterlist!F120</f>
        <v>0</v>
      </c>
      <c r="G120">
        <f>[1]policy_masterlist!G120</f>
        <v>0</v>
      </c>
      <c r="H120">
        <f>[1]policy_masterlist!H120</f>
        <v>1</v>
      </c>
      <c r="I120">
        <f>[1]policy_masterlist!I120</f>
        <v>1</v>
      </c>
      <c r="J120">
        <f>[1]policy_masterlist!J120</f>
        <v>0</v>
      </c>
      <c r="K120">
        <f>[1]policy_masterlist!K120</f>
        <v>0</v>
      </c>
      <c r="L120">
        <f>[1]policy_masterlist!L120</f>
        <v>0</v>
      </c>
      <c r="M120">
        <f>[1]policy_masterlist!M120</f>
        <v>0</v>
      </c>
      <c r="N120" t="str">
        <f>[1]policy_masterlist!N120</f>
        <v>ihwap_hb</v>
      </c>
      <c r="O120">
        <f>[1]policy_masterlist!O120</f>
        <v>1</v>
      </c>
      <c r="P120">
        <f>[1]policy_masterlist!P120</f>
        <v>1</v>
      </c>
      <c r="Q120">
        <f>[1]policy_masterlist!Q120</f>
        <v>1</v>
      </c>
      <c r="R120">
        <f>[1]policy_masterlist!R120</f>
        <v>45</v>
      </c>
      <c r="S120">
        <f>[1]policy_masterlist!S120</f>
        <v>1</v>
      </c>
      <c r="T120">
        <f>[1]policy_masterlist!T120</f>
        <v>1</v>
      </c>
      <c r="U120">
        <f>[1]policy_masterlist!U120</f>
        <v>1</v>
      </c>
      <c r="V120">
        <f>[1]policy_masterlist!V120</f>
        <v>1</v>
      </c>
      <c r="W120">
        <f>[1]policy_masterlist!W120</f>
        <v>1</v>
      </c>
      <c r="X120">
        <f>[1]policy_masterlist!X120</f>
        <v>16.527494000000001</v>
      </c>
    </row>
    <row r="121" spans="1:24" x14ac:dyDescent="0.35">
      <c r="A121" t="str">
        <f>[1]policy_masterlist!A121</f>
        <v>careconsumption_change</v>
      </c>
      <c r="B121">
        <f>[1]policy_masterlist!B121</f>
        <v>1.909</v>
      </c>
      <c r="C121">
        <f>[1]policy_masterlist!C121</f>
        <v>0.91979997999999996</v>
      </c>
      <c r="D121">
        <f>[1]policy_masterlist!D121</f>
        <v>2.0754513999999999</v>
      </c>
      <c r="E121">
        <f>[1]policy_masterlist!E121</f>
        <v>0</v>
      </c>
      <c r="F121">
        <f>[1]policy_masterlist!F121</f>
        <v>0</v>
      </c>
      <c r="G121">
        <f>[1]policy_masterlist!G121</f>
        <v>0</v>
      </c>
      <c r="H121">
        <f>[1]policy_masterlist!H121</f>
        <v>1</v>
      </c>
      <c r="I121">
        <f>[1]policy_masterlist!I121</f>
        <v>1</v>
      </c>
      <c r="J121">
        <f>[1]policy_masterlist!J121</f>
        <v>0</v>
      </c>
      <c r="K121">
        <f>[1]policy_masterlist!K121</f>
        <v>0</v>
      </c>
      <c r="L121">
        <f>[1]policy_masterlist!L121</f>
        <v>0</v>
      </c>
      <c r="M121" t="str">
        <f>[1]policy_masterlist!M121</f>
        <v>Hanh and Metcalf 2021 Table 3 column (3)</v>
      </c>
      <c r="N121" t="str">
        <f>[1]policy_masterlist!N121</f>
        <v>care</v>
      </c>
      <c r="O121">
        <f>[1]policy_masterlist!O121</f>
        <v>1</v>
      </c>
      <c r="P121">
        <f>[1]policy_masterlist!P121</f>
        <v>1</v>
      </c>
      <c r="Q121">
        <f>[1]policy_masterlist!Q121</f>
        <v>1</v>
      </c>
      <c r="R121">
        <f>[1]policy_masterlist!R121</f>
        <v>18</v>
      </c>
      <c r="S121">
        <f>[1]policy_masterlist!S121</f>
        <v>1</v>
      </c>
      <c r="T121">
        <f>[1]policy_masterlist!T121</f>
        <v>1</v>
      </c>
      <c r="U121">
        <f>[1]policy_masterlist!U121</f>
        <v>1</v>
      </c>
      <c r="V121">
        <f>[1]policy_masterlist!V121</f>
        <v>1</v>
      </c>
      <c r="W121">
        <f>[1]policy_masterlist!W121</f>
        <v>1</v>
      </c>
      <c r="X121">
        <f>[1]policy_masterlist!X121</f>
        <v>2.0754513999999999</v>
      </c>
    </row>
    <row r="122" spans="1:24" x14ac:dyDescent="0.35">
      <c r="A122" t="str">
        <f>[1]policy_masterlist!A122</f>
        <v>muehl_efmpepsilon</v>
      </c>
      <c r="B122">
        <f>[1]policy_masterlist!B122</f>
        <v>2.0999998999999998</v>
      </c>
      <c r="C122">
        <f>[1]policy_masterlist!C122</f>
        <v>0.46000001000000001</v>
      </c>
      <c r="D122">
        <f>[1]policy_masterlist!D122</f>
        <v>4.5652169999999996</v>
      </c>
      <c r="E122">
        <f>[1]policy_masterlist!E122</f>
        <v>0</v>
      </c>
      <c r="F122">
        <f>[1]policy_masterlist!F122</f>
        <v>0</v>
      </c>
      <c r="G122">
        <f>[1]policy_masterlist!G122</f>
        <v>0</v>
      </c>
      <c r="H122">
        <f>[1]policy_masterlist!H122</f>
        <v>1</v>
      </c>
      <c r="I122">
        <f>[1]policy_masterlist!I122</f>
        <v>1</v>
      </c>
      <c r="J122">
        <f>[1]policy_masterlist!J122</f>
        <v>0</v>
      </c>
      <c r="K122">
        <f>[1]policy_masterlist!K122</f>
        <v>0</v>
      </c>
      <c r="L122">
        <f>[1]policy_masterlist!L122</f>
        <v>3</v>
      </c>
      <c r="M122" t="str">
        <f>[1]policy_masterlist!M122</f>
        <v>Muehlegger &amp; Rapson (2022), Table 6</v>
      </c>
      <c r="N122" t="str">
        <f>[1]policy_masterlist!N122</f>
        <v>muehl_efmp</v>
      </c>
      <c r="O122">
        <f>[1]policy_masterlist!O122</f>
        <v>1</v>
      </c>
      <c r="P122">
        <f>[1]policy_masterlist!P122</f>
        <v>1</v>
      </c>
      <c r="Q122">
        <f>[1]policy_masterlist!Q122</f>
        <v>1</v>
      </c>
      <c r="R122">
        <f>[1]policy_masterlist!R122</f>
        <v>56</v>
      </c>
      <c r="S122">
        <f>[1]policy_masterlist!S122</f>
        <v>1</v>
      </c>
      <c r="T122">
        <f>[1]policy_masterlist!T122</f>
        <v>1</v>
      </c>
      <c r="U122">
        <f>[1]policy_masterlist!U122</f>
        <v>1</v>
      </c>
      <c r="V122">
        <f>[1]policy_masterlist!V122</f>
        <v>1</v>
      </c>
      <c r="W122">
        <f>[1]policy_masterlist!W122</f>
        <v>1</v>
      </c>
      <c r="X122">
        <f>[1]policy_masterlist!X122</f>
        <v>4.5652169999999996</v>
      </c>
    </row>
    <row r="123" spans="1:24" x14ac:dyDescent="0.35">
      <c r="A123" t="str">
        <f>[1]policy_masterlist!A123</f>
        <v>hughes_csidaily_install_rate_increase</v>
      </c>
      <c r="B123">
        <f>[1]policy_masterlist!B123</f>
        <v>10.6</v>
      </c>
      <c r="C123">
        <f>[1]policy_masterlist!C123</f>
        <v>1.3501464999999999</v>
      </c>
      <c r="D123">
        <f>[1]policy_masterlist!D123</f>
        <v>7.8509998000000003</v>
      </c>
      <c r="E123">
        <f>[1]policy_masterlist!E123</f>
        <v>0</v>
      </c>
      <c r="F123">
        <f>[1]policy_masterlist!F123</f>
        <v>0</v>
      </c>
      <c r="G123">
        <f>[1]policy_masterlist!G123</f>
        <v>0</v>
      </c>
      <c r="H123">
        <f>[1]policy_masterlist!H123</f>
        <v>1</v>
      </c>
      <c r="I123">
        <f>[1]policy_masterlist!I123</f>
        <v>1</v>
      </c>
      <c r="J123">
        <f>[1]policy_masterlist!J123</f>
        <v>0</v>
      </c>
      <c r="K123">
        <f>[1]policy_masterlist!K123</f>
        <v>0</v>
      </c>
      <c r="L123">
        <f>[1]policy_masterlist!L123</f>
        <v>1</v>
      </c>
      <c r="M123" t="str">
        <f>[1]policy_masterlist!M123</f>
        <v>Table 8 column (6)</v>
      </c>
      <c r="N123" t="str">
        <f>[1]policy_masterlist!N123</f>
        <v>hughes_csi</v>
      </c>
      <c r="O123">
        <f>[1]policy_masterlist!O123</f>
        <v>1</v>
      </c>
      <c r="P123">
        <f>[1]policy_masterlist!P123</f>
        <v>1</v>
      </c>
      <c r="Q123">
        <f>[1]policy_masterlist!Q123</f>
        <v>1</v>
      </c>
      <c r="R123">
        <f>[1]policy_masterlist!R123</f>
        <v>41</v>
      </c>
      <c r="S123">
        <f>[1]policy_masterlist!S123</f>
        <v>1</v>
      </c>
      <c r="T123">
        <f>[1]policy_masterlist!T123</f>
        <v>1</v>
      </c>
      <c r="U123">
        <f>[1]policy_masterlist!U123</f>
        <v>1</v>
      </c>
      <c r="V123">
        <f>[1]policy_masterlist!V123</f>
        <v>1</v>
      </c>
      <c r="W123">
        <f>[1]policy_masterlist!W123</f>
        <v>1</v>
      </c>
      <c r="X123">
        <f>[1]policy_masterlist!X123</f>
        <v>7.8509998000000003</v>
      </c>
    </row>
    <row r="124" spans="1:24" x14ac:dyDescent="0.35">
      <c r="A124" t="str">
        <f>[1]policy_masterlist!A124</f>
        <v>fridge_mexkwh_reduced</v>
      </c>
      <c r="B124">
        <f>[1]policy_masterlist!B124</f>
        <v>11.2</v>
      </c>
      <c r="C124">
        <f>[1]policy_masterlist!C124</f>
        <v>0.69999999000000002</v>
      </c>
      <c r="D124">
        <f>[1]policy_masterlist!D124</f>
        <v>16</v>
      </c>
      <c r="E124">
        <f>[1]policy_masterlist!E124</f>
        <v>0</v>
      </c>
      <c r="F124">
        <f>[1]policy_masterlist!F124</f>
        <v>0</v>
      </c>
      <c r="G124">
        <f>[1]policy_masterlist!G124</f>
        <v>0</v>
      </c>
      <c r="H124">
        <f>[1]policy_masterlist!H124</f>
        <v>1</v>
      </c>
      <c r="I124">
        <f>[1]policy_masterlist!I124</f>
        <v>1</v>
      </c>
      <c r="J124">
        <f>[1]policy_masterlist!J124</f>
        <v>0</v>
      </c>
      <c r="K124">
        <f>[1]policy_masterlist!K124</f>
        <v>0</v>
      </c>
      <c r="L124">
        <f>[1]policy_masterlist!L124</f>
        <v>1</v>
      </c>
      <c r="M124" t="str">
        <f>[1]policy_masterlist!M124</f>
        <v>Table 4 Column 4</v>
      </c>
      <c r="N124" t="str">
        <f>[1]policy_masterlist!N124</f>
        <v>fridge_mex</v>
      </c>
      <c r="O124">
        <f>[1]policy_masterlist!O124</f>
        <v>0</v>
      </c>
      <c r="P124">
        <f>[1]policy_masterlist!P124</f>
        <v>1</v>
      </c>
      <c r="Q124">
        <f>[1]policy_masterlist!Q124</f>
        <v>0</v>
      </c>
      <c r="R124">
        <f>[1]policy_masterlist!R124</f>
        <v>30</v>
      </c>
      <c r="S124">
        <f>[1]policy_masterlist!S124</f>
        <v>0</v>
      </c>
      <c r="T124">
        <f>[1]policy_masterlist!T124</f>
        <v>1</v>
      </c>
      <c r="U124">
        <f>[1]policy_masterlist!U124</f>
        <v>0</v>
      </c>
      <c r="V124">
        <f>[1]policy_masterlist!V124</f>
        <v>1</v>
      </c>
      <c r="W124">
        <f>[1]policy_masterlist!W124</f>
        <v>1</v>
      </c>
      <c r="X124">
        <f>[1]policy_masterlist!X124</f>
        <v>16</v>
      </c>
    </row>
    <row r="125" spans="1:24" x14ac:dyDescent="0.35">
      <c r="A125" t="str">
        <f>[1]policy_masterlist!A125</f>
        <v>food_labelsreduction</v>
      </c>
      <c r="B125">
        <f>[1]policy_masterlist!B125</f>
        <v>26.74</v>
      </c>
      <c r="C125">
        <f>[1]policy_masterlist!C125</f>
        <v>8.8030004999999996</v>
      </c>
      <c r="D125">
        <f>[1]policy_masterlist!D125</f>
        <v>3.0376007999999999</v>
      </c>
      <c r="E125">
        <f>[1]policy_masterlist!E125</f>
        <v>0</v>
      </c>
      <c r="F125">
        <f>[1]policy_masterlist!F125</f>
        <v>0</v>
      </c>
      <c r="G125">
        <f>[1]policy_masterlist!G125</f>
        <v>0</v>
      </c>
      <c r="H125">
        <f>[1]policy_masterlist!H125</f>
        <v>1</v>
      </c>
      <c r="I125">
        <f>[1]policy_masterlist!I125</f>
        <v>1</v>
      </c>
      <c r="J125">
        <f>[1]policy_masterlist!J125</f>
        <v>0</v>
      </c>
      <c r="K125">
        <f>[1]policy_masterlist!K125</f>
        <v>0</v>
      </c>
      <c r="L125">
        <f>[1]policy_masterlist!L125</f>
        <v>1</v>
      </c>
      <c r="M125" t="str">
        <f>[1]policy_masterlist!M125</f>
        <v>Lohmann et al. Table 3 Column 4</v>
      </c>
      <c r="N125" t="str">
        <f>[1]policy_masterlist!N125</f>
        <v>food_labels</v>
      </c>
      <c r="O125">
        <f>[1]policy_masterlist!O125</f>
        <v>1</v>
      </c>
      <c r="P125">
        <f>[1]policy_masterlist!P125</f>
        <v>0</v>
      </c>
      <c r="Q125">
        <f>[1]policy_masterlist!Q125</f>
        <v>0</v>
      </c>
      <c r="R125">
        <f>[1]policy_masterlist!R125</f>
        <v>28</v>
      </c>
      <c r="S125">
        <f>[1]policy_masterlist!S125</f>
        <v>0</v>
      </c>
      <c r="T125">
        <f>[1]policy_masterlist!T125</f>
        <v>1</v>
      </c>
      <c r="U125">
        <f>[1]policy_masterlist!U125</f>
        <v>1</v>
      </c>
      <c r="V125">
        <f>[1]policy_masterlist!V125</f>
        <v>0</v>
      </c>
      <c r="W125">
        <f>[1]policy_masterlist!W125</f>
        <v>1</v>
      </c>
      <c r="X125">
        <f>[1]policy_masterlist!X125</f>
        <v>3.0376007999999999</v>
      </c>
    </row>
    <row r="126" spans="1:24" x14ac:dyDescent="0.35">
      <c r="A126" t="str">
        <f>[1]policy_masterlist!A126</f>
        <v>shirmali_ptcsemie</v>
      </c>
      <c r="B126">
        <f>[1]policy_masterlist!B126</f>
        <v>28.15</v>
      </c>
      <c r="C126">
        <f>[1]policy_masterlist!C126</f>
        <v>12.06</v>
      </c>
      <c r="D126">
        <f>[1]policy_masterlist!D126</f>
        <v>2.3341625000000001</v>
      </c>
      <c r="E126">
        <f>[1]policy_masterlist!E126</f>
        <v>0</v>
      </c>
      <c r="F126">
        <f>[1]policy_masterlist!F126</f>
        <v>0</v>
      </c>
      <c r="G126">
        <f>[1]policy_masterlist!G126</f>
        <v>0</v>
      </c>
      <c r="H126">
        <f>[1]policy_masterlist!H126</f>
        <v>1</v>
      </c>
      <c r="I126">
        <f>[1]policy_masterlist!I126</f>
        <v>1</v>
      </c>
      <c r="J126">
        <f>[1]policy_masterlist!J126</f>
        <v>0</v>
      </c>
      <c r="K126">
        <f>[1]policy_masterlist!K126</f>
        <v>0</v>
      </c>
      <c r="L126">
        <f>[1]policy_masterlist!L126</f>
        <v>1</v>
      </c>
      <c r="M126" t="str">
        <f>[1]policy_masterlist!M126</f>
        <v>Shirmali Table 3 Column 3</v>
      </c>
      <c r="N126" t="str">
        <f>[1]policy_masterlist!N126</f>
        <v>shirmali_ptc</v>
      </c>
      <c r="O126">
        <f>[1]policy_masterlist!O126</f>
        <v>1</v>
      </c>
      <c r="P126">
        <f>[1]policy_masterlist!P126</f>
        <v>1</v>
      </c>
      <c r="Q126">
        <f>[1]policy_masterlist!Q126</f>
        <v>1</v>
      </c>
      <c r="R126">
        <f>[1]policy_masterlist!R126</f>
        <v>74</v>
      </c>
      <c r="S126">
        <f>[1]policy_masterlist!S126</f>
        <v>1</v>
      </c>
      <c r="T126">
        <f>[1]policy_masterlist!T126</f>
        <v>1</v>
      </c>
      <c r="U126">
        <f>[1]policy_masterlist!U126</f>
        <v>1</v>
      </c>
      <c r="V126">
        <f>[1]policy_masterlist!V126</f>
        <v>1</v>
      </c>
      <c r="W126">
        <f>[1]policy_masterlist!W126</f>
        <v>1</v>
      </c>
      <c r="X126">
        <f>[1]policy_masterlist!X126</f>
        <v>2.3341625000000001</v>
      </c>
    </row>
    <row r="127" spans="1:24" x14ac:dyDescent="0.35">
      <c r="A127" t="str">
        <f>[1]policy_masterlist!A127</f>
        <v>esa_fridgeunqualified_kwh</v>
      </c>
      <c r="B127">
        <f>[1]policy_masterlist!B127</f>
        <v>38.020000000000003</v>
      </c>
      <c r="C127">
        <f>[1]policy_masterlist!C127</f>
        <v>3.2</v>
      </c>
      <c r="D127">
        <f>[1]policy_masterlist!D127</f>
        <v>11.88125</v>
      </c>
      <c r="E127">
        <f>[1]policy_masterlist!E127</f>
        <v>0</v>
      </c>
      <c r="F127">
        <f>[1]policy_masterlist!F127</f>
        <v>0</v>
      </c>
      <c r="G127">
        <f>[1]policy_masterlist!G127</f>
        <v>0</v>
      </c>
      <c r="H127">
        <f>[1]policy_masterlist!H127</f>
        <v>1</v>
      </c>
      <c r="I127">
        <f>[1]policy_masterlist!I127</f>
        <v>1</v>
      </c>
      <c r="J127">
        <f>[1]policy_masterlist!J127</f>
        <v>0</v>
      </c>
      <c r="K127">
        <f>[1]policy_masterlist!K127</f>
        <v>0</v>
      </c>
      <c r="L127">
        <f>[1]policy_masterlist!L127</f>
        <v>2</v>
      </c>
      <c r="M127">
        <f>[1]policy_masterlist!M127</f>
        <v>0</v>
      </c>
      <c r="N127" t="str">
        <f>[1]policy_masterlist!N127</f>
        <v>esa_fridge</v>
      </c>
      <c r="O127">
        <f>[1]policy_masterlist!O127</f>
        <v>1</v>
      </c>
      <c r="P127">
        <f>[1]policy_masterlist!P127</f>
        <v>1</v>
      </c>
      <c r="Q127">
        <f>[1]policy_masterlist!Q127</f>
        <v>1</v>
      </c>
      <c r="R127">
        <f>[1]policy_masterlist!R127</f>
        <v>26</v>
      </c>
      <c r="S127">
        <f>[1]policy_masterlist!S127</f>
        <v>1</v>
      </c>
      <c r="T127">
        <f>[1]policy_masterlist!T127</f>
        <v>1</v>
      </c>
      <c r="U127">
        <f>[1]policy_masterlist!U127</f>
        <v>1</v>
      </c>
      <c r="V127">
        <f>[1]policy_masterlist!V127</f>
        <v>1</v>
      </c>
      <c r="W127">
        <f>[1]policy_masterlist!W127</f>
        <v>1</v>
      </c>
      <c r="X127">
        <f>[1]policy_masterlist!X127</f>
        <v>11.88125</v>
      </c>
    </row>
    <row r="128" spans="1:24" x14ac:dyDescent="0.35">
      <c r="A128" t="str">
        <f>[1]policy_masterlist!A128</f>
        <v>esa_fridgequalified_kwh</v>
      </c>
      <c r="B128">
        <f>[1]policy_masterlist!B128</f>
        <v>73.449996999999996</v>
      </c>
      <c r="C128">
        <f>[1]policy_masterlist!C128</f>
        <v>2.6800001</v>
      </c>
      <c r="D128">
        <f>[1]policy_masterlist!D128</f>
        <v>27.406714999999998</v>
      </c>
      <c r="E128">
        <f>[1]policy_masterlist!E128</f>
        <v>0</v>
      </c>
      <c r="F128">
        <f>[1]policy_masterlist!F128</f>
        <v>0</v>
      </c>
      <c r="G128">
        <f>[1]policy_masterlist!G128</f>
        <v>0</v>
      </c>
      <c r="H128">
        <f>[1]policy_masterlist!H128</f>
        <v>1</v>
      </c>
      <c r="I128">
        <f>[1]policy_masterlist!I128</f>
        <v>1</v>
      </c>
      <c r="J128">
        <f>[1]policy_masterlist!J128</f>
        <v>0</v>
      </c>
      <c r="K128">
        <f>[1]policy_masterlist!K128</f>
        <v>0</v>
      </c>
      <c r="L128">
        <f>[1]policy_masterlist!L128</f>
        <v>1</v>
      </c>
      <c r="M128">
        <f>[1]policy_masterlist!M128</f>
        <v>0</v>
      </c>
      <c r="N128" t="str">
        <f>[1]policy_masterlist!N128</f>
        <v>esa_fridge</v>
      </c>
      <c r="O128">
        <f>[1]policy_masterlist!O128</f>
        <v>1</v>
      </c>
      <c r="P128">
        <f>[1]policy_masterlist!P128</f>
        <v>1</v>
      </c>
      <c r="Q128">
        <f>[1]policy_masterlist!Q128</f>
        <v>1</v>
      </c>
      <c r="R128">
        <f>[1]policy_masterlist!R128</f>
        <v>26</v>
      </c>
      <c r="S128">
        <f>[1]policy_masterlist!S128</f>
        <v>1</v>
      </c>
      <c r="T128">
        <f>[1]policy_masterlist!T128</f>
        <v>1</v>
      </c>
      <c r="U128">
        <f>[1]policy_masterlist!U128</f>
        <v>1</v>
      </c>
      <c r="V128">
        <f>[1]policy_masterlist!V128</f>
        <v>1</v>
      </c>
      <c r="W128">
        <f>[1]policy_masterlist!W128</f>
        <v>1</v>
      </c>
      <c r="X128">
        <f>[1]policy_masterlist!X128</f>
        <v>27.406714999999998</v>
      </c>
    </row>
    <row r="129" spans="1:24" x14ac:dyDescent="0.35">
      <c r="A129" t="str">
        <f>[1]policy_masterlist!A129</f>
        <v>rice_in_stmoney_per</v>
      </c>
      <c r="B129">
        <f>[1]policy_masterlist!B129</f>
        <v>105.6</v>
      </c>
      <c r="C129">
        <f>[1]policy_masterlist!C129</f>
        <v>21.700001</v>
      </c>
      <c r="D129">
        <f>[1]policy_masterlist!D129</f>
        <v>4.8663591999999998</v>
      </c>
      <c r="E129">
        <f>[1]policy_masterlist!E129</f>
        <v>0</v>
      </c>
      <c r="F129">
        <f>[1]policy_masterlist!F129</f>
        <v>0</v>
      </c>
      <c r="G129">
        <f>[1]policy_masterlist!G129</f>
        <v>0</v>
      </c>
      <c r="H129">
        <f>[1]policy_masterlist!H129</f>
        <v>1</v>
      </c>
      <c r="I129">
        <f>[1]policy_masterlist!I129</f>
        <v>1</v>
      </c>
      <c r="J129">
        <f>[1]policy_masterlist!J129</f>
        <v>0</v>
      </c>
      <c r="K129">
        <f>[1]policy_masterlist!K129</f>
        <v>0</v>
      </c>
      <c r="L129">
        <f>[1]policy_masterlist!L129</f>
        <v>1</v>
      </c>
      <c r="M129" t="str">
        <f>[1]policy_masterlist!M129</f>
        <v>Table 6</v>
      </c>
      <c r="N129" t="str">
        <f>[1]policy_masterlist!N129</f>
        <v>rice_in_st</v>
      </c>
      <c r="O129">
        <f>[1]policy_masterlist!O129</f>
        <v>0</v>
      </c>
      <c r="P129">
        <f>[1]policy_masterlist!P129</f>
        <v>1</v>
      </c>
      <c r="Q129">
        <f>[1]policy_masterlist!Q129</f>
        <v>0</v>
      </c>
      <c r="R129">
        <f>[1]policy_masterlist!R129</f>
        <v>70</v>
      </c>
      <c r="S129">
        <f>[1]policy_masterlist!S129</f>
        <v>0</v>
      </c>
      <c r="T129">
        <f>[1]policy_masterlist!T129</f>
        <v>1</v>
      </c>
      <c r="U129">
        <f>[1]policy_masterlist!U129</f>
        <v>0</v>
      </c>
      <c r="V129">
        <f>[1]policy_masterlist!V129</f>
        <v>1</v>
      </c>
      <c r="W129">
        <f>[1]policy_masterlist!W129</f>
        <v>1</v>
      </c>
      <c r="X129">
        <f>[1]policy_masterlist!X129</f>
        <v>4.8663591999999998</v>
      </c>
    </row>
    <row r="130" spans="1:24" x14ac:dyDescent="0.35">
      <c r="A130" t="str">
        <f>[1]policy_masterlist!A130</f>
        <v>wap_mexicokwh_change</v>
      </c>
      <c r="B130">
        <f>[1]policy_masterlist!B130</f>
        <v>199</v>
      </c>
      <c r="C130">
        <f>[1]policy_masterlist!C130</f>
        <v>269.33861999999999</v>
      </c>
      <c r="D130">
        <f>[1]policy_masterlist!D130</f>
        <v>0.73884684</v>
      </c>
      <c r="E130">
        <f>[1]policy_masterlist!E130</f>
        <v>0.46000001000000001</v>
      </c>
      <c r="F130">
        <f>[1]policy_masterlist!F130</f>
        <v>0</v>
      </c>
      <c r="G130">
        <f>[1]policy_masterlist!G130</f>
        <v>0</v>
      </c>
      <c r="H130">
        <f>[1]policy_masterlist!H130</f>
        <v>1</v>
      </c>
      <c r="I130">
        <f>[1]policy_masterlist!I130</f>
        <v>1</v>
      </c>
      <c r="J130">
        <f>[1]policy_masterlist!J130</f>
        <v>0</v>
      </c>
      <c r="K130">
        <f>[1]policy_masterlist!K130</f>
        <v>0</v>
      </c>
      <c r="L130">
        <f>[1]policy_masterlist!L130</f>
        <v>1</v>
      </c>
      <c r="M130" t="str">
        <f>[1]policy_masterlist!M130</f>
        <v>Table 2</v>
      </c>
      <c r="N130" t="str">
        <f>[1]policy_masterlist!N130</f>
        <v>wap_mexico</v>
      </c>
      <c r="O130">
        <f>[1]policy_masterlist!O130</f>
        <v>0</v>
      </c>
      <c r="P130">
        <f>[1]policy_masterlist!P130</f>
        <v>1</v>
      </c>
      <c r="Q130">
        <f>[1]policy_masterlist!Q130</f>
        <v>0</v>
      </c>
      <c r="R130">
        <f>[1]policy_masterlist!R130</f>
        <v>83</v>
      </c>
      <c r="S130">
        <f>[1]policy_masterlist!S130</f>
        <v>0</v>
      </c>
      <c r="T130">
        <f>[1]policy_masterlist!T130</f>
        <v>1</v>
      </c>
      <c r="U130">
        <f>[1]policy_masterlist!U130</f>
        <v>0</v>
      </c>
      <c r="V130">
        <f>[1]policy_masterlist!V130</f>
        <v>1</v>
      </c>
      <c r="W130">
        <f>[1]policy_masterlist!W130</f>
        <v>1</v>
      </c>
      <c r="X130">
        <f>[1]policy_masterlist!X130</f>
        <v>0.73884684</v>
      </c>
    </row>
    <row r="131" spans="1:24" x14ac:dyDescent="0.35">
      <c r="A131" t="str">
        <f>[1]policy_masterlist!A131</f>
        <v>rice_in_upmoney_per</v>
      </c>
      <c r="B131">
        <f>[1]policy_masterlist!B131</f>
        <v>310.5</v>
      </c>
      <c r="C131">
        <f>[1]policy_masterlist!C131</f>
        <v>15.4</v>
      </c>
      <c r="D131">
        <f>[1]policy_masterlist!D131</f>
        <v>20.162337999999998</v>
      </c>
      <c r="E131">
        <f>[1]policy_masterlist!E131</f>
        <v>0</v>
      </c>
      <c r="F131">
        <f>[1]policy_masterlist!F131</f>
        <v>0</v>
      </c>
      <c r="G131">
        <f>[1]policy_masterlist!G131</f>
        <v>0</v>
      </c>
      <c r="H131">
        <f>[1]policy_masterlist!H131</f>
        <v>1</v>
      </c>
      <c r="I131">
        <f>[1]policy_masterlist!I131</f>
        <v>1</v>
      </c>
      <c r="J131">
        <f>[1]policy_masterlist!J131</f>
        <v>0</v>
      </c>
      <c r="K131">
        <f>[1]policy_masterlist!K131</f>
        <v>0</v>
      </c>
      <c r="L131">
        <f>[1]policy_masterlist!L131</f>
        <v>1</v>
      </c>
      <c r="M131" t="str">
        <f>[1]policy_masterlist!M131</f>
        <v>Table 6</v>
      </c>
      <c r="N131" t="str">
        <f>[1]policy_masterlist!N131</f>
        <v>rice_in_up</v>
      </c>
      <c r="O131">
        <f>[1]policy_masterlist!O131</f>
        <v>0</v>
      </c>
      <c r="P131">
        <f>[1]policy_masterlist!P131</f>
        <v>1</v>
      </c>
      <c r="Q131">
        <f>[1]policy_masterlist!Q131</f>
        <v>0</v>
      </c>
      <c r="R131">
        <f>[1]policy_masterlist!R131</f>
        <v>71</v>
      </c>
      <c r="S131">
        <f>[1]policy_masterlist!S131</f>
        <v>0</v>
      </c>
      <c r="T131">
        <f>[1]policy_masterlist!T131</f>
        <v>1</v>
      </c>
      <c r="U131">
        <f>[1]policy_masterlist!U131</f>
        <v>0</v>
      </c>
      <c r="V131">
        <f>[1]policy_masterlist!V131</f>
        <v>1</v>
      </c>
      <c r="W131">
        <f>[1]policy_masterlist!W131</f>
        <v>1</v>
      </c>
      <c r="X131">
        <f>[1]policy_masterlist!X131</f>
        <v>20.162337999999998</v>
      </c>
    </row>
    <row r="132" spans="1:24" x14ac:dyDescent="0.35">
      <c r="A132" t="str">
        <f>[1]policy_masterlist!A132</f>
        <v>baaqmddays_accelerated</v>
      </c>
      <c r="B132">
        <f>[1]policy_masterlist!B132</f>
        <v>1394.2</v>
      </c>
      <c r="C132">
        <f>[1]policy_masterlist!C132</f>
        <v>9.5089997999999998</v>
      </c>
      <c r="D132">
        <f>[1]policy_masterlist!D132</f>
        <v>146.61899</v>
      </c>
      <c r="E132">
        <f>[1]policy_masterlist!E132</f>
        <v>0</v>
      </c>
      <c r="F132">
        <f>[1]policy_masterlist!F132</f>
        <v>0</v>
      </c>
      <c r="G132">
        <f>[1]policy_masterlist!G132</f>
        <v>0</v>
      </c>
      <c r="H132">
        <f>[1]policy_masterlist!H132</f>
        <v>1</v>
      </c>
      <c r="I132">
        <f>[1]policy_masterlist!I132</f>
        <v>1</v>
      </c>
      <c r="J132">
        <f>[1]policy_masterlist!J132</f>
        <v>0</v>
      </c>
      <c r="K132">
        <f>[1]policy_masterlist!K132</f>
        <v>0</v>
      </c>
      <c r="L132">
        <f>[1]policy_masterlist!L132</f>
        <v>1</v>
      </c>
      <c r="M132" t="str">
        <f>[1]policy_masterlist!M132</f>
        <v>Sandler, Table 2 column 1</v>
      </c>
      <c r="N132" t="str">
        <f>[1]policy_masterlist!N132</f>
        <v>baaqmd</v>
      </c>
      <c r="O132">
        <f>[1]policy_masterlist!O132</f>
        <v>1</v>
      </c>
      <c r="P132">
        <f>[1]policy_masterlist!P132</f>
        <v>1</v>
      </c>
      <c r="Q132">
        <f>[1]policy_masterlist!Q132</f>
        <v>1</v>
      </c>
      <c r="R132">
        <f>[1]policy_masterlist!R132</f>
        <v>3</v>
      </c>
      <c r="S132">
        <f>[1]policy_masterlist!S132</f>
        <v>1</v>
      </c>
      <c r="T132">
        <f>[1]policy_masterlist!T132</f>
        <v>1</v>
      </c>
      <c r="U132">
        <f>[1]policy_masterlist!U132</f>
        <v>1</v>
      </c>
      <c r="V132">
        <f>[1]policy_masterlist!V132</f>
        <v>1</v>
      </c>
      <c r="W132">
        <f>[1]policy_masterlist!W132</f>
        <v>1</v>
      </c>
      <c r="X132">
        <f>[1]policy_masterlist!X132</f>
        <v>146.61899</v>
      </c>
    </row>
    <row r="133" spans="1:24" x14ac:dyDescent="0.35">
      <c r="A133" t="str">
        <f>[1]policy_masterlist!A133</f>
        <v>baaqmdmiles_abated</v>
      </c>
      <c r="B133">
        <f>[1]policy_masterlist!B133</f>
        <v>16027.6</v>
      </c>
      <c r="C133">
        <f>[1]policy_masterlist!C133</f>
        <v>161</v>
      </c>
      <c r="D133">
        <f>[1]policy_masterlist!D133</f>
        <v>99.550308000000001</v>
      </c>
      <c r="E133">
        <f>[1]policy_masterlist!E133</f>
        <v>0</v>
      </c>
      <c r="F133">
        <f>[1]policy_masterlist!F133</f>
        <v>0</v>
      </c>
      <c r="G133">
        <f>[1]policy_masterlist!G133</f>
        <v>0</v>
      </c>
      <c r="H133">
        <f>[1]policy_masterlist!H133</f>
        <v>1</v>
      </c>
      <c r="I133">
        <f>[1]policy_masterlist!I133</f>
        <v>1</v>
      </c>
      <c r="J133">
        <f>[1]policy_masterlist!J133</f>
        <v>0</v>
      </c>
      <c r="K133">
        <f>[1]policy_masterlist!K133</f>
        <v>0</v>
      </c>
      <c r="L133">
        <f>[1]policy_masterlist!L133</f>
        <v>1</v>
      </c>
      <c r="M133" t="str">
        <f>[1]policy_masterlist!M133</f>
        <v>Sandler, Table 2 column 1</v>
      </c>
      <c r="N133" t="str">
        <f>[1]policy_masterlist!N133</f>
        <v>baaqmd</v>
      </c>
      <c r="O133">
        <f>[1]policy_masterlist!O133</f>
        <v>1</v>
      </c>
      <c r="P133">
        <f>[1]policy_masterlist!P133</f>
        <v>1</v>
      </c>
      <c r="Q133">
        <f>[1]policy_masterlist!Q133</f>
        <v>1</v>
      </c>
      <c r="R133">
        <f>[1]policy_masterlist!R133</f>
        <v>3</v>
      </c>
      <c r="S133">
        <f>[1]policy_masterlist!S133</f>
        <v>1</v>
      </c>
      <c r="T133">
        <f>[1]policy_masterlist!T133</f>
        <v>1</v>
      </c>
      <c r="U133">
        <f>[1]policy_masterlist!U133</f>
        <v>1</v>
      </c>
      <c r="V133">
        <f>[1]policy_masterlist!V133</f>
        <v>1</v>
      </c>
      <c r="W133">
        <f>[1]policy_masterlist!W133</f>
        <v>1</v>
      </c>
      <c r="X133">
        <f>[1]policy_masterlist!X133</f>
        <v>99.550308000000001</v>
      </c>
    </row>
    <row r="143" spans="1:24" x14ac:dyDescent="0.35">
      <c r="A143" t="s">
        <v>6</v>
      </c>
    </row>
    <row r="144" spans="1:24" x14ac:dyDescent="0.35">
      <c r="A144" t="s">
        <v>4</v>
      </c>
    </row>
    <row r="145" spans="1:1" x14ac:dyDescent="0.35">
      <c r="A145" t="s">
        <v>7</v>
      </c>
    </row>
  </sheetData>
  <sortState xmlns:xlrd2="http://schemas.microsoft.com/office/spreadsheetml/2017/richdata2" ref="A2:X135">
    <sortCondition descending="1" ref="X2:X1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A92F-C074-4AF3-8F1E-C1149AB6FA37}">
  <dimension ref="A1:F145"/>
  <sheetViews>
    <sheetView workbookViewId="0">
      <selection activeCell="H14" sqref="H14"/>
    </sheetView>
  </sheetViews>
  <sheetFormatPr defaultRowHeight="14.5" x14ac:dyDescent="0.35"/>
  <sheetData>
    <row r="1" spans="1:6" x14ac:dyDescent="0.35">
      <c r="A1" t="str">
        <f>'Raw Data'!A1</f>
        <v>estimate</v>
      </c>
      <c r="B1" t="str">
        <f>'Raw Data'!B1</f>
        <v>pe</v>
      </c>
      <c r="C1" t="str">
        <f>'Raw Data'!C1</f>
        <v>se</v>
      </c>
      <c r="D1" t="str">
        <f>'Raw Data'!N1</f>
        <v>program</v>
      </c>
      <c r="E1" t="str">
        <f>'Raw Data'!X1</f>
        <v>abs_t_stat</v>
      </c>
      <c r="F1" t="s">
        <v>8</v>
      </c>
    </row>
    <row r="2" spans="1:6" x14ac:dyDescent="0.35">
      <c r="A2" t="str" cm="1">
        <f t="array" ref="A2">_xlfn._xlws.FILTER('Raw Data'!A2,'Raw Data'!$S2=1,"")</f>
        <v/>
      </c>
      <c r="B2" t="str" cm="1">
        <f t="array" ref="B2">_xlfn._xlws.FILTER('Raw Data'!B2,'Raw Data'!$S2=1,"")</f>
        <v/>
      </c>
      <c r="C2" t="str" cm="1">
        <f t="array" ref="C2">_xlfn._xlws.FILTER('Raw Data'!C2,'Raw Data'!$S2=1,"")</f>
        <v/>
      </c>
      <c r="D2" t="str" cm="1">
        <f t="array" ref="D2">_xlfn._xlws.FILTER('Raw Data'!N2,'Raw Data'!$S2=1,"")</f>
        <v/>
      </c>
      <c r="E2" t="str" cm="1">
        <f t="array" ref="E2">_xlfn._xlws.FILTER('Raw Data'!X2,'Raw Data'!$S2=1,"")</f>
        <v/>
      </c>
      <c r="F2" t="e">
        <f t="shared" ref="F2:F65" si="0">RANK(E2, $E$2:$E$133)</f>
        <v>#VALUE!</v>
      </c>
    </row>
    <row r="3" spans="1:6" x14ac:dyDescent="0.35">
      <c r="A3" t="str" cm="1">
        <f t="array" ref="A3">_xlfn._xlws.FILTER('Raw Data'!A3,'Raw Data'!$S3=1,"")</f>
        <v/>
      </c>
      <c r="B3" t="str" cm="1">
        <f t="array" ref="B3">_xlfn._xlws.FILTER('Raw Data'!B3,'Raw Data'!$S3=1,"")</f>
        <v/>
      </c>
      <c r="C3" t="str" cm="1">
        <f t="array" ref="C3">_xlfn._xlws.FILTER('Raw Data'!C3,'Raw Data'!$S3=1,"")</f>
        <v/>
      </c>
      <c r="D3" t="str" cm="1">
        <f t="array" ref="D3">_xlfn._xlws.FILTER('Raw Data'!N3,'Raw Data'!$S3=1,"")</f>
        <v/>
      </c>
      <c r="E3" t="str" cm="1">
        <f t="array" ref="E3">_xlfn._xlws.FILTER('Raw Data'!X3,'Raw Data'!$S3=1,"")</f>
        <v/>
      </c>
      <c r="F3" t="e">
        <f t="shared" si="0"/>
        <v>#VALUE!</v>
      </c>
    </row>
    <row r="4" spans="1:6" x14ac:dyDescent="0.35">
      <c r="A4" t="str" cm="1">
        <f t="array" ref="A4">_xlfn._xlws.FILTER('Raw Data'!A4,'Raw Data'!$S4=1,"")</f>
        <v/>
      </c>
      <c r="B4" t="str" cm="1">
        <f t="array" ref="B4">_xlfn._xlws.FILTER('Raw Data'!B4,'Raw Data'!$S4=1,"")</f>
        <v/>
      </c>
      <c r="C4" t="str" cm="1">
        <f t="array" ref="C4">_xlfn._xlws.FILTER('Raw Data'!C4,'Raw Data'!$S4=1,"")</f>
        <v/>
      </c>
      <c r="D4" t="str" cm="1">
        <f t="array" ref="D4">_xlfn._xlws.FILTER('Raw Data'!N4,'Raw Data'!$S4=1,"")</f>
        <v/>
      </c>
      <c r="E4" t="str" cm="1">
        <f t="array" ref="E4">_xlfn._xlws.FILTER('Raw Data'!X4,'Raw Data'!$S4=1,"")</f>
        <v/>
      </c>
      <c r="F4" t="e">
        <f t="shared" si="0"/>
        <v>#VALUE!</v>
      </c>
    </row>
    <row r="5" spans="1:6" x14ac:dyDescent="0.35">
      <c r="A5" t="str" cm="1">
        <f t="array" ref="A5">_xlfn._xlws.FILTER('Raw Data'!A5,'Raw Data'!$S5=1,"")</f>
        <v/>
      </c>
      <c r="B5" t="str" cm="1">
        <f t="array" ref="B5">_xlfn._xlws.FILTER('Raw Data'!B5,'Raw Data'!$S5=1,"")</f>
        <v/>
      </c>
      <c r="C5" t="str" cm="1">
        <f t="array" ref="C5">_xlfn._xlws.FILTER('Raw Data'!C5,'Raw Data'!$S5=1,"")</f>
        <v/>
      </c>
      <c r="D5" t="str" cm="1">
        <f t="array" ref="D5">_xlfn._xlws.FILTER('Raw Data'!N5,'Raw Data'!$S5=1,"")</f>
        <v/>
      </c>
      <c r="E5" t="str" cm="1">
        <f t="array" ref="E5">_xlfn._xlws.FILTER('Raw Data'!X5,'Raw Data'!$S5=1,"")</f>
        <v/>
      </c>
      <c r="F5" t="e">
        <f t="shared" si="0"/>
        <v>#VALUE!</v>
      </c>
    </row>
    <row r="6" spans="1:6" x14ac:dyDescent="0.35">
      <c r="A6" t="str" cm="1">
        <f t="array" ref="A6">_xlfn._xlws.FILTER('Raw Data'!A6,'Raw Data'!$S6=1,"")</f>
        <v>pless_tpoprice</v>
      </c>
      <c r="B6" cm="1">
        <f t="array" ref="B6">_xlfn._xlws.FILTER('Raw Data'!B6,'Raw Data'!$S6=1,"")</f>
        <v>-1.929</v>
      </c>
      <c r="C6" cm="1">
        <f t="array" ref="C6">_xlfn._xlws.FILTER('Raw Data'!C6,'Raw Data'!$S6=1,"")</f>
        <v>2.2490000999999999</v>
      </c>
      <c r="D6" t="str" cm="1">
        <f t="array" ref="D6">_xlfn._xlws.FILTER('Raw Data'!N6,'Raw Data'!$S6=1,"")</f>
        <v>pless_tpo</v>
      </c>
      <c r="E6" cm="1">
        <f t="array" ref="E6">_xlfn._xlws.FILTER('Raw Data'!X6,'Raw Data'!$S6=1,"")</f>
        <v>0.85771452999999998</v>
      </c>
      <c r="F6">
        <f t="shared" si="0"/>
        <v>94</v>
      </c>
    </row>
    <row r="7" spans="1:6" x14ac:dyDescent="0.35">
      <c r="A7" t="str" cm="1">
        <f t="array" ref="A7">_xlfn._xlws.FILTER('Raw Data'!A7,'Raw Data'!$S7=1,"")</f>
        <v/>
      </c>
      <c r="B7" t="str" cm="1">
        <f t="array" ref="B7">_xlfn._xlws.FILTER('Raw Data'!B7,'Raw Data'!$S7=1,"")</f>
        <v/>
      </c>
      <c r="C7" t="str" cm="1">
        <f t="array" ref="C7">_xlfn._xlws.FILTER('Raw Data'!C7,'Raw Data'!$S7=1,"")</f>
        <v/>
      </c>
      <c r="D7" t="str" cm="1">
        <f t="array" ref="D7">_xlfn._xlws.FILTER('Raw Data'!N7,'Raw Data'!$S7=1,"")</f>
        <v/>
      </c>
      <c r="E7" t="str" cm="1">
        <f t="array" ref="E7">_xlfn._xlws.FILTER('Raw Data'!X7,'Raw Data'!$S7=1,"")</f>
        <v/>
      </c>
      <c r="F7" t="e">
        <f t="shared" si="0"/>
        <v>#VALUE!</v>
      </c>
    </row>
    <row r="8" spans="1:6" x14ac:dyDescent="0.35">
      <c r="A8" t="str" cm="1">
        <f t="array" ref="A8">_xlfn._xlws.FILTER('Raw Data'!A8,'Raw Data'!$S8=1,"")</f>
        <v/>
      </c>
      <c r="B8" t="str" cm="1">
        <f t="array" ref="B8">_xlfn._xlws.FILTER('Raw Data'!B8,'Raw Data'!$S8=1,"")</f>
        <v/>
      </c>
      <c r="C8" t="str" cm="1">
        <f t="array" ref="C8">_xlfn._xlws.FILTER('Raw Data'!C8,'Raw Data'!$S8=1,"")</f>
        <v/>
      </c>
      <c r="D8" t="str" cm="1">
        <f t="array" ref="D8">_xlfn._xlws.FILTER('Raw Data'!N8,'Raw Data'!$S8=1,"")</f>
        <v/>
      </c>
      <c r="E8" t="str" cm="1">
        <f t="array" ref="E8">_xlfn._xlws.FILTER('Raw Data'!X8,'Raw Data'!$S8=1,"")</f>
        <v/>
      </c>
      <c r="F8" t="e">
        <f t="shared" si="0"/>
        <v>#VALUE!</v>
      </c>
    </row>
    <row r="9" spans="1:6" x14ac:dyDescent="0.35">
      <c r="A9" t="str" cm="1">
        <f t="array" ref="A9">_xlfn._xlws.FILTER('Raw Data'!A9,'Raw Data'!$S9=1,"")</f>
        <v>metcalf_ptcelas</v>
      </c>
      <c r="B9" cm="1">
        <f t="array" ref="B9">_xlfn._xlws.FILTER('Raw Data'!B9,'Raw Data'!$S9=1,"")</f>
        <v>-1.3</v>
      </c>
      <c r="C9" cm="1">
        <f t="array" ref="C9">_xlfn._xlws.FILTER('Raw Data'!C9,'Raw Data'!$S9=1,"")</f>
        <v>0.38041332</v>
      </c>
      <c r="D9" t="str" cm="1">
        <f t="array" ref="D9">_xlfn._xlws.FILTER('Raw Data'!N9,'Raw Data'!$S9=1,"")</f>
        <v>metcalf_ptc</v>
      </c>
      <c r="E9" cm="1">
        <f t="array" ref="E9">_xlfn._xlws.FILTER('Raw Data'!X9,'Raw Data'!$S9=1,"")</f>
        <v>3.4173355000000001</v>
      </c>
      <c r="F9">
        <f t="shared" si="0"/>
        <v>56</v>
      </c>
    </row>
    <row r="10" spans="1:6" x14ac:dyDescent="0.35">
      <c r="A10" t="str" cm="1">
        <f t="array" ref="A10">_xlfn._xlws.FILTER('Raw Data'!A10,'Raw Data'!$S10=1,"")</f>
        <v>ihwaplev_qty_nat_gas</v>
      </c>
      <c r="B10" cm="1">
        <f t="array" ref="B10">_xlfn._xlws.FILTER('Raw Data'!B10,'Raw Data'!$S10=1,"")</f>
        <v>-1.2374000999999999</v>
      </c>
      <c r="C10" cm="1">
        <f t="array" ref="C10">_xlfn._xlws.FILTER('Raw Data'!C10,'Raw Data'!$S10=1,"")</f>
        <v>3.5200000000000002E-2</v>
      </c>
      <c r="D10" t="str" cm="1">
        <f t="array" ref="D10">_xlfn._xlws.FILTER('Raw Data'!N10,'Raw Data'!$S10=1,"")</f>
        <v>ihwap</v>
      </c>
      <c r="E10" cm="1">
        <f t="array" ref="E10">_xlfn._xlws.FILTER('Raw Data'!X10,'Raw Data'!$S10=1,"")</f>
        <v>35.153412000000003</v>
      </c>
      <c r="F10">
        <f t="shared" si="0"/>
        <v>3</v>
      </c>
    </row>
    <row r="11" spans="1:6" x14ac:dyDescent="0.35">
      <c r="A11" t="str" cm="1">
        <f t="array" ref="A11">_xlfn._xlws.FILTER('Raw Data'!A11,'Raw Data'!$S11=1,"")</f>
        <v>rggilog_coal_SO2_prod_2018</v>
      </c>
      <c r="B11" cm="1">
        <f t="array" ref="B11">_xlfn._xlws.FILTER('Raw Data'!B11,'Raw Data'!$S11=1,"")</f>
        <v>-0.88999998999999996</v>
      </c>
      <c r="C11" cm="1">
        <f t="array" ref="C11">_xlfn._xlws.FILTER('Raw Data'!C11,'Raw Data'!$S11=1,"")</f>
        <v>0.38999999000000002</v>
      </c>
      <c r="D11" t="str" cm="1">
        <f t="array" ref="D11">_xlfn._xlws.FILTER('Raw Data'!N11,'Raw Data'!$S11=1,"")</f>
        <v>rggi</v>
      </c>
      <c r="E11" cm="1">
        <f t="array" ref="E11">_xlfn._xlws.FILTER('Raw Data'!X11,'Raw Data'!$S11=1,"")</f>
        <v>2.2820513</v>
      </c>
      <c r="F11">
        <f t="shared" si="0"/>
        <v>75</v>
      </c>
    </row>
    <row r="12" spans="1:6" x14ac:dyDescent="0.35">
      <c r="A12" t="str" cm="1">
        <f t="array" ref="A12">_xlfn._xlws.FILTER('Raw Data'!A12,'Raw Data'!$S12=1,"")</f>
        <v>rggilog_coal_CO2_prod_2018</v>
      </c>
      <c r="B12" cm="1">
        <f t="array" ref="B12">_xlfn._xlws.FILTER('Raw Data'!B12,'Raw Data'!$S12=1,"")</f>
        <v>-0.79000002000000003</v>
      </c>
      <c r="C12" cm="1">
        <f t="array" ref="C12">_xlfn._xlws.FILTER('Raw Data'!C12,'Raw Data'!$S12=1,"")</f>
        <v>0.17</v>
      </c>
      <c r="D12" t="str" cm="1">
        <f t="array" ref="D12">_xlfn._xlws.FILTER('Raw Data'!N12,'Raw Data'!$S12=1,"")</f>
        <v>rggi</v>
      </c>
      <c r="E12" cm="1">
        <f t="array" ref="E12">_xlfn._xlws.FILTER('Raw Data'!X12,'Raw Data'!$S12=1,"")</f>
        <v>4.6470589999999996</v>
      </c>
      <c r="F12">
        <f t="shared" si="0"/>
        <v>46</v>
      </c>
    </row>
    <row r="13" spans="1:6" x14ac:dyDescent="0.35">
      <c r="A13" t="str" cm="1">
        <f t="array" ref="A13">_xlfn._xlws.FILTER('Raw Data'!A13,'Raw Data'!$S13=1,"")</f>
        <v/>
      </c>
      <c r="B13" t="str" cm="1">
        <f t="array" ref="B13">_xlfn._xlws.FILTER('Raw Data'!B13,'Raw Data'!$S13=1,"")</f>
        <v/>
      </c>
      <c r="C13" t="str" cm="1">
        <f t="array" ref="C13">_xlfn._xlws.FILTER('Raw Data'!C13,'Raw Data'!$S13=1,"")</f>
        <v/>
      </c>
      <c r="D13" t="str" cm="1">
        <f t="array" ref="D13">_xlfn._xlws.FILTER('Raw Data'!N13,'Raw Data'!$S13=1,"")</f>
        <v/>
      </c>
      <c r="E13" t="str" cm="1">
        <f t="array" ref="E13">_xlfn._xlws.FILTER('Raw Data'!X13,'Raw Data'!$S13=1,"")</f>
        <v/>
      </c>
      <c r="F13" t="e">
        <f t="shared" si="0"/>
        <v>#VALUE!</v>
      </c>
    </row>
    <row r="14" spans="1:6" x14ac:dyDescent="0.35">
      <c r="A14" t="str" cm="1">
        <f t="array" ref="A14">_xlfn._xlws.FILTER('Raw Data'!A14,'Raw Data'!$S14=1,"")</f>
        <v>ct_solarelas</v>
      </c>
      <c r="B14" cm="1">
        <f t="array" ref="B14">_xlfn._xlws.FILTER('Raw Data'!B14,'Raw Data'!$S14=1,"")</f>
        <v>-0.65100002000000001</v>
      </c>
      <c r="C14" cm="1">
        <f t="array" ref="C14">_xlfn._xlws.FILTER('Raw Data'!C14,'Raw Data'!$S14=1,"")</f>
        <v>0.26840001000000002</v>
      </c>
      <c r="D14" t="str" cm="1">
        <f t="array" ref="D14">_xlfn._xlws.FILTER('Raw Data'!N14,'Raw Data'!$S14=1,"")</f>
        <v>ct_solar</v>
      </c>
      <c r="E14" cm="1">
        <f t="array" ref="E14">_xlfn._xlws.FILTER('Raw Data'!X14,'Raw Data'!$S14=1,"")</f>
        <v>2.4254844000000002</v>
      </c>
      <c r="F14">
        <f t="shared" si="0"/>
        <v>72</v>
      </c>
    </row>
    <row r="15" spans="1:6" x14ac:dyDescent="0.35">
      <c r="A15" t="str" cm="1">
        <f t="array" ref="A15">_xlfn._xlws.FILTER('Raw Data'!A15,'Raw Data'!$S15=1,"")</f>
        <v>dw_dattasemie</v>
      </c>
      <c r="B15" cm="1">
        <f t="array" ref="B15">_xlfn._xlws.FILTER('Raw Data'!B15,'Raw Data'!$S15=1,"")</f>
        <v>-0.60399997000000005</v>
      </c>
      <c r="C15" cm="1">
        <f t="array" ref="C15">_xlfn._xlws.FILTER('Raw Data'!C15,'Raw Data'!$S15=1,"")</f>
        <v>0.41699999999999998</v>
      </c>
      <c r="D15" t="str" cm="1">
        <f t="array" ref="D15">_xlfn._xlws.FILTER('Raw Data'!N15,'Raw Data'!$S15=1,"")</f>
        <v>dw_datta</v>
      </c>
      <c r="E15" cm="1">
        <f t="array" ref="E15">_xlfn._xlws.FILTER('Raw Data'!X15,'Raw Data'!$S15=1,"")</f>
        <v>1.4484410999999999</v>
      </c>
      <c r="F15">
        <f t="shared" si="0"/>
        <v>88</v>
      </c>
    </row>
    <row r="16" spans="1:6" x14ac:dyDescent="0.35">
      <c r="A16" t="str" cm="1">
        <f t="array" ref="A16">_xlfn._xlws.FILTER('Raw Data'!A16,'Raw Data'!$S16=1,"")</f>
        <v>pless_hoprice</v>
      </c>
      <c r="B16" cm="1">
        <f t="array" ref="B16">_xlfn._xlws.FILTER('Raw Data'!B16,'Raw Data'!$S16=1,"")</f>
        <v>-0.53399998000000004</v>
      </c>
      <c r="C16" cm="1">
        <f t="array" ref="C16">_xlfn._xlws.FILTER('Raw Data'!C16,'Raw Data'!$S16=1,"")</f>
        <v>0.89800000000000002</v>
      </c>
      <c r="D16" t="str" cm="1">
        <f t="array" ref="D16">_xlfn._xlws.FILTER('Raw Data'!N16,'Raw Data'!$S16=1,"")</f>
        <v>pless_ho</v>
      </c>
      <c r="E16" cm="1">
        <f t="array" ref="E16">_xlfn._xlws.FILTER('Raw Data'!X16,'Raw Data'!$S16=1,"")</f>
        <v>0.59465473999999996</v>
      </c>
      <c r="F16">
        <f t="shared" si="0"/>
        <v>100</v>
      </c>
    </row>
    <row r="17" spans="1:6" x14ac:dyDescent="0.35">
      <c r="A17" t="str" cm="1">
        <f t="array" ref="A17">_xlfn._xlws.FILTER('Raw Data'!A17,'Raw Data'!$S17=1,"")</f>
        <v>ne_solarsemie</v>
      </c>
      <c r="B17" cm="1">
        <f t="array" ref="B17">_xlfn._xlws.FILTER('Raw Data'!B17,'Raw Data'!$S17=1,"")</f>
        <v>-0.47199999999999998</v>
      </c>
      <c r="C17" cm="1">
        <f t="array" ref="C17">_xlfn._xlws.FILTER('Raw Data'!C17,'Raw Data'!$S17=1,"")</f>
        <v>8.2599997999999994E-2</v>
      </c>
      <c r="D17" t="str" cm="1">
        <f t="array" ref="D17">_xlfn._xlws.FILTER('Raw Data'!N17,'Raw Data'!$S17=1,"")</f>
        <v>ne_solar</v>
      </c>
      <c r="E17" cm="1">
        <f t="array" ref="E17">_xlfn._xlws.FILTER('Raw Data'!X17,'Raw Data'!$S17=1,"")</f>
        <v>5.7142859000000001</v>
      </c>
      <c r="F17">
        <f t="shared" si="0"/>
        <v>39</v>
      </c>
    </row>
    <row r="18" spans="1:6" x14ac:dyDescent="0.35">
      <c r="A18" t="str" cm="1">
        <f t="array" ref="A18">_xlfn._xlws.FILTER('Raw Data'!A18,'Raw Data'!$S18=1,"")</f>
        <v>rggilog_coal_mwh_prod_2018</v>
      </c>
      <c r="B18" cm="1">
        <f t="array" ref="B18">_xlfn._xlws.FILTER('Raw Data'!B18,'Raw Data'!$S18=1,"")</f>
        <v>-0.46000001000000001</v>
      </c>
      <c r="C18" cm="1">
        <f t="array" ref="C18">_xlfn._xlws.FILTER('Raw Data'!C18,'Raw Data'!$S18=1,"")</f>
        <v>0.1</v>
      </c>
      <c r="D18" t="str" cm="1">
        <f t="array" ref="D18">_xlfn._xlws.FILTER('Raw Data'!N18,'Raw Data'!$S18=1,"")</f>
        <v>rggi</v>
      </c>
      <c r="E18" cm="1">
        <f t="array" ref="E18">_xlfn._xlws.FILTER('Raw Data'!X18,'Raw Data'!$S18=1,"")</f>
        <v>4.5999999000000003</v>
      </c>
      <c r="F18">
        <f t="shared" si="0"/>
        <v>47</v>
      </c>
    </row>
    <row r="19" spans="1:6" x14ac:dyDescent="0.35">
      <c r="A19" t="str" cm="1">
        <f t="array" ref="A19">_xlfn._xlws.FILTER('Raw Data'!A19,'Raw Data'!$S19=1,"")</f>
        <v>west_gase_demand_gas</v>
      </c>
      <c r="B19" cm="1">
        <f t="array" ref="B19">_xlfn._xlws.FILTER('Raw Data'!B19,'Raw Data'!$S19=1,"")</f>
        <v>-0.45699999000000002</v>
      </c>
      <c r="C19" cm="1">
        <f t="array" ref="C19">_xlfn._xlws.FILTER('Raw Data'!C19,'Raw Data'!$S19=1,"")</f>
        <v>0.14186734000000001</v>
      </c>
      <c r="D19" t="str" cm="1">
        <f t="array" ref="D19">_xlfn._xlws.FILTER('Raw Data'!N19,'Raw Data'!$S19=1,"")</f>
        <v>west_gas</v>
      </c>
      <c r="E19" cm="1">
        <f t="array" ref="E19">_xlfn._xlws.FILTER('Raw Data'!X19,'Raw Data'!$S19=1,"")</f>
        <v>3.2213191999999999</v>
      </c>
      <c r="F19">
        <f t="shared" si="0"/>
        <v>58</v>
      </c>
    </row>
    <row r="20" spans="1:6" x14ac:dyDescent="0.35">
      <c r="A20" t="str" cm="1">
        <f t="array" ref="A20">_xlfn._xlws.FILTER('Raw Data'!A20,'Raw Data'!$S20=1,"")</f>
        <v/>
      </c>
      <c r="B20" t="str" cm="1">
        <f t="array" ref="B20">_xlfn._xlws.FILTER('Raw Data'!B20,'Raw Data'!$S20=1,"")</f>
        <v/>
      </c>
      <c r="C20" t="str" cm="1">
        <f t="array" ref="C20">_xlfn._xlws.FILTER('Raw Data'!C20,'Raw Data'!$S20=1,"")</f>
        <v/>
      </c>
      <c r="D20" t="str" cm="1">
        <f t="array" ref="D20">_xlfn._xlws.FILTER('Raw Data'!N20,'Raw Data'!$S20=1,"")</f>
        <v/>
      </c>
      <c r="E20" t="str" cm="1">
        <f t="array" ref="E20">_xlfn._xlws.FILTER('Raw Data'!X20,'Raw Data'!$S20=1,"")</f>
        <v/>
      </c>
      <c r="F20" t="e">
        <f t="shared" si="0"/>
        <v>#VALUE!</v>
      </c>
    </row>
    <row r="21" spans="1:6" x14ac:dyDescent="0.35">
      <c r="A21" t="str" cm="1">
        <f t="array" ref="A21">_xlfn._xlws.FILTER('Raw Data'!A21,'Raw Data'!$S21=1,"")</f>
        <v>tiezzi_gase_demand_gas</v>
      </c>
      <c r="B21" cm="1">
        <f t="array" ref="B21">_xlfn._xlws.FILTER('Raw Data'!B21,'Raw Data'!$S21=1,"")</f>
        <v>-0.435</v>
      </c>
      <c r="C21" cm="1">
        <f t="array" ref="C21">_xlfn._xlws.FILTER('Raw Data'!C21,'Raw Data'!$S21=1,"")</f>
        <v>2.7000000999999999E-2</v>
      </c>
      <c r="D21" t="str" cm="1">
        <f t="array" ref="D21">_xlfn._xlws.FILTER('Raw Data'!N21,'Raw Data'!$S21=1,"")</f>
        <v>tiezzi_gas</v>
      </c>
      <c r="E21" cm="1">
        <f t="array" ref="E21">_xlfn._xlws.FILTER('Raw Data'!X21,'Raw Data'!$S21=1,"")</f>
        <v>16.111111000000001</v>
      </c>
      <c r="F21">
        <f t="shared" si="0"/>
        <v>10</v>
      </c>
    </row>
    <row r="22" spans="1:6" x14ac:dyDescent="0.35">
      <c r="A22" t="str" cm="1">
        <f t="array" ref="A22">_xlfn._xlws.FILTER('Raw Data'!A22,'Raw Data'!$S22=1,"")</f>
        <v/>
      </c>
      <c r="B22" t="str" cm="1">
        <f t="array" ref="B22">_xlfn._xlws.FILTER('Raw Data'!B22,'Raw Data'!$S22=1,"")</f>
        <v/>
      </c>
      <c r="C22" t="str" cm="1">
        <f t="array" ref="C22">_xlfn._xlws.FILTER('Raw Data'!C22,'Raw Data'!$S22=1,"")</f>
        <v/>
      </c>
      <c r="D22" t="str" cm="1">
        <f t="array" ref="D22">_xlfn._xlws.FILTER('Raw Data'!N22,'Raw Data'!$S22=1,"")</f>
        <v/>
      </c>
      <c r="E22" t="str" cm="1">
        <f t="array" ref="E22">_xlfn._xlws.FILTER('Raw Data'!X22,'Raw Data'!$S22=1,"")</f>
        <v/>
      </c>
      <c r="F22" t="e">
        <f t="shared" si="0"/>
        <v>#VALUE!</v>
      </c>
    </row>
    <row r="23" spans="1:6" x14ac:dyDescent="0.35">
      <c r="A23" t="str" cm="1">
        <f t="array" ref="A23">_xlfn._xlws.FILTER('Raw Data'!A23,'Raw Data'!$S23=1,"")</f>
        <v/>
      </c>
      <c r="B23" t="str" cm="1">
        <f t="array" ref="B23">_xlfn._xlws.FILTER('Raw Data'!B23,'Raw Data'!$S23=1,"")</f>
        <v/>
      </c>
      <c r="C23" t="str" cm="1">
        <f t="array" ref="C23">_xlfn._xlws.FILTER('Raw Data'!C23,'Raw Data'!$S23=1,"")</f>
        <v/>
      </c>
      <c r="D23" t="str" cm="1">
        <f t="array" ref="D23">_xlfn._xlws.FILTER('Raw Data'!N23,'Raw Data'!$S23=1,"")</f>
        <v/>
      </c>
      <c r="E23" t="str" cm="1">
        <f t="array" ref="E23">_xlfn._xlws.FILTER('Raw Data'!X23,'Raw Data'!$S23=1,"")</f>
        <v/>
      </c>
      <c r="F23" t="e">
        <f t="shared" si="0"/>
        <v>#VALUE!</v>
      </c>
    </row>
    <row r="24" spans="1:6" x14ac:dyDescent="0.35">
      <c r="A24" t="str" cm="1">
        <f t="array" ref="A24">_xlfn._xlws.FILTER('Raw Data'!A24,'Raw Data'!$S24=1,"")</f>
        <v>su_gase_demand_gas</v>
      </c>
      <c r="B24" cm="1">
        <f t="array" ref="B24">_xlfn._xlws.FILTER('Raw Data'!B24,'Raw Data'!$S24=1,"")</f>
        <v>-0.39700001000000001</v>
      </c>
      <c r="C24" cm="1">
        <f t="array" ref="C24">_xlfn._xlws.FILTER('Raw Data'!C24,'Raw Data'!$S24=1,"")</f>
        <v>0.1575397</v>
      </c>
      <c r="D24" t="str" cm="1">
        <f t="array" ref="D24">_xlfn._xlws.FILTER('Raw Data'!N24,'Raw Data'!$S24=1,"")</f>
        <v>su_gas</v>
      </c>
      <c r="E24" cm="1">
        <f t="array" ref="E24">_xlfn._xlws.FILTER('Raw Data'!X24,'Raw Data'!$S24=1,"")</f>
        <v>2.52</v>
      </c>
      <c r="F24">
        <f t="shared" si="0"/>
        <v>71</v>
      </c>
    </row>
    <row r="25" spans="1:6" x14ac:dyDescent="0.35">
      <c r="A25" t="str" cm="1">
        <f t="array" ref="A25">_xlfn._xlws.FILTER('Raw Data'!A25,'Raw Data'!$S25=1,"")</f>
        <v>cog_gase_demand_gas</v>
      </c>
      <c r="B25" cm="1">
        <f t="array" ref="B25">_xlfn._xlws.FILTER('Raw Data'!B25,'Raw Data'!$S25=1,"")</f>
        <v>-0.36799999999999999</v>
      </c>
      <c r="C25" cm="1">
        <f t="array" ref="C25">_xlfn._xlws.FILTER('Raw Data'!C25,'Raw Data'!$S25=1,"")</f>
        <v>0.23899999</v>
      </c>
      <c r="D25" t="str" cm="1">
        <f t="array" ref="D25">_xlfn._xlws.FILTER('Raw Data'!N25,'Raw Data'!$S25=1,"")</f>
        <v>cog_gas</v>
      </c>
      <c r="E25" cm="1">
        <f t="array" ref="E25">_xlfn._xlws.FILTER('Raw Data'!X25,'Raw Data'!$S25=1,"")</f>
        <v>1.539749</v>
      </c>
      <c r="F25">
        <f t="shared" si="0"/>
        <v>87</v>
      </c>
    </row>
    <row r="26" spans="1:6" x14ac:dyDescent="0.35">
      <c r="A26" t="str" cm="1">
        <f t="array" ref="A26">_xlfn._xlws.FILTER('Raw Data'!A26,'Raw Data'!$S26=1,"")</f>
        <v>manzan_gase_demand_gas</v>
      </c>
      <c r="B26" cm="1">
        <f t="array" ref="B26">_xlfn._xlws.FILTER('Raw Data'!B26,'Raw Data'!$S26=1,"")</f>
        <v>-0.35499998999999999</v>
      </c>
      <c r="C26" cm="1">
        <f t="array" ref="C26">_xlfn._xlws.FILTER('Raw Data'!C26,'Raw Data'!$S26=1,"")</f>
        <v>0.11700000000000001</v>
      </c>
      <c r="D26" t="str" cm="1">
        <f t="array" ref="D26">_xlfn._xlws.FILTER('Raw Data'!N26,'Raw Data'!$S26=1,"")</f>
        <v>manzan_gas</v>
      </c>
      <c r="E26" cm="1">
        <f t="array" ref="E26">_xlfn._xlws.FILTER('Raw Data'!X26,'Raw Data'!$S26=1,"")</f>
        <v>3.0341879999999999</v>
      </c>
      <c r="F26">
        <f t="shared" si="0"/>
        <v>59</v>
      </c>
    </row>
    <row r="27" spans="1:6" x14ac:dyDescent="0.35">
      <c r="A27" t="str" cm="1">
        <f t="array" ref="A27">_xlfn._xlws.FILTER('Raw Data'!A27,'Raw Data'!$S27=1,"")</f>
        <v/>
      </c>
      <c r="B27" t="str" cm="1">
        <f t="array" ref="B27">_xlfn._xlws.FILTER('Raw Data'!B27,'Raw Data'!$S27=1,"")</f>
        <v/>
      </c>
      <c r="C27" t="str" cm="1">
        <f t="array" ref="C27">_xlfn._xlws.FILTER('Raw Data'!C27,'Raw Data'!$S27=1,"")</f>
        <v/>
      </c>
      <c r="D27" t="str" cm="1">
        <f t="array" ref="D27">_xlfn._xlws.FILTER('Raw Data'!N27,'Raw Data'!$S27=1,"")</f>
        <v/>
      </c>
      <c r="E27" t="str" cm="1">
        <f t="array" ref="E27">_xlfn._xlws.FILTER('Raw Data'!X27,'Raw Data'!$S27=1,"")</f>
        <v/>
      </c>
      <c r="F27" t="e">
        <f t="shared" si="0"/>
        <v>#VALUE!</v>
      </c>
    </row>
    <row r="28" spans="1:6" x14ac:dyDescent="0.35">
      <c r="A28" t="str" cm="1">
        <f t="array" ref="A28">_xlfn._xlws.FILTER('Raw Data'!A28,'Raw Data'!$S28=1,"")</f>
        <v>small_gas_lre_demand_gas</v>
      </c>
      <c r="B28" cm="1">
        <f t="array" ref="B28">_xlfn._xlws.FILTER('Raw Data'!B28,'Raw Data'!$S28=1,"")</f>
        <v>-0.33399999000000002</v>
      </c>
      <c r="C28" cm="1">
        <f t="array" ref="C28">_xlfn._xlws.FILTER('Raw Data'!C28,'Raw Data'!$S28=1,"")</f>
        <v>4.5100000000000001E-2</v>
      </c>
      <c r="D28" t="str" cm="1">
        <f t="array" ref="D28">_xlfn._xlws.FILTER('Raw Data'!N28,'Raw Data'!$S28=1,"")</f>
        <v>small_gas_lr</v>
      </c>
      <c r="E28" cm="1">
        <f t="array" ref="E28">_xlfn._xlws.FILTER('Raw Data'!X28,'Raw Data'!$S28=1,"")</f>
        <v>7.4057646000000004</v>
      </c>
      <c r="F28">
        <f t="shared" si="0"/>
        <v>29</v>
      </c>
    </row>
    <row r="29" spans="1:6" x14ac:dyDescent="0.35">
      <c r="A29" t="str" cm="1">
        <f t="array" ref="A29">_xlfn._xlws.FILTER('Raw Data'!A29,'Raw Data'!$S29=1,"")</f>
        <v>li_gase_demand_gas</v>
      </c>
      <c r="B29" cm="1">
        <f t="array" ref="B29">_xlfn._xlws.FILTER('Raw Data'!B29,'Raw Data'!$S29=1,"")</f>
        <v>-0.32300001</v>
      </c>
      <c r="C29" cm="1">
        <f t="array" ref="C29">_xlfn._xlws.FILTER('Raw Data'!C29,'Raw Data'!$S29=1,"")</f>
        <v>8.2800000999999998E-2</v>
      </c>
      <c r="D29" t="str" cm="1">
        <f t="array" ref="D29">_xlfn._xlws.FILTER('Raw Data'!N29,'Raw Data'!$S29=1,"")</f>
        <v>li_gas</v>
      </c>
      <c r="E29" cm="1">
        <f t="array" ref="E29">_xlfn._xlws.FILTER('Raw Data'!X29,'Raw Data'!$S29=1,"")</f>
        <v>3.9009664000000002</v>
      </c>
      <c r="F29">
        <f t="shared" si="0"/>
        <v>51</v>
      </c>
    </row>
    <row r="30" spans="1:6" x14ac:dyDescent="0.35">
      <c r="A30" t="str" cm="1">
        <f t="array" ref="A30">_xlfn._xlws.FILTER('Raw Data'!A30,'Raw Data'!$S30=1,"")</f>
        <v>solarizefarmer_theta</v>
      </c>
      <c r="B30" cm="1">
        <f t="array" ref="B30">_xlfn._xlws.FILTER('Raw Data'!B30,'Raw Data'!$S30=1,"")</f>
        <v>-0.31900001</v>
      </c>
      <c r="C30" cm="1">
        <f t="array" ref="C30">_xlfn._xlws.FILTER('Raw Data'!C30,'Raw Data'!$S30=1,"")</f>
        <v>4.3000001000000003E-2</v>
      </c>
      <c r="D30" t="str" cm="1">
        <f t="array" ref="D30">_xlfn._xlws.FILTER('Raw Data'!N30,'Raw Data'!$S30=1,"")</f>
        <v>solarize</v>
      </c>
      <c r="E30" cm="1">
        <f t="array" ref="E30">_xlfn._xlws.FILTER('Raw Data'!X30,'Raw Data'!$S30=1,"")</f>
        <v>7.4186044000000004</v>
      </c>
      <c r="F30">
        <f t="shared" si="0"/>
        <v>28</v>
      </c>
    </row>
    <row r="31" spans="1:6" x14ac:dyDescent="0.35">
      <c r="A31" t="str" cm="1">
        <f t="array" ref="A31">_xlfn._xlws.FILTER('Raw Data'!A31,'Raw Data'!$S31=1,"")</f>
        <v>bmm_crudee_supply_crude</v>
      </c>
      <c r="B31" cm="1">
        <f t="array" ref="B31">_xlfn._xlws.FILTER('Raw Data'!B31,'Raw Data'!$S31=1,"")</f>
        <v>-0.315</v>
      </c>
      <c r="C31" cm="1">
        <f t="array" ref="C31">_xlfn._xlws.FILTER('Raw Data'!C31,'Raw Data'!$S31=1,"")</f>
        <v>0.124</v>
      </c>
      <c r="D31" t="str" cm="1">
        <f t="array" ref="D31">_xlfn._xlws.FILTER('Raw Data'!N31,'Raw Data'!$S31=1,"")</f>
        <v>bmm_crude</v>
      </c>
      <c r="E31" cm="1">
        <f t="array" ref="E31">_xlfn._xlws.FILTER('Raw Data'!X31,'Raw Data'!$S31=1,"")</f>
        <v>2.5403224999999998</v>
      </c>
      <c r="F31">
        <f t="shared" si="0"/>
        <v>70</v>
      </c>
    </row>
    <row r="32" spans="1:6" x14ac:dyDescent="0.35">
      <c r="A32" t="str" cm="1">
        <f t="array" ref="A32">_xlfn._xlws.FILTER('Raw Data'!A32,'Raw Data'!$S32=1,"")</f>
        <v/>
      </c>
      <c r="B32" t="str" cm="1">
        <f t="array" ref="B32">_xlfn._xlws.FILTER('Raw Data'!B32,'Raw Data'!$S32=1,"")</f>
        <v/>
      </c>
      <c r="C32" t="str" cm="1">
        <f t="array" ref="C32">_xlfn._xlws.FILTER('Raw Data'!C32,'Raw Data'!$S32=1,"")</f>
        <v/>
      </c>
      <c r="D32" t="str" cm="1">
        <f t="array" ref="D32">_xlfn._xlws.FILTER('Raw Data'!N32,'Raw Data'!$S32=1,"")</f>
        <v/>
      </c>
      <c r="E32" t="str" cm="1">
        <f t="array" ref="E32">_xlfn._xlws.FILTER('Raw Data'!X32,'Raw Data'!$S32=1,"")</f>
        <v/>
      </c>
      <c r="F32" t="e">
        <f t="shared" si="0"/>
        <v>#VALUE!</v>
      </c>
    </row>
    <row r="33" spans="1:6" x14ac:dyDescent="0.35">
      <c r="A33" t="str" cm="1">
        <f t="array" ref="A33">_xlfn._xlws.FILTER('Raw Data'!A33,'Raw Data'!$S33=1,"")</f>
        <v>retrofit_resenergy_change_residential</v>
      </c>
      <c r="B33" cm="1">
        <f t="array" ref="B33">_xlfn._xlws.FILTER('Raw Data'!B33,'Raw Data'!$S33=1,"")</f>
        <v>-0.30199999</v>
      </c>
      <c r="C33" cm="1">
        <f t="array" ref="C33">_xlfn._xlws.FILTER('Raw Data'!C33,'Raw Data'!$S33=1,"")</f>
        <v>0.10299999999999999</v>
      </c>
      <c r="D33" t="str" cm="1">
        <f t="array" ref="D33">_xlfn._xlws.FILTER('Raw Data'!N33,'Raw Data'!$S33=1,"")</f>
        <v>retrofit_res</v>
      </c>
      <c r="E33" cm="1">
        <f t="array" ref="E33">_xlfn._xlws.FILTER('Raw Data'!X33,'Raw Data'!$S33=1,"")</f>
        <v>2.9320387999999999</v>
      </c>
      <c r="F33">
        <f t="shared" si="0"/>
        <v>61</v>
      </c>
    </row>
    <row r="34" spans="1:6" x14ac:dyDescent="0.35">
      <c r="A34" t="str" cm="1">
        <f t="array" ref="A34">_xlfn._xlws.FILTER('Raw Data'!A34,'Raw Data'!$S34=1,"")</f>
        <v>levin_gase_demand_gas</v>
      </c>
      <c r="B34" cm="1">
        <f t="array" ref="B34">_xlfn._xlws.FILTER('Raw Data'!B34,'Raw Data'!$S34=1,"")</f>
        <v>-0.29499998999999999</v>
      </c>
      <c r="C34" cm="1">
        <f t="array" ref="C34">_xlfn._xlws.FILTER('Raw Data'!C34,'Raw Data'!$S34=1,"")</f>
        <v>3.0999999E-2</v>
      </c>
      <c r="D34" t="str" cm="1">
        <f t="array" ref="D34">_xlfn._xlws.FILTER('Raw Data'!N34,'Raw Data'!$S34=1,"")</f>
        <v>levin_gas</v>
      </c>
      <c r="E34" cm="1">
        <f t="array" ref="E34">_xlfn._xlws.FILTER('Raw Data'!X34,'Raw Data'!$S34=1,"")</f>
        <v>9.5161285000000007</v>
      </c>
      <c r="F34">
        <f t="shared" si="0"/>
        <v>20</v>
      </c>
    </row>
    <row r="35" spans="1:6" x14ac:dyDescent="0.35">
      <c r="A35" t="str" cm="1">
        <f t="array" ref="A35">_xlfn._xlws.FILTER('Raw Data'!A35,'Raw Data'!$S35=1,"")</f>
        <v>sent_ch_gase_demand_gas</v>
      </c>
      <c r="B35" cm="1">
        <f t="array" ref="B35">_xlfn._xlws.FILTER('Raw Data'!B35,'Raw Data'!$S35=1,"")</f>
        <v>-0.28000000000000003</v>
      </c>
      <c r="C35" cm="1">
        <f t="array" ref="C35">_xlfn._xlws.FILTER('Raw Data'!C35,'Raw Data'!$S35=1,"")</f>
        <v>5.3030301000000002E-2</v>
      </c>
      <c r="D35" t="str" cm="1">
        <f t="array" ref="D35">_xlfn._xlws.FILTER('Raw Data'!N35,'Raw Data'!$S35=1,"")</f>
        <v>sent_ch_gas</v>
      </c>
      <c r="E35" cm="1">
        <f t="array" ref="E35">_xlfn._xlws.FILTER('Raw Data'!X35,'Raw Data'!$S35=1,"")</f>
        <v>5.2800001999999999</v>
      </c>
      <c r="F35">
        <f t="shared" si="0"/>
        <v>40</v>
      </c>
    </row>
    <row r="36" spans="1:6" x14ac:dyDescent="0.35">
      <c r="A36" t="str" cm="1">
        <f t="array" ref="A36">_xlfn._xlws.FILTER('Raw Data'!A36,'Raw Data'!$S36=1,"")</f>
        <v>ihwaplev_qty_electric</v>
      </c>
      <c r="B36" cm="1">
        <f t="array" ref="B36">_xlfn._xlws.FILTER('Raw Data'!B36,'Raw Data'!$S36=1,"")</f>
        <v>-0.2676</v>
      </c>
      <c r="C36" cm="1">
        <f t="array" ref="C36">_xlfn._xlws.FILTER('Raw Data'!C36,'Raw Data'!$S36=1,"")</f>
        <v>1.5599999999999999E-2</v>
      </c>
      <c r="D36" t="str" cm="1">
        <f t="array" ref="D36">_xlfn._xlws.FILTER('Raw Data'!N36,'Raw Data'!$S36=1,"")</f>
        <v>ihwap</v>
      </c>
      <c r="E36" cm="1">
        <f t="array" ref="E36">_xlfn._xlws.FILTER('Raw Data'!X36,'Raw Data'!$S36=1,"")</f>
        <v>17.153846999999999</v>
      </c>
      <c r="F36">
        <f t="shared" si="0"/>
        <v>8</v>
      </c>
    </row>
    <row r="37" spans="1:6" x14ac:dyDescent="0.35">
      <c r="A37" t="str" cm="1">
        <f t="array" ref="A37">_xlfn._xlws.FILTER('Raw Data'!A37,'Raw Data'!$S37=1,"")</f>
        <v/>
      </c>
      <c r="B37" t="str" cm="1">
        <f t="array" ref="B37">_xlfn._xlws.FILTER('Raw Data'!B37,'Raw Data'!$S37=1,"")</f>
        <v/>
      </c>
      <c r="C37" t="str" cm="1">
        <f t="array" ref="C37">_xlfn._xlws.FILTER('Raw Data'!C37,'Raw Data'!$S37=1,"")</f>
        <v/>
      </c>
      <c r="D37" t="str" cm="1">
        <f t="array" ref="D37">_xlfn._xlws.FILTER('Raw Data'!N37,'Raw Data'!$S37=1,"")</f>
        <v/>
      </c>
      <c r="E37" t="str" cm="1">
        <f t="array" ref="E37">_xlfn._xlws.FILTER('Raw Data'!X37,'Raw Data'!$S37=1,"")</f>
        <v/>
      </c>
      <c r="F37" t="e">
        <f t="shared" si="0"/>
        <v>#VALUE!</v>
      </c>
    </row>
    <row r="38" spans="1:6" x14ac:dyDescent="0.35">
      <c r="A38" t="str" cm="1">
        <f t="array" ref="A38">_xlfn._xlws.FILTER('Raw Data'!A38,'Raw Data'!$S38=1,"")</f>
        <v>wapgas_reduction</v>
      </c>
      <c r="B38" cm="1">
        <f t="array" ref="B38">_xlfn._xlws.FILTER('Raw Data'!B38,'Raw Data'!$S38=1,"")</f>
        <v>-0.20999999</v>
      </c>
      <c r="C38" cm="1">
        <f t="array" ref="C38">_xlfn._xlws.FILTER('Raw Data'!C38,'Raw Data'!$S38=1,"")</f>
        <v>7.9999998000000003E-2</v>
      </c>
      <c r="D38" t="str" cm="1">
        <f t="array" ref="D38">_xlfn._xlws.FILTER('Raw Data'!N38,'Raw Data'!$S38=1,"")</f>
        <v>wap</v>
      </c>
      <c r="E38" cm="1">
        <f t="array" ref="E38">_xlfn._xlws.FILTER('Raw Data'!X38,'Raw Data'!$S38=1,"")</f>
        <v>2.625</v>
      </c>
      <c r="F38">
        <f t="shared" si="0"/>
        <v>67</v>
      </c>
    </row>
    <row r="39" spans="1:6" x14ac:dyDescent="0.35">
      <c r="A39" t="str" cm="1">
        <f t="array" ref="A39">_xlfn._xlws.FILTER('Raw Data'!A39,'Raw Data'!$S39=1,"")</f>
        <v>rggilog_natgas_mwh_prod_2018</v>
      </c>
      <c r="B39" cm="1">
        <f t="array" ref="B39">_xlfn._xlws.FILTER('Raw Data'!B39,'Raw Data'!$S39=1,"")</f>
        <v>-0.2</v>
      </c>
      <c r="C39" cm="1">
        <f t="array" ref="C39">_xlfn._xlws.FILTER('Raw Data'!C39,'Raw Data'!$S39=1,"")</f>
        <v>0.11</v>
      </c>
      <c r="D39" t="str" cm="1">
        <f t="array" ref="D39">_xlfn._xlws.FILTER('Raw Data'!N39,'Raw Data'!$S39=1,"")</f>
        <v>rggi</v>
      </c>
      <c r="E39" cm="1">
        <f t="array" ref="E39">_xlfn._xlws.FILTER('Raw Data'!X39,'Raw Data'!$S39=1,"")</f>
        <v>1.8181818999999999</v>
      </c>
      <c r="F39">
        <f t="shared" si="0"/>
        <v>85</v>
      </c>
    </row>
    <row r="40" spans="1:6" x14ac:dyDescent="0.35">
      <c r="A40" t="str" cm="1">
        <f t="array" ref="A40">_xlfn._xlws.FILTER('Raw Data'!A40,'Raw Data'!$S40=1,"")</f>
        <v>k_gas_15_22e_demand_gas</v>
      </c>
      <c r="B40" cm="1">
        <f t="array" ref="B40">_xlfn._xlws.FILTER('Raw Data'!B40,'Raw Data'!$S40=1,"")</f>
        <v>-0.19800000000000001</v>
      </c>
      <c r="C40" cm="1">
        <f t="array" ref="C40">_xlfn._xlws.FILTER('Raw Data'!C40,'Raw Data'!$S40=1,"")</f>
        <v>5.2999998999999999E-2</v>
      </c>
      <c r="D40" t="str" cm="1">
        <f t="array" ref="D40">_xlfn._xlws.FILTER('Raw Data'!N40,'Raw Data'!$S40=1,"")</f>
        <v>k_gas_15_22</v>
      </c>
      <c r="E40" cm="1">
        <f t="array" ref="E40">_xlfn._xlws.FILTER('Raw Data'!X40,'Raw Data'!$S40=1,"")</f>
        <v>3.7358490999999998</v>
      </c>
      <c r="F40">
        <f t="shared" si="0"/>
        <v>52</v>
      </c>
    </row>
    <row r="41" spans="1:6" x14ac:dyDescent="0.35">
      <c r="A41" t="str" cm="1">
        <f t="array" ref="A41">_xlfn._xlws.FILTER('Raw Data'!A41,'Raw Data'!$S41=1,"")</f>
        <v/>
      </c>
      <c r="B41" t="str" cm="1">
        <f t="array" ref="B41">_xlfn._xlws.FILTER('Raw Data'!B41,'Raw Data'!$S41=1,"")</f>
        <v/>
      </c>
      <c r="C41" t="str" cm="1">
        <f t="array" ref="C41">_xlfn._xlws.FILTER('Raw Data'!C41,'Raw Data'!$S41=1,"")</f>
        <v/>
      </c>
      <c r="D41" t="str" cm="1">
        <f t="array" ref="D41">_xlfn._xlws.FILTER('Raw Data'!N41,'Raw Data'!$S41=1,"")</f>
        <v/>
      </c>
      <c r="E41" t="str" cm="1">
        <f t="array" ref="E41">_xlfn._xlws.FILTER('Raw Data'!X41,'Raw Data'!$S41=1,"")</f>
        <v/>
      </c>
      <c r="F41" t="e">
        <f t="shared" si="0"/>
        <v>#VALUE!</v>
      </c>
    </row>
    <row r="42" spans="1:6" x14ac:dyDescent="0.35">
      <c r="A42" t="str" cm="1">
        <f t="array" ref="A42">_xlfn._xlws.FILTER('Raw Data'!A42,'Raw Data'!$S42=1,"")</f>
        <v>rggilog_total_NOx_prod_2018</v>
      </c>
      <c r="B42" cm="1">
        <f t="array" ref="B42">_xlfn._xlws.FILTER('Raw Data'!B42,'Raw Data'!$S42=1,"")</f>
        <v>-0.19</v>
      </c>
      <c r="C42" cm="1">
        <f t="array" ref="C42">_xlfn._xlws.FILTER('Raw Data'!C42,'Raw Data'!$S42=1,"")</f>
        <v>0.14000000000000001</v>
      </c>
      <c r="D42" t="str" cm="1">
        <f t="array" ref="D42">_xlfn._xlws.FILTER('Raw Data'!N42,'Raw Data'!$S42=1,"")</f>
        <v>rggi</v>
      </c>
      <c r="E42" cm="1">
        <f t="array" ref="E42">_xlfn._xlws.FILTER('Raw Data'!X42,'Raw Data'!$S42=1,"")</f>
        <v>1.3571428000000001</v>
      </c>
      <c r="F42">
        <f t="shared" si="0"/>
        <v>89</v>
      </c>
    </row>
    <row r="43" spans="1:6" x14ac:dyDescent="0.35">
      <c r="A43" t="str" cm="1">
        <f t="array" ref="A43">_xlfn._xlws.FILTER('Raw Data'!A43,'Raw Data'!$S43=1,"")</f>
        <v>jet_fuele_demand_jet_fuel</v>
      </c>
      <c r="B43" cm="1">
        <f t="array" ref="B43">_xlfn._xlws.FILTER('Raw Data'!B43,'Raw Data'!$S43=1,"")</f>
        <v>-0.16599998999999999</v>
      </c>
      <c r="C43" cm="1">
        <f t="array" ref="C43">_xlfn._xlws.FILTER('Raw Data'!C43,'Raw Data'!$S43=1,"")</f>
        <v>6.3299998999999996E-2</v>
      </c>
      <c r="D43" t="str" cm="1">
        <f t="array" ref="D43">_xlfn._xlws.FILTER('Raw Data'!N43,'Raw Data'!$S43=1,"")</f>
        <v>jet_fuel</v>
      </c>
      <c r="E43" cm="1">
        <f t="array" ref="E43">_xlfn._xlws.FILTER('Raw Data'!X43,'Raw Data'!$S43=1,"")</f>
        <v>2.6224327000000001</v>
      </c>
      <c r="F43">
        <f t="shared" si="0"/>
        <v>68</v>
      </c>
    </row>
    <row r="44" spans="1:6" x14ac:dyDescent="0.35">
      <c r="A44" t="str" cm="1">
        <f t="array" ref="A44">_xlfn._xlws.FILTER('Raw Data'!A44,'Raw Data'!$S44=1,"")</f>
        <v>gelman_gase_demand_gas</v>
      </c>
      <c r="B44" cm="1">
        <f t="array" ref="B44">_xlfn._xlws.FILTER('Raw Data'!B44,'Raw Data'!$S44=1,"")</f>
        <v>-0.16400000000000001</v>
      </c>
      <c r="C44" cm="1">
        <f t="array" ref="C44">_xlfn._xlws.FILTER('Raw Data'!C44,'Raw Data'!$S44=1,"")</f>
        <v>2.4E-2</v>
      </c>
      <c r="D44" t="str" cm="1">
        <f t="array" ref="D44">_xlfn._xlws.FILTER('Raw Data'!N44,'Raw Data'!$S44=1,"")</f>
        <v>gelman_gas</v>
      </c>
      <c r="E44" cm="1">
        <f t="array" ref="E44">_xlfn._xlws.FILTER('Raw Data'!X44,'Raw Data'!$S44=1,"")</f>
        <v>6.8333335000000002</v>
      </c>
      <c r="F44">
        <f t="shared" si="0"/>
        <v>34</v>
      </c>
    </row>
    <row r="45" spans="1:6" x14ac:dyDescent="0.35">
      <c r="A45" t="str" cm="1">
        <f t="array" ref="A45">_xlfn._xlws.FILTER('Raw Data'!A45,'Raw Data'!$S45=1,"")</f>
        <v/>
      </c>
      <c r="B45" t="str" cm="1">
        <f t="array" ref="B45">_xlfn._xlws.FILTER('Raw Data'!B45,'Raw Data'!$S45=1,"")</f>
        <v/>
      </c>
      <c r="C45" t="str" cm="1">
        <f t="array" ref="C45">_xlfn._xlws.FILTER('Raw Data'!C45,'Raw Data'!$S45=1,"")</f>
        <v/>
      </c>
      <c r="D45" t="str" cm="1">
        <f t="array" ref="D45">_xlfn._xlws.FILTER('Raw Data'!N45,'Raw Data'!$S45=1,"")</f>
        <v/>
      </c>
      <c r="E45" t="str" cm="1">
        <f t="array" ref="E45">_xlfn._xlws.FILTER('Raw Data'!X45,'Raw Data'!$S45=1,"")</f>
        <v/>
      </c>
      <c r="F45" t="e">
        <f t="shared" si="0"/>
        <v>#VALUE!</v>
      </c>
    </row>
    <row r="46" spans="1:6" x14ac:dyDescent="0.35">
      <c r="A46" t="str" cm="1">
        <f t="array" ref="A46">_xlfn._xlws.FILTER('Raw Data'!A46,'Raw Data'!$S46=1,"")</f>
        <v>rggilog_natgas_SO2_prod_2018</v>
      </c>
      <c r="B46" cm="1">
        <f t="array" ref="B46">_xlfn._xlws.FILTER('Raw Data'!B46,'Raw Data'!$S46=1,"")</f>
        <v>-0.15000000999999999</v>
      </c>
      <c r="C46" cm="1">
        <f t="array" ref="C46">_xlfn._xlws.FILTER('Raw Data'!C46,'Raw Data'!$S46=1,"")</f>
        <v>0.13</v>
      </c>
      <c r="D46" t="str" cm="1">
        <f t="array" ref="D46">_xlfn._xlws.FILTER('Raw Data'!N46,'Raw Data'!$S46=1,"")</f>
        <v>rggi</v>
      </c>
      <c r="E46" cm="1">
        <f t="array" ref="E46">_xlfn._xlws.FILTER('Raw Data'!X46,'Raw Data'!$S46=1,"")</f>
        <v>1.1538463000000001</v>
      </c>
      <c r="F46">
        <f t="shared" si="0"/>
        <v>91</v>
      </c>
    </row>
    <row r="47" spans="1:6" x14ac:dyDescent="0.35">
      <c r="A47" t="str" cm="1">
        <f t="array" ref="A47">_xlfn._xlws.FILTER('Raw Data'!A47,'Raw Data'!$S47=1,"")</f>
        <v>ihwappct_qty</v>
      </c>
      <c r="B47" cm="1">
        <f t="array" ref="B47">_xlfn._xlws.FILTER('Raw Data'!B47,'Raw Data'!$S47=1,"")</f>
        <v>-0.12800001</v>
      </c>
      <c r="C47" cm="1">
        <f t="array" ref="C47">_xlfn._xlws.FILTER('Raw Data'!C47,'Raw Data'!$S47=1,"")</f>
        <v>3.8999998999999998E-3</v>
      </c>
      <c r="D47" t="str" cm="1">
        <f t="array" ref="D47">_xlfn._xlws.FILTER('Raw Data'!N47,'Raw Data'!$S47=1,"")</f>
        <v>ihwap</v>
      </c>
      <c r="E47" cm="1">
        <f t="array" ref="E47">_xlfn._xlws.FILTER('Raw Data'!X47,'Raw Data'!$S47=1,"")</f>
        <v>32.820515</v>
      </c>
      <c r="F47">
        <f t="shared" si="0"/>
        <v>4</v>
      </c>
    </row>
    <row r="48" spans="1:6" x14ac:dyDescent="0.35">
      <c r="A48" t="str" cm="1">
        <f t="array" ref="A48">_xlfn._xlws.FILTER('Raw Data'!A48,'Raw Data'!$S48=1,"")</f>
        <v>rggilog_coal_CO2_leaker_2018</v>
      </c>
      <c r="B48" cm="1">
        <f t="array" ref="B48">_xlfn._xlws.FILTER('Raw Data'!B48,'Raw Data'!$S48=1,"")</f>
        <v>-0.12</v>
      </c>
      <c r="C48" cm="1">
        <f t="array" ref="C48">_xlfn._xlws.FILTER('Raw Data'!C48,'Raw Data'!$S48=1,"")</f>
        <v>5.9999998999999998E-2</v>
      </c>
      <c r="D48" t="str" cm="1">
        <f t="array" ref="D48">_xlfn._xlws.FILTER('Raw Data'!N48,'Raw Data'!$S48=1,"")</f>
        <v>rggi</v>
      </c>
      <c r="E48" cm="1">
        <f t="array" ref="E48">_xlfn._xlws.FILTER('Raw Data'!X48,'Raw Data'!$S48=1,"")</f>
        <v>2</v>
      </c>
      <c r="F48">
        <f t="shared" si="0"/>
        <v>80</v>
      </c>
    </row>
    <row r="49" spans="1:6" x14ac:dyDescent="0.35">
      <c r="A49" t="str" cm="1">
        <f t="array" ref="A49">_xlfn._xlws.FILTER('Raw Data'!A49,'Raw Data'!$S49=1,"")</f>
        <v>wap_nudgeelectricity_reduction</v>
      </c>
      <c r="B49" cm="1">
        <f t="array" ref="B49">_xlfn._xlws.FILTER('Raw Data'!B49,'Raw Data'!$S49=1,"")</f>
        <v>-0.1</v>
      </c>
      <c r="C49" cm="1">
        <f t="array" ref="C49">_xlfn._xlws.FILTER('Raw Data'!C49,'Raw Data'!$S49=1,"")</f>
        <v>0.1</v>
      </c>
      <c r="D49" t="str" cm="1">
        <f t="array" ref="D49">_xlfn._xlws.FILTER('Raw Data'!N49,'Raw Data'!$S49=1,"")</f>
        <v>wap_nudge</v>
      </c>
      <c r="E49" cm="1">
        <f t="array" ref="E49">_xlfn._xlws.FILTER('Raw Data'!X49,'Raw Data'!$S49=1,"")</f>
        <v>1</v>
      </c>
      <c r="F49">
        <f t="shared" si="0"/>
        <v>92</v>
      </c>
    </row>
    <row r="50" spans="1:6" x14ac:dyDescent="0.35">
      <c r="A50" t="str" cm="1">
        <f t="array" ref="A50">_xlfn._xlws.FILTER('Raw Data'!A50,'Raw Data'!$S50=1,"")</f>
        <v>russo_crprd_estimate</v>
      </c>
      <c r="B50" cm="1">
        <f t="array" ref="B50">_xlfn._xlws.FILTER('Raw Data'!B50,'Raw Data'!$S50=1,"")</f>
        <v>-7.5000002999999996E-2</v>
      </c>
      <c r="C50" cm="1">
        <f t="array" ref="C50">_xlfn._xlws.FILTER('Raw Data'!C50,'Raw Data'!$S50=1,"")</f>
        <v>7.0000002000000002E-3</v>
      </c>
      <c r="D50" t="str" cm="1">
        <f t="array" ref="D50">_xlfn._xlws.FILTER('Raw Data'!N50,'Raw Data'!$S50=1,"")</f>
        <v>russo_crp</v>
      </c>
      <c r="E50" cm="1">
        <f t="array" ref="E50">_xlfn._xlws.FILTER('Raw Data'!X50,'Raw Data'!$S50=1,"")</f>
        <v>10.714286</v>
      </c>
      <c r="F50">
        <f t="shared" si="0"/>
        <v>18</v>
      </c>
    </row>
    <row r="51" spans="1:6" x14ac:dyDescent="0.35">
      <c r="A51" t="str" cm="1">
        <f t="array" ref="A51">_xlfn._xlws.FILTER('Raw Data'!A51,'Raw Data'!$S51=1,"")</f>
        <v>rggilog_coal_mwh_leaker_2018</v>
      </c>
      <c r="B51" cm="1">
        <f t="array" ref="B51">_xlfn._xlws.FILTER('Raw Data'!B51,'Raw Data'!$S51=1,"")</f>
        <v>-7.0000000000000007E-2</v>
      </c>
      <c r="C51" cm="1">
        <f t="array" ref="C51">_xlfn._xlws.FILTER('Raw Data'!C51,'Raw Data'!$S51=1,"")</f>
        <v>9.0000003999999995E-2</v>
      </c>
      <c r="D51" t="str" cm="1">
        <f t="array" ref="D51">_xlfn._xlws.FILTER('Raw Data'!N51,'Raw Data'!$S51=1,"")</f>
        <v>rggi</v>
      </c>
      <c r="E51" cm="1">
        <f t="array" ref="E51">_xlfn._xlws.FILTER('Raw Data'!X51,'Raw Data'!$S51=1,"")</f>
        <v>0.77777772999999994</v>
      </c>
      <c r="F51">
        <f t="shared" si="0"/>
        <v>97</v>
      </c>
    </row>
    <row r="52" spans="1:6" x14ac:dyDescent="0.35">
      <c r="A52" t="str" cm="1">
        <f t="array" ref="A52">_xlfn._xlws.FILTER('Raw Data'!A52,'Raw Data'!$S52=1,"")</f>
        <v/>
      </c>
      <c r="B52" t="str" cm="1">
        <f t="array" ref="B52">_xlfn._xlws.FILTER('Raw Data'!B52,'Raw Data'!$S52=1,"")</f>
        <v/>
      </c>
      <c r="C52" t="str" cm="1">
        <f t="array" ref="C52">_xlfn._xlws.FILTER('Raw Data'!C52,'Raw Data'!$S52=1,"")</f>
        <v/>
      </c>
      <c r="D52" t="str" cm="1">
        <f t="array" ref="D52">_xlfn._xlws.FILTER('Raw Data'!N52,'Raw Data'!$S52=1,"")</f>
        <v/>
      </c>
      <c r="E52" t="str" cm="1">
        <f t="array" ref="E52">_xlfn._xlws.FILTER('Raw Data'!X52,'Raw Data'!$S52=1,"")</f>
        <v/>
      </c>
      <c r="F52" t="e">
        <f t="shared" si="0"/>
        <v>#VALUE!</v>
      </c>
    </row>
    <row r="53" spans="1:6" x14ac:dyDescent="0.35">
      <c r="A53" t="str" cm="1">
        <f t="array" ref="A53">_xlfn._xlws.FILTER('Raw Data'!A53,'Raw Data'!$S53=1,"")</f>
        <v>rggilog_coal_SO2_leaker_2018</v>
      </c>
      <c r="B53" cm="1">
        <f t="array" ref="B53">_xlfn._xlws.FILTER('Raw Data'!B53,'Raw Data'!$S53=1,"")</f>
        <v>-5.9999998999999998E-2</v>
      </c>
      <c r="C53" cm="1">
        <f t="array" ref="C53">_xlfn._xlws.FILTER('Raw Data'!C53,'Raw Data'!$S53=1,"")</f>
        <v>7.9999998000000003E-2</v>
      </c>
      <c r="D53" t="str" cm="1">
        <f t="array" ref="D53">_xlfn._xlws.FILTER('Raw Data'!N53,'Raw Data'!$S53=1,"")</f>
        <v>rggi</v>
      </c>
      <c r="E53" cm="1">
        <f t="array" ref="E53">_xlfn._xlws.FILTER('Raw Data'!X53,'Raw Data'!$S53=1,"")</f>
        <v>0.75</v>
      </c>
      <c r="F53">
        <f t="shared" si="0"/>
        <v>98</v>
      </c>
    </row>
    <row r="54" spans="1:6" x14ac:dyDescent="0.35">
      <c r="A54" t="str" cm="1">
        <f t="array" ref="A54">_xlfn._xlws.FILTER('Raw Data'!A54,'Raw Data'!$S54=1,"")</f>
        <v/>
      </c>
      <c r="B54" t="str" cm="1">
        <f t="array" ref="B54">_xlfn._xlws.FILTER('Raw Data'!B54,'Raw Data'!$S54=1,"")</f>
        <v/>
      </c>
      <c r="C54" t="str" cm="1">
        <f t="array" ref="C54">_xlfn._xlws.FILTER('Raw Data'!C54,'Raw Data'!$S54=1,"")</f>
        <v/>
      </c>
      <c r="D54" t="str" cm="1">
        <f t="array" ref="D54">_xlfn._xlws.FILTER('Raw Data'!N54,'Raw Data'!$S54=1,"")</f>
        <v/>
      </c>
      <c r="E54" t="str" cm="1">
        <f t="array" ref="E54">_xlfn._xlws.FILTER('Raw Data'!X54,'Raw Data'!$S54=1,"")</f>
        <v/>
      </c>
      <c r="F54" t="e">
        <f t="shared" si="0"/>
        <v>#VALUE!</v>
      </c>
    </row>
    <row r="55" spans="1:6" x14ac:dyDescent="0.35">
      <c r="A55" t="str" cm="1">
        <f t="array" ref="A55">_xlfn._xlws.FILTER('Raw Data'!A55,'Raw Data'!$S55=1,"")</f>
        <v>ca_electricLATE_inland_07</v>
      </c>
      <c r="B55" cm="1">
        <f t="array" ref="B55">_xlfn._xlws.FILTER('Raw Data'!B55,'Raw Data'!$S55=1,"")</f>
        <v>-4.8000000000000001E-2</v>
      </c>
      <c r="C55" cm="1">
        <f t="array" ref="C55">_xlfn._xlws.FILTER('Raw Data'!C55,'Raw Data'!$S55=1,"")</f>
        <v>2.1000000000000001E-2</v>
      </c>
      <c r="D55" t="str" cm="1">
        <f t="array" ref="D55">_xlfn._xlws.FILTER('Raw Data'!N55,'Raw Data'!$S55=1,"")</f>
        <v>ca_electric</v>
      </c>
      <c r="E55" cm="1">
        <f t="array" ref="E55">_xlfn._xlws.FILTER('Raw Data'!X55,'Raw Data'!$S55=1,"")</f>
        <v>2.2857143999999998</v>
      </c>
      <c r="F55">
        <f t="shared" si="0"/>
        <v>74</v>
      </c>
    </row>
    <row r="56" spans="1:6" x14ac:dyDescent="0.35">
      <c r="A56" t="str" cm="1">
        <f t="array" ref="A56">_xlfn._xlws.FILTER('Raw Data'!A56,'Raw Data'!$S56=1,"")</f>
        <v>ca_electricLATE_inland_08</v>
      </c>
      <c r="B56" cm="1">
        <f t="array" ref="B56">_xlfn._xlws.FILTER('Raw Data'!B56,'Raw Data'!$S56=1,"")</f>
        <v>-4.3000001000000003E-2</v>
      </c>
      <c r="C56" cm="1">
        <f t="array" ref="C56">_xlfn._xlws.FILTER('Raw Data'!C56,'Raw Data'!$S56=1,"")</f>
        <v>2.1999999999999999E-2</v>
      </c>
      <c r="D56" t="str" cm="1">
        <f t="array" ref="D56">_xlfn._xlws.FILTER('Raw Data'!N56,'Raw Data'!$S56=1,"")</f>
        <v>ca_electric</v>
      </c>
      <c r="E56" cm="1">
        <f t="array" ref="E56">_xlfn._xlws.FILTER('Raw Data'!X56,'Raw Data'!$S56=1,"")</f>
        <v>1.9545455</v>
      </c>
      <c r="F56">
        <f t="shared" si="0"/>
        <v>81</v>
      </c>
    </row>
    <row r="57" spans="1:6" x14ac:dyDescent="0.35">
      <c r="A57" t="str" cm="1">
        <f t="array" ref="A57">_xlfn._xlws.FILTER('Raw Data'!A57,'Raw Data'!$S57=1,"")</f>
        <v>h_gas_01_06e_demand_gas</v>
      </c>
      <c r="B57" cm="1">
        <f t="array" ref="B57">_xlfn._xlws.FILTER('Raw Data'!B57,'Raw Data'!$S57=1,"")</f>
        <v>-4.1999999000000003E-2</v>
      </c>
      <c r="C57" cm="1">
        <f t="array" ref="C57">_xlfn._xlws.FILTER('Raw Data'!C57,'Raw Data'!$S57=1,"")</f>
        <v>8.9999995999999992E-3</v>
      </c>
      <c r="D57" t="str" cm="1">
        <f t="array" ref="D57">_xlfn._xlws.FILTER('Raw Data'!N57,'Raw Data'!$S57=1,"")</f>
        <v>h_gas_01_06</v>
      </c>
      <c r="E57" cm="1">
        <f t="array" ref="E57">_xlfn._xlws.FILTER('Raw Data'!X57,'Raw Data'!$S57=1,"")</f>
        <v>4.6666670000000003</v>
      </c>
      <c r="F57">
        <f t="shared" si="0"/>
        <v>45</v>
      </c>
    </row>
    <row r="58" spans="1:6" x14ac:dyDescent="0.35">
      <c r="A58" t="str" cm="1">
        <f t="array" ref="A58">_xlfn._xlws.FILTER('Raw Data'!A58,'Raw Data'!$S58=1,"")</f>
        <v>ca_electricLATE_inland_06</v>
      </c>
      <c r="B58" cm="1">
        <f t="array" ref="B58">_xlfn._xlws.FILTER('Raw Data'!B58,'Raw Data'!$S58=1,"")</f>
        <v>-3.9999999000000001E-2</v>
      </c>
      <c r="C58" cm="1">
        <f t="array" ref="C58">_xlfn._xlws.FILTER('Raw Data'!C58,'Raw Data'!$S58=1,"")</f>
        <v>1.7999998999999999E-2</v>
      </c>
      <c r="D58" t="str" cm="1">
        <f t="array" ref="D58">_xlfn._xlws.FILTER('Raw Data'!N58,'Raw Data'!$S58=1,"")</f>
        <v>ca_electric</v>
      </c>
      <c r="E58" cm="1">
        <f t="array" ref="E58">_xlfn._xlws.FILTER('Raw Data'!X58,'Raw Data'!$S58=1,"")</f>
        <v>2.2222222999999999</v>
      </c>
      <c r="F58">
        <f t="shared" si="0"/>
        <v>76</v>
      </c>
    </row>
    <row r="59" spans="1:6" x14ac:dyDescent="0.35">
      <c r="A59" t="str" cm="1">
        <f t="array" ref="A59">_xlfn._xlws.FILTER('Raw Data'!A59,'Raw Data'!$S59=1,"")</f>
        <v/>
      </c>
      <c r="B59" t="str" cm="1">
        <f t="array" ref="B59">_xlfn._xlws.FILTER('Raw Data'!B59,'Raw Data'!$S59=1,"")</f>
        <v/>
      </c>
      <c r="C59" t="str" cm="1">
        <f t="array" ref="C59">_xlfn._xlws.FILTER('Raw Data'!C59,'Raw Data'!$S59=1,"")</f>
        <v/>
      </c>
      <c r="D59" t="str" cm="1">
        <f t="array" ref="D59">_xlfn._xlws.FILTER('Raw Data'!N59,'Raw Data'!$S59=1,"")</f>
        <v/>
      </c>
      <c r="E59" t="str" cm="1">
        <f t="array" ref="E59">_xlfn._xlws.FILTER('Raw Data'!X59,'Raw Data'!$S59=1,"")</f>
        <v/>
      </c>
      <c r="F59" t="e">
        <f t="shared" si="0"/>
        <v>#VALUE!</v>
      </c>
    </row>
    <row r="60" spans="1:6" x14ac:dyDescent="0.35">
      <c r="A60" t="str" cm="1">
        <f t="array" ref="A60">_xlfn._xlws.FILTER('Raw Data'!A60,'Raw Data'!$S60=1,"")</f>
        <v>ca_electricLATE_coastal</v>
      </c>
      <c r="B60" cm="1">
        <f t="array" ref="B60">_xlfn._xlws.FILTER('Raw Data'!B60,'Raw Data'!$S60=1,"")</f>
        <v>-1.2000000999999999E-3</v>
      </c>
      <c r="C60" cm="1">
        <f t="array" ref="C60">_xlfn._xlws.FILTER('Raw Data'!C60,'Raw Data'!$S60=1,"")</f>
        <v>2.0000001000000001E-3</v>
      </c>
      <c r="D60" t="str" cm="1">
        <f t="array" ref="D60">_xlfn._xlws.FILTER('Raw Data'!N60,'Raw Data'!$S60=1,"")</f>
        <v>ca_electric</v>
      </c>
      <c r="E60" cm="1">
        <f t="array" ref="E60">_xlfn._xlws.FILTER('Raw Data'!X60,'Raw Data'!$S60=1,"")</f>
        <v>0.60000001999999997</v>
      </c>
      <c r="F60">
        <f t="shared" si="0"/>
        <v>99</v>
      </c>
    </row>
    <row r="61" spans="1:6" x14ac:dyDescent="0.35">
      <c r="A61" t="str" cm="1">
        <f t="array" ref="A61">_xlfn._xlws.FILTER('Raw Data'!A61,'Raw Data'!$S61=1,"")</f>
        <v>hitaj_ptclpm</v>
      </c>
      <c r="B61" cm="1">
        <f t="array" ref="B61">_xlfn._xlws.FILTER('Raw Data'!B61,'Raw Data'!$S61=1,"")</f>
        <v>3.1699999E-3</v>
      </c>
      <c r="C61" cm="1">
        <f t="array" ref="C61">_xlfn._xlws.FILTER('Raw Data'!C61,'Raw Data'!$S61=1,"")</f>
        <v>1.4813083000000001E-3</v>
      </c>
      <c r="D61" t="str" cm="1">
        <f t="array" ref="D61">_xlfn._xlws.FILTER('Raw Data'!N61,'Raw Data'!$S61=1,"")</f>
        <v>hitaj_ptc</v>
      </c>
      <c r="E61" cm="1">
        <f t="array" ref="E61">_xlfn._xlws.FILTER('Raw Data'!X61,'Raw Data'!$S61=1,"")</f>
        <v>2.1400001</v>
      </c>
      <c r="F61">
        <f t="shared" si="0"/>
        <v>77</v>
      </c>
    </row>
    <row r="62" spans="1:6" x14ac:dyDescent="0.35">
      <c r="A62" t="str" cm="1">
        <f t="array" ref="A62">_xlfn._xlws.FILTER('Raw Data'!A62,'Raw Data'!$S62=1,"")</f>
        <v/>
      </c>
      <c r="B62" t="str" cm="1">
        <f t="array" ref="B62">_xlfn._xlws.FILTER('Raw Data'!B62,'Raw Data'!$S62=1,"")</f>
        <v/>
      </c>
      <c r="C62" t="str" cm="1">
        <f t="array" ref="C62">_xlfn._xlws.FILTER('Raw Data'!C62,'Raw Data'!$S62=1,"")</f>
        <v/>
      </c>
      <c r="D62" t="str" cm="1">
        <f t="array" ref="D62">_xlfn._xlws.FILTER('Raw Data'!N62,'Raw Data'!$S62=1,"")</f>
        <v/>
      </c>
      <c r="E62" t="str" cm="1">
        <f t="array" ref="E62">_xlfn._xlws.FILTER('Raw Data'!X62,'Raw Data'!$S62=1,"")</f>
        <v/>
      </c>
      <c r="F62" t="e">
        <f t="shared" si="0"/>
        <v>#VALUE!</v>
      </c>
    </row>
    <row r="63" spans="1:6" x14ac:dyDescent="0.35">
      <c r="A63" t="str" cm="1">
        <f t="array" ref="A63">_xlfn._xlws.FILTER('Raw Data'!A63,'Raw Data'!$S63=1,"")</f>
        <v/>
      </c>
      <c r="B63" t="str" cm="1">
        <f t="array" ref="B63">_xlfn._xlws.FILTER('Raw Data'!B63,'Raw Data'!$S63=1,"")</f>
        <v/>
      </c>
      <c r="C63" t="str" cm="1">
        <f t="array" ref="C63">_xlfn._xlws.FILTER('Raw Data'!C63,'Raw Data'!$S63=1,"")</f>
        <v/>
      </c>
      <c r="D63" t="str" cm="1">
        <f t="array" ref="D63">_xlfn._xlws.FILTER('Raw Data'!N63,'Raw Data'!$S63=1,"")</f>
        <v/>
      </c>
      <c r="E63" t="str" cm="1">
        <f t="array" ref="E63">_xlfn._xlws.FILTER('Raw Data'!X63,'Raw Data'!$S63=1,"")</f>
        <v/>
      </c>
      <c r="F63" t="e">
        <f t="shared" si="0"/>
        <v>#VALUE!</v>
      </c>
    </row>
    <row r="64" spans="1:6" x14ac:dyDescent="0.35">
      <c r="A64" t="str" cm="1">
        <f t="array" ref="A64">_xlfn._xlws.FILTER('Raw Data'!A64,'Raw Data'!$S64=1,"")</f>
        <v>audit_nudgeaudit_impact</v>
      </c>
      <c r="B64" cm="1">
        <f t="array" ref="B64">_xlfn._xlws.FILTER('Raw Data'!B64,'Raw Data'!$S64=1,"")</f>
        <v>1.0999999999999999E-2</v>
      </c>
      <c r="C64" cm="1">
        <f t="array" ref="C64">_xlfn._xlws.FILTER('Raw Data'!C64,'Raw Data'!$S64=1,"")</f>
        <v>3.0000000000000001E-3</v>
      </c>
      <c r="D64" t="str" cm="1">
        <f t="array" ref="D64">_xlfn._xlws.FILTER('Raw Data'!N64,'Raw Data'!$S64=1,"")</f>
        <v>audit_nudge</v>
      </c>
      <c r="E64" cm="1">
        <f t="array" ref="E64">_xlfn._xlws.FILTER('Raw Data'!X64,'Raw Data'!$S64=1,"")</f>
        <v>3.6666664999999998</v>
      </c>
      <c r="F64">
        <f t="shared" si="0"/>
        <v>53</v>
      </c>
    </row>
    <row r="65" spans="1:6" x14ac:dyDescent="0.35">
      <c r="A65" t="str" cm="1">
        <f t="array" ref="A65">_xlfn._xlws.FILTER('Raw Data'!A65,'Raw Data'!$S65=1,"")</f>
        <v>her_compiledtreat_3q</v>
      </c>
      <c r="B65" cm="1">
        <f t="array" ref="B65">_xlfn._xlws.FILTER('Raw Data'!B65,'Raw Data'!$S65=1,"")</f>
        <v>1.37E-2</v>
      </c>
      <c r="C65" cm="1">
        <f t="array" ref="C65">_xlfn._xlws.FILTER('Raw Data'!C65,'Raw Data'!$S65=1,"")</f>
        <v>1.9E-3</v>
      </c>
      <c r="D65" t="str" cm="1">
        <f t="array" ref="D65">_xlfn._xlws.FILTER('Raw Data'!N65,'Raw Data'!$S65=1,"")</f>
        <v>her_compiled</v>
      </c>
      <c r="E65" cm="1">
        <f t="array" ref="E65">_xlfn._xlws.FILTER('Raw Data'!X65,'Raw Data'!$S65=1,"")</f>
        <v>7.2105259999999998</v>
      </c>
      <c r="F65">
        <f t="shared" si="0"/>
        <v>31</v>
      </c>
    </row>
    <row r="66" spans="1:6" x14ac:dyDescent="0.35">
      <c r="A66" t="str" cm="1">
        <f t="array" ref="A66">_xlfn._xlws.FILTER('Raw Data'!A66,'Raw Data'!$S66=1,"")</f>
        <v>her_compiledtreat_12</v>
      </c>
      <c r="B66" cm="1">
        <f t="array" ref="B66">_xlfn._xlws.FILTER('Raw Data'!B66,'Raw Data'!$S66=1,"")</f>
        <v>1.3899999999999999E-2</v>
      </c>
      <c r="C66" cm="1">
        <f t="array" ref="C66">_xlfn._xlws.FILTER('Raw Data'!C66,'Raw Data'!$S66=1,"")</f>
        <v>3.3999999999999998E-3</v>
      </c>
      <c r="D66" t="str" cm="1">
        <f t="array" ref="D66">_xlfn._xlws.FILTER('Raw Data'!N66,'Raw Data'!$S66=1,"")</f>
        <v>her_compiled</v>
      </c>
      <c r="E66" cm="1">
        <f t="array" ref="E66">_xlfn._xlws.FILTER('Raw Data'!X66,'Raw Data'!$S66=1,"")</f>
        <v>4.0882354000000003</v>
      </c>
      <c r="F66">
        <f t="shared" ref="F66:F129" si="1">RANK(E66, $E$2:$E$133)</f>
        <v>50</v>
      </c>
    </row>
    <row r="67" spans="1:6" x14ac:dyDescent="0.35">
      <c r="A67" t="str" cm="1">
        <f t="array" ref="A67">_xlfn._xlws.FILTER('Raw Data'!A67,'Raw Data'!$S67=1,"")</f>
        <v>her_compiledtreat_3b</v>
      </c>
      <c r="B67" cm="1">
        <f t="array" ref="B67">_xlfn._xlws.FILTER('Raw Data'!B67,'Raw Data'!$S67=1,"")</f>
        <v>1.4E-2</v>
      </c>
      <c r="C67" cm="1">
        <f t="array" ref="C67">_xlfn._xlws.FILTER('Raw Data'!C67,'Raw Data'!$S67=1,"")</f>
        <v>1.9E-3</v>
      </c>
      <c r="D67" t="str" cm="1">
        <f t="array" ref="D67">_xlfn._xlws.FILTER('Raw Data'!N67,'Raw Data'!$S67=1,"")</f>
        <v>her_compiled</v>
      </c>
      <c r="E67" cm="1">
        <f t="array" ref="E67">_xlfn._xlws.FILTER('Raw Data'!X67,'Raw Data'!$S67=1,"")</f>
        <v>7.3684210999999999</v>
      </c>
      <c r="F67">
        <f t="shared" si="1"/>
        <v>30</v>
      </c>
    </row>
    <row r="68" spans="1:6" x14ac:dyDescent="0.35">
      <c r="A68" t="str" cm="1">
        <f t="array" ref="A68">_xlfn._xlws.FILTER('Raw Data'!A68,'Raw Data'!$S68=1,"")</f>
        <v>her_compiledtreat_13</v>
      </c>
      <c r="B68" cm="1">
        <f t="array" ref="B68">_xlfn._xlws.FILTER('Raw Data'!B68,'Raw Data'!$S68=1,"")</f>
        <v>1.44E-2</v>
      </c>
      <c r="C68" cm="1">
        <f t="array" ref="C68">_xlfn._xlws.FILTER('Raw Data'!C68,'Raw Data'!$S68=1,"")</f>
        <v>5.1000001999999996E-3</v>
      </c>
      <c r="D68" t="str" cm="1">
        <f t="array" ref="D68">_xlfn._xlws.FILTER('Raw Data'!N68,'Raw Data'!$S68=1,"")</f>
        <v>her_compiled</v>
      </c>
      <c r="E68" cm="1">
        <f t="array" ref="E68">_xlfn._xlws.FILTER('Raw Data'!X68,'Raw Data'!$S68=1,"")</f>
        <v>2.8235291999999999</v>
      </c>
      <c r="F68">
        <f t="shared" si="1"/>
        <v>64</v>
      </c>
    </row>
    <row r="69" spans="1:6" x14ac:dyDescent="0.35">
      <c r="A69" t="str" cm="1">
        <f t="array" ref="A69">_xlfn._xlws.FILTER('Raw Data'!A69,'Raw Data'!$S69=1,"")</f>
        <v>her_compiledtreat_11q</v>
      </c>
      <c r="B69" cm="1">
        <f t="array" ref="B69">_xlfn._xlws.FILTER('Raw Data'!B69,'Raw Data'!$S69=1,"")</f>
        <v>1.49E-2</v>
      </c>
      <c r="C69" cm="1">
        <f t="array" ref="C69">_xlfn._xlws.FILTER('Raw Data'!C69,'Raw Data'!$S69=1,"")</f>
        <v>2.0000001000000001E-3</v>
      </c>
      <c r="D69" t="str" cm="1">
        <f t="array" ref="D69">_xlfn._xlws.FILTER('Raw Data'!N69,'Raw Data'!$S69=1,"")</f>
        <v>her_compiled</v>
      </c>
      <c r="E69" cm="1">
        <f t="array" ref="E69">_xlfn._xlws.FILTER('Raw Data'!X69,'Raw Data'!$S69=1,"")</f>
        <v>7.4499993</v>
      </c>
      <c r="F69">
        <f t="shared" si="1"/>
        <v>27</v>
      </c>
    </row>
    <row r="70" spans="1:6" x14ac:dyDescent="0.35">
      <c r="A70" t="str" cm="1">
        <f t="array" ref="A70">_xlfn._xlws.FILTER('Raw Data'!A70,'Raw Data'!$S70=1,"")</f>
        <v>her_compiledtreat_9</v>
      </c>
      <c r="B70" cm="1">
        <f t="array" ref="B70">_xlfn._xlws.FILTER('Raw Data'!B70,'Raw Data'!$S70=1,"")</f>
        <v>1.6299999999999999E-2</v>
      </c>
      <c r="C70" cm="1">
        <f t="array" ref="C70">_xlfn._xlws.FILTER('Raw Data'!C70,'Raw Data'!$S70=1,"")</f>
        <v>1.5E-3</v>
      </c>
      <c r="D70" t="str" cm="1">
        <f t="array" ref="D70">_xlfn._xlws.FILTER('Raw Data'!N70,'Raw Data'!$S70=1,"")</f>
        <v>her_compiled</v>
      </c>
      <c r="E70" cm="1">
        <f t="array" ref="E70">_xlfn._xlws.FILTER('Raw Data'!X70,'Raw Data'!$S70=1,"")</f>
        <v>10.866667</v>
      </c>
      <c r="F70">
        <f t="shared" si="1"/>
        <v>17</v>
      </c>
    </row>
    <row r="71" spans="1:6" x14ac:dyDescent="0.35">
      <c r="A71" t="str" cm="1">
        <f t="array" ref="A71">_xlfn._xlws.FILTER('Raw Data'!A71,'Raw Data'!$S71=1,"")</f>
        <v>her_compiledtreat_6</v>
      </c>
      <c r="B71" cm="1">
        <f t="array" ref="B71">_xlfn._xlws.FILTER('Raw Data'!B71,'Raw Data'!$S71=1,"")</f>
        <v>1.6400000000000001E-2</v>
      </c>
      <c r="C71" cm="1">
        <f t="array" ref="C71">_xlfn._xlws.FILTER('Raw Data'!C71,'Raw Data'!$S71=1,"")</f>
        <v>3.3E-3</v>
      </c>
      <c r="D71" t="str" cm="1">
        <f t="array" ref="D71">_xlfn._xlws.FILTER('Raw Data'!N71,'Raw Data'!$S71=1,"")</f>
        <v>her_compiled</v>
      </c>
      <c r="E71" cm="1">
        <f t="array" ref="E71">_xlfn._xlws.FILTER('Raw Data'!X71,'Raw Data'!$S71=1,"")</f>
        <v>4.969697</v>
      </c>
      <c r="F71">
        <f t="shared" si="1"/>
        <v>44</v>
      </c>
    </row>
    <row r="72" spans="1:6" x14ac:dyDescent="0.35">
      <c r="A72" t="str" cm="1">
        <f t="array" ref="A72">_xlfn._xlws.FILTER('Raw Data'!A72,'Raw Data'!$S72=1,"")</f>
        <v>her_compiledtreat_2</v>
      </c>
      <c r="B72" cm="1">
        <f t="array" ref="B72">_xlfn._xlws.FILTER('Raw Data'!B72,'Raw Data'!$S72=1,"")</f>
        <v>1.8300001E-2</v>
      </c>
      <c r="C72" cm="1">
        <f t="array" ref="C72">_xlfn._xlws.FILTER('Raw Data'!C72,'Raw Data'!$S72=1,"")</f>
        <v>2.0000001000000001E-3</v>
      </c>
      <c r="D72" t="str" cm="1">
        <f t="array" ref="D72">_xlfn._xlws.FILTER('Raw Data'!N72,'Raw Data'!$S72=1,"")</f>
        <v>her_compiled</v>
      </c>
      <c r="E72" cm="1">
        <f t="array" ref="E72">_xlfn._xlws.FILTER('Raw Data'!X72,'Raw Data'!$S72=1,"")</f>
        <v>9.1499995999999992</v>
      </c>
      <c r="F72">
        <f t="shared" si="1"/>
        <v>21</v>
      </c>
    </row>
    <row r="73" spans="1:6" x14ac:dyDescent="0.35">
      <c r="A73" t="str" cm="1">
        <f t="array" ref="A73">_xlfn._xlws.FILTER('Raw Data'!A73,'Raw Data'!$S73=1,"")</f>
        <v>her_compiledtreat_17</v>
      </c>
      <c r="B73" cm="1">
        <f t="array" ref="B73">_xlfn._xlws.FILTER('Raw Data'!B73,'Raw Data'!$S73=1,"")</f>
        <v>1.84E-2</v>
      </c>
      <c r="C73" cm="1">
        <f t="array" ref="C73">_xlfn._xlws.FILTER('Raw Data'!C73,'Raw Data'!$S73=1,"")</f>
        <v>4.3000000999999996E-3</v>
      </c>
      <c r="D73" t="str" cm="1">
        <f t="array" ref="D73">_xlfn._xlws.FILTER('Raw Data'!N73,'Raw Data'!$S73=1,"")</f>
        <v>her_compiled</v>
      </c>
      <c r="E73" cm="1">
        <f t="array" ref="E73">_xlfn._xlws.FILTER('Raw Data'!X73,'Raw Data'!$S73=1,"")</f>
        <v>4.2790698999999996</v>
      </c>
      <c r="F73">
        <f t="shared" si="1"/>
        <v>49</v>
      </c>
    </row>
    <row r="74" spans="1:6" x14ac:dyDescent="0.35">
      <c r="A74" t="str" cm="1">
        <f t="array" ref="A74">_xlfn._xlws.FILTER('Raw Data'!A74,'Raw Data'!$S74=1,"")</f>
        <v>her_compiledtreat_15</v>
      </c>
      <c r="B74" cm="1">
        <f t="array" ref="B74">_xlfn._xlws.FILTER('Raw Data'!B74,'Raw Data'!$S74=1,"")</f>
        <v>1.89E-2</v>
      </c>
      <c r="C74" cm="1">
        <f t="array" ref="C74">_xlfn._xlws.FILTER('Raw Data'!C74,'Raw Data'!$S74=1,"")</f>
        <v>2.0999998999999998E-3</v>
      </c>
      <c r="D74" t="str" cm="1">
        <f t="array" ref="D74">_xlfn._xlws.FILTER('Raw Data'!N74,'Raw Data'!$S74=1,"")</f>
        <v>her_compiled</v>
      </c>
      <c r="E74" cm="1">
        <f t="array" ref="E74">_xlfn._xlws.FILTER('Raw Data'!X74,'Raw Data'!$S74=1,"")</f>
        <v>9</v>
      </c>
      <c r="F74">
        <f t="shared" si="1"/>
        <v>23</v>
      </c>
    </row>
    <row r="75" spans="1:6" x14ac:dyDescent="0.35">
      <c r="A75" t="str" cm="1">
        <f t="array" ref="A75">_xlfn._xlws.FILTER('Raw Data'!A75,'Raw Data'!$S75=1,"")</f>
        <v>her_compiledtreat_11m</v>
      </c>
      <c r="B75" cm="1">
        <f t="array" ref="B75">_xlfn._xlws.FILTER('Raw Data'!B75,'Raw Data'!$S75=1,"")</f>
        <v>1.9599999999999999E-2</v>
      </c>
      <c r="C75" cm="1">
        <f t="array" ref="C75">_xlfn._xlws.FILTER('Raw Data'!C75,'Raw Data'!$S75=1,"")</f>
        <v>1.4E-3</v>
      </c>
      <c r="D75" t="str" cm="1">
        <f t="array" ref="D75">_xlfn._xlws.FILTER('Raw Data'!N75,'Raw Data'!$S75=1,"")</f>
        <v>her_compiled</v>
      </c>
      <c r="E75" cm="1">
        <f t="array" ref="E75">_xlfn._xlws.FILTER('Raw Data'!X75,'Raw Data'!$S75=1,"")</f>
        <v>14.000000999999999</v>
      </c>
      <c r="F75">
        <f t="shared" si="1"/>
        <v>13</v>
      </c>
    </row>
    <row r="76" spans="1:6" x14ac:dyDescent="0.35">
      <c r="A76" t="str" cm="1">
        <f t="array" ref="A76">_xlfn._xlws.FILTER('Raw Data'!A76,'Raw Data'!$S76=1,"")</f>
        <v/>
      </c>
      <c r="B76" t="str" cm="1">
        <f t="array" ref="B76">_xlfn._xlws.FILTER('Raw Data'!B76,'Raw Data'!$S76=1,"")</f>
        <v/>
      </c>
      <c r="C76" t="str" cm="1">
        <f t="array" ref="C76">_xlfn._xlws.FILTER('Raw Data'!C76,'Raw Data'!$S76=1,"")</f>
        <v/>
      </c>
      <c r="D76" t="str" cm="1">
        <f t="array" ref="D76">_xlfn._xlws.FILTER('Raw Data'!N76,'Raw Data'!$S76=1,"")</f>
        <v/>
      </c>
      <c r="E76" t="str" cm="1">
        <f t="array" ref="E76">_xlfn._xlws.FILTER('Raw Data'!X76,'Raw Data'!$S76=1,"")</f>
        <v/>
      </c>
      <c r="F76" t="e">
        <f t="shared" si="1"/>
        <v>#VALUE!</v>
      </c>
    </row>
    <row r="77" spans="1:6" x14ac:dyDescent="0.35">
      <c r="A77" t="str" cm="1">
        <f t="array" ref="A77">_xlfn._xlws.FILTER('Raw Data'!A77,'Raw Data'!$S77=1,"")</f>
        <v>hev_usa_isemie</v>
      </c>
      <c r="B77" cm="1">
        <f t="array" ref="B77">_xlfn._xlws.FILTER('Raw Data'!B77,'Raw Data'!$S77=1,"")</f>
        <v>2.3900000000000001E-2</v>
      </c>
      <c r="C77" cm="1">
        <f t="array" ref="C77">_xlfn._xlws.FILTER('Raw Data'!C77,'Raw Data'!$S77=1,"")</f>
        <v>2.4599999000000001E-2</v>
      </c>
      <c r="D77" t="str" cm="1">
        <f t="array" ref="D77">_xlfn._xlws.FILTER('Raw Data'!N77,'Raw Data'!$S77=1,"")</f>
        <v>hev_usa_i</v>
      </c>
      <c r="E77" cm="1">
        <f t="array" ref="E77">_xlfn._xlws.FILTER('Raw Data'!X77,'Raw Data'!$S77=1,"")</f>
        <v>0.97154474000000002</v>
      </c>
      <c r="F77">
        <f t="shared" si="1"/>
        <v>93</v>
      </c>
    </row>
    <row r="78" spans="1:6" x14ac:dyDescent="0.35">
      <c r="A78" t="str" cm="1">
        <f t="array" ref="A78">_xlfn._xlws.FILTER('Raw Data'!A78,'Raw Data'!$S78=1,"")</f>
        <v>her_compiledtreat_7</v>
      </c>
      <c r="B78" cm="1">
        <f t="array" ref="B78">_xlfn._xlws.FILTER('Raw Data'!B78,'Raw Data'!$S78=1,"")</f>
        <v>2.4800000999999999E-2</v>
      </c>
      <c r="C78" cm="1">
        <f t="array" ref="C78">_xlfn._xlws.FILTER('Raw Data'!C78,'Raw Data'!$S78=1,"")</f>
        <v>2.4999999E-3</v>
      </c>
      <c r="D78" t="str" cm="1">
        <f t="array" ref="D78">_xlfn._xlws.FILTER('Raw Data'!N78,'Raw Data'!$S78=1,"")</f>
        <v>her_compiled</v>
      </c>
      <c r="E78" cm="1">
        <f t="array" ref="E78">_xlfn._xlws.FILTER('Raw Data'!X78,'Raw Data'!$S78=1,"")</f>
        <v>9.9200000999999993</v>
      </c>
      <c r="F78">
        <f t="shared" si="1"/>
        <v>19</v>
      </c>
    </row>
    <row r="79" spans="1:6" x14ac:dyDescent="0.35">
      <c r="A79" t="str" cm="1">
        <f t="array" ref="A79">_xlfn._xlws.FILTER('Raw Data'!A79,'Raw Data'!$S79=1,"")</f>
        <v>her_compiledtreat_4q</v>
      </c>
      <c r="B79" cm="1">
        <f t="array" ref="B79">_xlfn._xlws.FILTER('Raw Data'!B79,'Raw Data'!$S79=1,"")</f>
        <v>2.6000000999999998E-2</v>
      </c>
      <c r="C79" cm="1">
        <f t="array" ref="C79">_xlfn._xlws.FILTER('Raw Data'!C79,'Raw Data'!$S79=1,"")</f>
        <v>2.0999998999999998E-3</v>
      </c>
      <c r="D79" t="str" cm="1">
        <f t="array" ref="D79">_xlfn._xlws.FILTER('Raw Data'!N79,'Raw Data'!$S79=1,"")</f>
        <v>her_compiled</v>
      </c>
      <c r="E79" cm="1">
        <f t="array" ref="E79">_xlfn._xlws.FILTER('Raw Data'!X79,'Raw Data'!$S79=1,"")</f>
        <v>12.380953</v>
      </c>
      <c r="F79">
        <f t="shared" si="1"/>
        <v>14</v>
      </c>
    </row>
    <row r="80" spans="1:6" x14ac:dyDescent="0.35">
      <c r="A80" t="str" cm="1">
        <f t="array" ref="A80">_xlfn._xlws.FILTER('Raw Data'!A80,'Raw Data'!$S80=1,"")</f>
        <v>her_compiledtreat_5</v>
      </c>
      <c r="B80" cm="1">
        <f t="array" ref="B80">_xlfn._xlws.FILTER('Raw Data'!B80,'Raw Data'!$S80=1,"")</f>
        <v>2.7000000999999999E-2</v>
      </c>
      <c r="C80" cm="1">
        <f t="array" ref="C80">_xlfn._xlws.FILTER('Raw Data'!C80,'Raw Data'!$S80=1,"")</f>
        <v>4.4000000000000003E-3</v>
      </c>
      <c r="D80" t="str" cm="1">
        <f t="array" ref="D80">_xlfn._xlws.FILTER('Raw Data'!N80,'Raw Data'!$S80=1,"")</f>
        <v>her_compiled</v>
      </c>
      <c r="E80" cm="1">
        <f t="array" ref="E80">_xlfn._xlws.FILTER('Raw Data'!X80,'Raw Data'!$S80=1,"")</f>
        <v>6.1363640000000004</v>
      </c>
      <c r="F80">
        <f t="shared" si="1"/>
        <v>37</v>
      </c>
    </row>
    <row r="81" spans="1:6" x14ac:dyDescent="0.35">
      <c r="A81" t="str" cm="1">
        <f t="array" ref="A81">_xlfn._xlws.FILTER('Raw Data'!A81,'Raw Data'!$S81=1,"")</f>
        <v>her_compiledtreat_4m</v>
      </c>
      <c r="B81" cm="1">
        <f t="array" ref="B81">_xlfn._xlws.FILTER('Raw Data'!B81,'Raw Data'!$S81=1,"")</f>
        <v>2.7199999999999998E-2</v>
      </c>
      <c r="C81" cm="1">
        <f t="array" ref="C81">_xlfn._xlws.FILTER('Raw Data'!C81,'Raw Data'!$S81=1,"")</f>
        <v>1.8E-3</v>
      </c>
      <c r="D81" t="str" cm="1">
        <f t="array" ref="D81">_xlfn._xlws.FILTER('Raw Data'!N81,'Raw Data'!$S81=1,"")</f>
        <v>her_compiled</v>
      </c>
      <c r="E81" cm="1">
        <f t="array" ref="E81">_xlfn._xlws.FILTER('Raw Data'!X81,'Raw Data'!$S81=1,"")</f>
        <v>15.111112</v>
      </c>
      <c r="F81">
        <f t="shared" si="1"/>
        <v>11</v>
      </c>
    </row>
    <row r="82" spans="1:6" x14ac:dyDescent="0.35">
      <c r="A82" t="str" cm="1">
        <f t="array" ref="A82">_xlfn._xlws.FILTER('Raw Data'!A82,'Raw Data'!$S82=1,"")</f>
        <v>her_compiledtreat_16</v>
      </c>
      <c r="B82" cm="1">
        <f t="array" ref="B82">_xlfn._xlws.FILTER('Raw Data'!B82,'Raw Data'!$S82=1,"")</f>
        <v>3.1399998999999998E-2</v>
      </c>
      <c r="C82" cm="1">
        <f t="array" ref="C82">_xlfn._xlws.FILTER('Raw Data'!C82,'Raw Data'!$S82=1,"")</f>
        <v>3.7000000000000002E-3</v>
      </c>
      <c r="D82" t="str" cm="1">
        <f t="array" ref="D82">_xlfn._xlws.FILTER('Raw Data'!N82,'Raw Data'!$S82=1,"")</f>
        <v>her_compiled</v>
      </c>
      <c r="E82" cm="1">
        <f t="array" ref="E82">_xlfn._xlws.FILTER('Raw Data'!X82,'Raw Data'!$S82=1,"")</f>
        <v>8.4864864000000004</v>
      </c>
      <c r="F82">
        <f t="shared" si="1"/>
        <v>24</v>
      </c>
    </row>
    <row r="83" spans="1:6" x14ac:dyDescent="0.35">
      <c r="A83" t="str" cm="1">
        <f t="array" ref="A83">_xlfn._xlws.FILTER('Raw Data'!A83,'Raw Data'!$S83=1,"")</f>
        <v>her_compiledtreat_8</v>
      </c>
      <c r="B83" cm="1">
        <f t="array" ref="B83">_xlfn._xlws.FILTER('Raw Data'!B83,'Raw Data'!$S83=1,"")</f>
        <v>3.3199999000000001E-2</v>
      </c>
      <c r="C83" cm="1">
        <f t="array" ref="C83">_xlfn._xlws.FILTER('Raw Data'!C83,'Raw Data'!$S83=1,"")</f>
        <v>5.4000000999999999E-3</v>
      </c>
      <c r="D83" t="str" cm="1">
        <f t="array" ref="D83">_xlfn._xlws.FILTER('Raw Data'!N83,'Raw Data'!$S83=1,"")</f>
        <v>her_compiled</v>
      </c>
      <c r="E83" cm="1">
        <f t="array" ref="E83">_xlfn._xlws.FILTER('Raw Data'!X83,'Raw Data'!$S83=1,"")</f>
        <v>6.1481481000000002</v>
      </c>
      <c r="F83">
        <f t="shared" si="1"/>
        <v>36</v>
      </c>
    </row>
    <row r="84" spans="1:6" x14ac:dyDescent="0.35">
      <c r="A84" t="str" cm="1">
        <f t="array" ref="A84">_xlfn._xlws.FILTER('Raw Data'!A84,'Raw Data'!$S84=1,"")</f>
        <v>rebate_esTE_prob</v>
      </c>
      <c r="B84" cm="1">
        <f t="array" ref="B84">_xlfn._xlws.FILTER('Raw Data'!B84,'Raw Data'!$S84=1,"")</f>
        <v>3.6999999999999998E-2</v>
      </c>
      <c r="C84" cm="1">
        <f t="array" ref="C84">_xlfn._xlws.FILTER('Raw Data'!C84,'Raw Data'!$S84=1,"")</f>
        <v>1.2999999999999999E-2</v>
      </c>
      <c r="D84" t="str" cm="1">
        <f t="array" ref="D84">_xlfn._xlws.FILTER('Raw Data'!N84,'Raw Data'!$S84=1,"")</f>
        <v>rebate_es</v>
      </c>
      <c r="E84" cm="1">
        <f t="array" ref="E84">_xlfn._xlws.FILTER('Raw Data'!X84,'Raw Data'!$S84=1,"")</f>
        <v>2.8461536999999999</v>
      </c>
      <c r="F84">
        <f t="shared" si="1"/>
        <v>63</v>
      </c>
    </row>
    <row r="85" spans="1:6" x14ac:dyDescent="0.35">
      <c r="A85" t="str" cm="1">
        <f t="array" ref="A85">_xlfn._xlws.FILTER('Raw Data'!A85,'Raw Data'!$S85=1,"")</f>
        <v/>
      </c>
      <c r="B85" t="str" cm="1">
        <f t="array" ref="B85">_xlfn._xlws.FILTER('Raw Data'!B85,'Raw Data'!$S85=1,"")</f>
        <v/>
      </c>
      <c r="C85" t="str" cm="1">
        <f t="array" ref="C85">_xlfn._xlws.FILTER('Raw Data'!C85,'Raw Data'!$S85=1,"")</f>
        <v/>
      </c>
      <c r="D85" t="str" cm="1">
        <f t="array" ref="D85">_xlfn._xlws.FILTER('Raw Data'!N85,'Raw Data'!$S85=1,"")</f>
        <v/>
      </c>
      <c r="E85" t="str" cm="1">
        <f t="array" ref="E85">_xlfn._xlws.FILTER('Raw Data'!X85,'Raw Data'!$S85=1,"")</f>
        <v/>
      </c>
      <c r="F85" t="e">
        <f t="shared" si="1"/>
        <v>#VALUE!</v>
      </c>
    </row>
    <row r="86" spans="1:6" x14ac:dyDescent="0.35">
      <c r="A86" t="str" cm="1">
        <f t="array" ref="A86">_xlfn._xlws.FILTER('Raw Data'!A86,'Raw Data'!$S86=1,"")</f>
        <v>hybrid_dehybrid_increase</v>
      </c>
      <c r="B86" cm="1">
        <f t="array" ref="B86">_xlfn._xlws.FILTER('Raw Data'!B86,'Raw Data'!$S86=1,"")</f>
        <v>4.3200001000000002E-2</v>
      </c>
      <c r="C86" cm="1">
        <f t="array" ref="C86">_xlfn._xlws.FILTER('Raw Data'!C86,'Raw Data'!$S86=1,"")</f>
        <v>1.5561231E-3</v>
      </c>
      <c r="D86" t="str" cm="1">
        <f t="array" ref="D86">_xlfn._xlws.FILTER('Raw Data'!N86,'Raw Data'!$S86=1,"")</f>
        <v>hybrid_de</v>
      </c>
      <c r="E86" cm="1">
        <f t="array" ref="E86">_xlfn._xlws.FILTER('Raw Data'!X86,'Raw Data'!$S86=1,"")</f>
        <v>27.761299000000001</v>
      </c>
      <c r="F86">
        <f t="shared" si="1"/>
        <v>5</v>
      </c>
    </row>
    <row r="87" spans="1:6" x14ac:dyDescent="0.35">
      <c r="A87" t="str" cm="1">
        <f t="array" ref="A87">_xlfn._xlws.FILTER('Raw Data'!A87,'Raw Data'!$S87=1,"")</f>
        <v>hev_usasemie</v>
      </c>
      <c r="B87" cm="1">
        <f t="array" ref="B87">_xlfn._xlws.FILTER('Raw Data'!B87,'Raw Data'!$S87=1,"")</f>
        <v>4.8500001000000001E-2</v>
      </c>
      <c r="C87" cm="1">
        <f t="array" ref="C87">_xlfn._xlws.FILTER('Raw Data'!C87,'Raw Data'!$S87=1,"")</f>
        <v>2.9200001E-2</v>
      </c>
      <c r="D87" t="str" cm="1">
        <f t="array" ref="D87">_xlfn._xlws.FILTER('Raw Data'!N87,'Raw Data'!$S87=1,"")</f>
        <v>hev_usa</v>
      </c>
      <c r="E87" cm="1">
        <f t="array" ref="E87">_xlfn._xlws.FILTER('Raw Data'!X87,'Raw Data'!$S87=1,"")</f>
        <v>1.6609589</v>
      </c>
      <c r="F87">
        <f t="shared" si="1"/>
        <v>86</v>
      </c>
    </row>
    <row r="88" spans="1:6" x14ac:dyDescent="0.35">
      <c r="A88" t="str" cm="1">
        <f t="array" ref="A88">_xlfn._xlws.FILTER('Raw Data'!A88,'Raw Data'!$S88=1,"")</f>
        <v/>
      </c>
      <c r="B88" t="str" cm="1">
        <f t="array" ref="B88">_xlfn._xlws.FILTER('Raw Data'!B88,'Raw Data'!$S88=1,"")</f>
        <v/>
      </c>
      <c r="C88" t="str" cm="1">
        <f t="array" ref="C88">_xlfn._xlws.FILTER('Raw Data'!C88,'Raw Data'!$S88=1,"")</f>
        <v/>
      </c>
      <c r="D88" t="str" cm="1">
        <f t="array" ref="D88">_xlfn._xlws.FILTER('Raw Data'!N88,'Raw Data'!$S88=1,"")</f>
        <v/>
      </c>
      <c r="E88" t="str" cm="1">
        <f t="array" ref="E88">_xlfn._xlws.FILTER('Raw Data'!X88,'Raw Data'!$S88=1,"")</f>
        <v/>
      </c>
      <c r="F88" t="e">
        <f t="shared" si="1"/>
        <v>#VALUE!</v>
      </c>
    </row>
    <row r="89" spans="1:6" x14ac:dyDescent="0.35">
      <c r="A89" t="str" cm="1">
        <f t="array" ref="A89">_xlfn._xlws.FILTER('Raw Data'!A89,'Raw Data'!$S89=1,"")</f>
        <v>pless_hoprice_squared</v>
      </c>
      <c r="B89" cm="1">
        <f t="array" ref="B89">_xlfn._xlws.FILTER('Raw Data'!B89,'Raw Data'!$S89=1,"")</f>
        <v>5.2999998999999999E-2</v>
      </c>
      <c r="C89" cm="1">
        <f t="array" ref="C89">_xlfn._xlws.FILTER('Raw Data'!C89,'Raw Data'!$S89=1,"")</f>
        <v>9.8999999000000005E-2</v>
      </c>
      <c r="D89" t="str" cm="1">
        <f t="array" ref="D89">_xlfn._xlws.FILTER('Raw Data'!N89,'Raw Data'!$S89=1,"")</f>
        <v>pless_ho</v>
      </c>
      <c r="E89" cm="1">
        <f t="array" ref="E89">_xlfn._xlws.FILTER('Raw Data'!X89,'Raw Data'!$S89=1,"")</f>
        <v>0.53535354000000002</v>
      </c>
      <c r="F89">
        <f t="shared" si="1"/>
        <v>101</v>
      </c>
    </row>
    <row r="90" spans="1:6" x14ac:dyDescent="0.35">
      <c r="A90" t="str" cm="1">
        <f t="array" ref="A90">_xlfn._xlws.FILTER('Raw Data'!A90,'Raw Data'!$S90=1,"")</f>
        <v>hancevic_rfretrofit_impact</v>
      </c>
      <c r="B90" cm="1">
        <f t="array" ref="B90">_xlfn._xlws.FILTER('Raw Data'!B90,'Raw Data'!$S90=1,"")</f>
        <v>7.1000002000000006E-2</v>
      </c>
      <c r="C90" cm="1">
        <f t="array" ref="C90">_xlfn._xlws.FILTER('Raw Data'!C90,'Raw Data'!$S90=1,"")</f>
        <v>0.02</v>
      </c>
      <c r="D90" t="str" cm="1">
        <f t="array" ref="D90">_xlfn._xlws.FILTER('Raw Data'!N90,'Raw Data'!$S90=1,"")</f>
        <v>hancevic_rf</v>
      </c>
      <c r="E90" cm="1">
        <f t="array" ref="E90">_xlfn._xlws.FILTER('Raw Data'!X90,'Raw Data'!$S90=1,"")</f>
        <v>3.5500001999999999</v>
      </c>
      <c r="F90">
        <f t="shared" si="1"/>
        <v>54</v>
      </c>
    </row>
    <row r="91" spans="1:6" x14ac:dyDescent="0.35">
      <c r="A91" t="str" cm="1">
        <f t="array" ref="A91">_xlfn._xlws.FILTER('Raw Data'!A91,'Raw Data'!$S91=1,"")</f>
        <v>bev_statesemie</v>
      </c>
      <c r="B91" cm="1">
        <f t="array" ref="B91">_xlfn._xlws.FILTER('Raw Data'!B91,'Raw Data'!$S91=1,"")</f>
        <v>7.8000001999999999E-2</v>
      </c>
      <c r="C91" cm="1">
        <f t="array" ref="C91">_xlfn._xlws.FILTER('Raw Data'!C91,'Raw Data'!$S91=1,"")</f>
        <v>2.7000000999999999E-2</v>
      </c>
      <c r="D91" t="str" cm="1">
        <f t="array" ref="D91">_xlfn._xlws.FILTER('Raw Data'!N91,'Raw Data'!$S91=1,"")</f>
        <v>bev_state</v>
      </c>
      <c r="E91" cm="1">
        <f t="array" ref="E91">_xlfn._xlws.FILTER('Raw Data'!X91,'Raw Data'!$S91=1,"")</f>
        <v>2.8888888000000001</v>
      </c>
      <c r="F91">
        <f t="shared" si="1"/>
        <v>62</v>
      </c>
    </row>
    <row r="92" spans="1:6" x14ac:dyDescent="0.35">
      <c r="A92" t="str" cm="1">
        <f t="array" ref="A92">_xlfn._xlws.FILTER('Raw Data'!A92,'Raw Data'!$S92=1,"")</f>
        <v/>
      </c>
      <c r="B92" t="str" cm="1">
        <f t="array" ref="B92">_xlfn._xlws.FILTER('Raw Data'!B92,'Raw Data'!$S92=1,"")</f>
        <v/>
      </c>
      <c r="C92" t="str" cm="1">
        <f t="array" ref="C92">_xlfn._xlws.FILTER('Raw Data'!C92,'Raw Data'!$S92=1,"")</f>
        <v/>
      </c>
      <c r="D92" t="str" cm="1">
        <f t="array" ref="D92">_xlfn._xlws.FILTER('Raw Data'!N92,'Raw Data'!$S92=1,"")</f>
        <v/>
      </c>
      <c r="E92" t="str" cm="1">
        <f t="array" ref="E92">_xlfn._xlws.FILTER('Raw Data'!X92,'Raw Data'!$S92=1,"")</f>
        <v/>
      </c>
      <c r="F92" t="e">
        <f t="shared" si="1"/>
        <v>#VALUE!</v>
      </c>
    </row>
    <row r="93" spans="1:6" x14ac:dyDescent="0.35">
      <c r="A93" t="str" cm="1">
        <f t="array" ref="A93">_xlfn._xlws.FILTER('Raw Data'!A93,'Raw Data'!$S93=1,"")</f>
        <v>rggilog_natgas_CO2_prod_2018</v>
      </c>
      <c r="B93" cm="1">
        <f t="array" ref="B93">_xlfn._xlws.FILTER('Raw Data'!B93,'Raw Data'!$S93=1,"")</f>
        <v>0.13</v>
      </c>
      <c r="C93" cm="1">
        <f t="array" ref="C93">_xlfn._xlws.FILTER('Raw Data'!C93,'Raw Data'!$S93=1,"")</f>
        <v>0.11</v>
      </c>
      <c r="D93" t="str" cm="1">
        <f t="array" ref="D93">_xlfn._xlws.FILTER('Raw Data'!N93,'Raw Data'!$S93=1,"")</f>
        <v>rggi</v>
      </c>
      <c r="E93" cm="1">
        <f t="array" ref="E93">_xlfn._xlws.FILTER('Raw Data'!X93,'Raw Data'!$S93=1,"")</f>
        <v>1.1818181000000001</v>
      </c>
      <c r="F93">
        <f t="shared" si="1"/>
        <v>90</v>
      </c>
    </row>
    <row r="94" spans="1:6" x14ac:dyDescent="0.35">
      <c r="A94" t="str" cm="1">
        <f t="array" ref="A94">_xlfn._xlws.FILTER('Raw Data'!A94,'Raw Data'!$S94=1,"")</f>
        <v>ca_cntpct_reduction_NOx</v>
      </c>
      <c r="B94" cm="1">
        <f t="array" ref="B94">_xlfn._xlws.FILTER('Raw Data'!B94,'Raw Data'!$S94=1,"")</f>
        <v>0.14699999999999999</v>
      </c>
      <c r="C94" cm="1">
        <f t="array" ref="C94">_xlfn._xlws.FILTER('Raw Data'!C94,'Raw Data'!$S94=1,"")</f>
        <v>7.2288438999999996E-2</v>
      </c>
      <c r="D94" t="str" cm="1">
        <f t="array" ref="D94">_xlfn._xlws.FILTER('Raw Data'!N94,'Raw Data'!$S94=1,"")</f>
        <v>ca_cnt</v>
      </c>
      <c r="E94" cm="1">
        <f t="array" ref="E94">_xlfn._xlws.FILTER('Raw Data'!X94,'Raw Data'!$S94=1,"")</f>
        <v>2.0335201999999999</v>
      </c>
      <c r="F94">
        <f t="shared" si="1"/>
        <v>79</v>
      </c>
    </row>
    <row r="95" spans="1:6" x14ac:dyDescent="0.35">
      <c r="A95" t="str" cm="1">
        <f t="array" ref="A95">_xlfn._xlws.FILTER('Raw Data'!A95,'Raw Data'!$S95=1,"")</f>
        <v>solarizeprice_disc_spillover</v>
      </c>
      <c r="B95" cm="1">
        <f t="array" ref="B95">_xlfn._xlws.FILTER('Raw Data'!B95,'Raw Data'!$S95=1,"")</f>
        <v>0.15000000999999999</v>
      </c>
      <c r="C95" cm="1">
        <f t="array" ref="C95">_xlfn._xlws.FILTER('Raw Data'!C95,'Raw Data'!$S95=1,"")</f>
        <v>2.9999998999999999E-2</v>
      </c>
      <c r="D95" t="str" cm="1">
        <f t="array" ref="D95">_xlfn._xlws.FILTER('Raw Data'!N95,'Raw Data'!$S95=1,"")</f>
        <v>solarize</v>
      </c>
      <c r="E95" cm="1">
        <f t="array" ref="E95">_xlfn._xlws.FILTER('Raw Data'!X95,'Raw Data'!$S95=1,"")</f>
        <v>5.0000004999999996</v>
      </c>
      <c r="F95">
        <f t="shared" si="1"/>
        <v>43</v>
      </c>
    </row>
    <row r="96" spans="1:6" x14ac:dyDescent="0.35">
      <c r="A96" t="str" cm="1">
        <f t="array" ref="A96">_xlfn._xlws.FILTER('Raw Data'!A96,'Raw Data'!$S96=1,"")</f>
        <v>ne_solarpass_through</v>
      </c>
      <c r="B96" cm="1">
        <f t="array" ref="B96">_xlfn._xlws.FILTER('Raw Data'!B96,'Raw Data'!$S96=1,"")</f>
        <v>0.156</v>
      </c>
      <c r="C96" cm="1">
        <f t="array" ref="C96">_xlfn._xlws.FILTER('Raw Data'!C96,'Raw Data'!$S96=1,"")</f>
        <v>4.5000001999999997E-2</v>
      </c>
      <c r="D96" t="str" cm="1">
        <f t="array" ref="D96">_xlfn._xlws.FILTER('Raw Data'!N96,'Raw Data'!$S96=1,"")</f>
        <v>ne_solar</v>
      </c>
      <c r="E96" cm="1">
        <f t="array" ref="E96">_xlfn._xlws.FILTER('Raw Data'!X96,'Raw Data'!$S96=1,"")</f>
        <v>3.4666667000000002</v>
      </c>
      <c r="F96">
        <f t="shared" si="1"/>
        <v>55</v>
      </c>
    </row>
    <row r="97" spans="1:6" x14ac:dyDescent="0.35">
      <c r="A97" t="str" cm="1">
        <f t="array" ref="A97">_xlfn._xlws.FILTER('Raw Data'!A97,'Raw Data'!$S97=1,"")</f>
        <v/>
      </c>
      <c r="B97" t="str" cm="1">
        <f t="array" ref="B97">_xlfn._xlws.FILTER('Raw Data'!B97,'Raw Data'!$S97=1,"")</f>
        <v/>
      </c>
      <c r="C97" t="str" cm="1">
        <f t="array" ref="C97">_xlfn._xlws.FILTER('Raw Data'!C97,'Raw Data'!$S97=1,"")</f>
        <v/>
      </c>
      <c r="D97" t="str" cm="1">
        <f t="array" ref="D97">_xlfn._xlws.FILTER('Raw Data'!N97,'Raw Data'!$S97=1,"")</f>
        <v/>
      </c>
      <c r="E97" t="str" cm="1">
        <f t="array" ref="E97">_xlfn._xlws.FILTER('Raw Data'!X97,'Raw Data'!$S97=1,"")</f>
        <v/>
      </c>
      <c r="F97" t="e">
        <f t="shared" si="1"/>
        <v>#VALUE!</v>
      </c>
    </row>
    <row r="98" spans="1:6" x14ac:dyDescent="0.35">
      <c r="A98" t="str" cm="1">
        <f t="array" ref="A98">_xlfn._xlws.FILTER('Raw Data'!A98,'Raw Data'!$S98=1,"")</f>
        <v>hybrid_crhybrid_increase</v>
      </c>
      <c r="B98" cm="1">
        <f t="array" ref="B98">_xlfn._xlws.FILTER('Raw Data'!B98,'Raw Data'!$S98=1,"")</f>
        <v>0.19750001</v>
      </c>
      <c r="C98" cm="1">
        <f t="array" ref="C98">_xlfn._xlws.FILTER('Raw Data'!C98,'Raw Data'!$S98=1,"")</f>
        <v>7.2193843999999998E-3</v>
      </c>
      <c r="D98" t="str" cm="1">
        <f t="array" ref="D98">_xlfn._xlws.FILTER('Raw Data'!N98,'Raw Data'!$S98=1,"")</f>
        <v>hybrid_cr</v>
      </c>
      <c r="E98" cm="1">
        <f t="array" ref="E98">_xlfn._xlws.FILTER('Raw Data'!X98,'Raw Data'!$S98=1,"")</f>
        <v>27.356902999999999</v>
      </c>
      <c r="F98">
        <f t="shared" si="1"/>
        <v>7</v>
      </c>
    </row>
    <row r="99" spans="1:6" x14ac:dyDescent="0.35">
      <c r="A99" t="str" cm="1">
        <f t="array" ref="A99">_xlfn._xlws.FILTER('Raw Data'!A99,'Raw Data'!$S99=1,"")</f>
        <v>c4c_federalmpg_diff</v>
      </c>
      <c r="B99" cm="1">
        <f t="array" ref="B99">_xlfn._xlws.FILTER('Raw Data'!B99,'Raw Data'!$S99=1,"")</f>
        <v>0.20999999</v>
      </c>
      <c r="C99" cm="1">
        <f t="array" ref="C99">_xlfn._xlws.FILTER('Raw Data'!C99,'Raw Data'!$S99=1,"")</f>
        <v>3.9999999000000001E-2</v>
      </c>
      <c r="D99" t="str" cm="1">
        <f t="array" ref="D99">_xlfn._xlws.FILTER('Raw Data'!N99,'Raw Data'!$S99=1,"")</f>
        <v>c4c_federal</v>
      </c>
      <c r="E99" cm="1">
        <f t="array" ref="E99">_xlfn._xlws.FILTER('Raw Data'!X99,'Raw Data'!$S99=1,"")</f>
        <v>5.25</v>
      </c>
      <c r="F99">
        <f t="shared" si="1"/>
        <v>41</v>
      </c>
    </row>
    <row r="100" spans="1:6" x14ac:dyDescent="0.35">
      <c r="A100" t="str" cm="1">
        <f t="array" ref="A100">_xlfn._xlws.FILTER('Raw Data'!A100,'Raw Data'!$S100=1,"")</f>
        <v>es_incentTE_prob</v>
      </c>
      <c r="B100" cm="1">
        <f t="array" ref="B100">_xlfn._xlws.FILTER('Raw Data'!B100,'Raw Data'!$S100=1,"")</f>
        <v>0.219</v>
      </c>
      <c r="C100" cm="1">
        <f t="array" ref="C100">_xlfn._xlws.FILTER('Raw Data'!C100,'Raw Data'!$S100=1,"")</f>
        <v>0.11799999999999999</v>
      </c>
      <c r="D100" t="str" cm="1">
        <f t="array" ref="D100">_xlfn._xlws.FILTER('Raw Data'!N100,'Raw Data'!$S100=1,"")</f>
        <v>es_incent</v>
      </c>
      <c r="E100" cm="1">
        <f t="array" ref="E100">_xlfn._xlws.FILTER('Raw Data'!X100,'Raw Data'!$S100=1,"")</f>
        <v>1.8559321</v>
      </c>
      <c r="F100">
        <f t="shared" si="1"/>
        <v>84</v>
      </c>
    </row>
    <row r="101" spans="1:6" x14ac:dyDescent="0.35">
      <c r="A101" t="str" cm="1">
        <f t="array" ref="A101">_xlfn._xlws.FILTER('Raw Data'!A101,'Raw Data'!$S101=1,"")</f>
        <v>ca_cntpct_reduction_PM25</v>
      </c>
      <c r="B101" cm="1">
        <f t="array" ref="B101">_xlfn._xlws.FILTER('Raw Data'!B101,'Raw Data'!$S101=1,"")</f>
        <v>0.23400000000000001</v>
      </c>
      <c r="C101" cm="1">
        <f t="array" ref="C101">_xlfn._xlws.FILTER('Raw Data'!C101,'Raw Data'!$S101=1,"")</f>
        <v>0.12093516999999999</v>
      </c>
      <c r="D101" t="str" cm="1">
        <f t="array" ref="D101">_xlfn._xlws.FILTER('Raw Data'!N101,'Raw Data'!$S101=1,"")</f>
        <v>ca_cnt</v>
      </c>
      <c r="E101" cm="1">
        <f t="array" ref="E101">_xlfn._xlws.FILTER('Raw Data'!X101,'Raw Data'!$S101=1,"")</f>
        <v>1.9349209000000001</v>
      </c>
      <c r="F101">
        <f t="shared" si="1"/>
        <v>82</v>
      </c>
    </row>
    <row r="102" spans="1:6" x14ac:dyDescent="0.35">
      <c r="A102" t="str" cm="1">
        <f t="array" ref="A102">_xlfn._xlws.FILTER('Raw Data'!A102,'Raw Data'!$S102=1,"")</f>
        <v>pless_tpoprice_squared</v>
      </c>
      <c r="B102" cm="1">
        <f t="array" ref="B102">_xlfn._xlws.FILTER('Raw Data'!B102,'Raw Data'!$S102=1,"")</f>
        <v>0.24099999999999999</v>
      </c>
      <c r="C102" cm="1">
        <f t="array" ref="C102">_xlfn._xlws.FILTER('Raw Data'!C102,'Raw Data'!$S102=1,"")</f>
        <v>0.28899999999999998</v>
      </c>
      <c r="D102" t="str" cm="1">
        <f t="array" ref="D102">_xlfn._xlws.FILTER('Raw Data'!N102,'Raw Data'!$S102=1,"")</f>
        <v>pless_tpo</v>
      </c>
      <c r="E102" cm="1">
        <f t="array" ref="E102">_xlfn._xlws.FILTER('Raw Data'!X102,'Raw Data'!$S102=1,"")</f>
        <v>0.83390998999999999</v>
      </c>
      <c r="F102">
        <f t="shared" si="1"/>
        <v>96</v>
      </c>
    </row>
    <row r="103" spans="1:6" x14ac:dyDescent="0.35">
      <c r="A103" t="str" cm="1">
        <f t="array" ref="A103">_xlfn._xlws.FILTER('Raw Data'!A103,'Raw Data'!$S103=1,"")</f>
        <v>fridge_dattasemie</v>
      </c>
      <c r="B103" cm="1">
        <f t="array" ref="B103">_xlfn._xlws.FILTER('Raw Data'!B103,'Raw Data'!$S103=1,"")</f>
        <v>0.28200001000000002</v>
      </c>
      <c r="C103" cm="1">
        <f t="array" ref="C103">_xlfn._xlws.FILTER('Raw Data'!C103,'Raw Data'!$S103=1,"")</f>
        <v>0.15000000999999999</v>
      </c>
      <c r="D103" t="str" cm="1">
        <f t="array" ref="D103">_xlfn._xlws.FILTER('Raw Data'!N103,'Raw Data'!$S103=1,"")</f>
        <v>fridge_datta</v>
      </c>
      <c r="E103" cm="1">
        <f t="array" ref="E103">_xlfn._xlws.FILTER('Raw Data'!X103,'Raw Data'!$S103=1,"")</f>
        <v>1.88</v>
      </c>
      <c r="F103">
        <f t="shared" si="1"/>
        <v>83</v>
      </c>
    </row>
    <row r="104" spans="1:6" x14ac:dyDescent="0.35">
      <c r="A104" t="str" cm="1">
        <f t="array" ref="A104">_xlfn._xlws.FILTER('Raw Data'!A104,'Raw Data'!$S104=1,"")</f>
        <v>rao_crudee_supply_crude</v>
      </c>
      <c r="B104" cm="1">
        <f t="array" ref="B104">_xlfn._xlws.FILTER('Raw Data'!B104,'Raw Data'!$S104=1,"")</f>
        <v>0.29499998999999999</v>
      </c>
      <c r="C104" cm="1">
        <f t="array" ref="C104">_xlfn._xlws.FILTER('Raw Data'!C104,'Raw Data'!$S104=1,"")</f>
        <v>3.7999999E-2</v>
      </c>
      <c r="D104" t="str" cm="1">
        <f t="array" ref="D104">_xlfn._xlws.FILTER('Raw Data'!N104,'Raw Data'!$S104=1,"")</f>
        <v>rao_crude</v>
      </c>
      <c r="E104" cm="1">
        <f t="array" ref="E104">_xlfn._xlws.FILTER('Raw Data'!X104,'Raw Data'!$S104=1,"")</f>
        <v>7.7631578000000001</v>
      </c>
      <c r="F104">
        <f t="shared" si="1"/>
        <v>26</v>
      </c>
    </row>
    <row r="105" spans="1:6" x14ac:dyDescent="0.35">
      <c r="A105" t="str" cm="1">
        <f t="array" ref="A105">_xlfn._xlws.FILTER('Raw Data'!A105,'Raw Data'!$S105=1,"")</f>
        <v/>
      </c>
      <c r="B105" t="str" cm="1">
        <f t="array" ref="B105">_xlfn._xlws.FILTER('Raw Data'!B105,'Raw Data'!$S105=1,"")</f>
        <v/>
      </c>
      <c r="C105" t="str" cm="1">
        <f t="array" ref="C105">_xlfn._xlws.FILTER('Raw Data'!C105,'Raw Data'!$S105=1,"")</f>
        <v/>
      </c>
      <c r="D105" t="str" cm="1">
        <f t="array" ref="D105">_xlfn._xlws.FILTER('Raw Data'!N105,'Raw Data'!$S105=1,"")</f>
        <v/>
      </c>
      <c r="E105" t="str" cm="1">
        <f t="array" ref="E105">_xlfn._xlws.FILTER('Raw Data'!X105,'Raw Data'!$S105=1,"")</f>
        <v/>
      </c>
      <c r="F105" t="e">
        <f t="shared" si="1"/>
        <v>#VALUE!</v>
      </c>
    </row>
    <row r="106" spans="1:6" x14ac:dyDescent="0.35">
      <c r="A106" t="str" cm="1">
        <f t="array" ref="A106">_xlfn._xlws.FILTER('Raw Data'!A106,'Raw Data'!$S106=1,"")</f>
        <v>ihwap_lbenergy_saved</v>
      </c>
      <c r="B106" cm="1">
        <f t="array" ref="B106">_xlfn._xlws.FILTER('Raw Data'!B106,'Raw Data'!$S106=1,"")</f>
        <v>0.35299998999999999</v>
      </c>
      <c r="C106" cm="1">
        <f t="array" ref="C106">_xlfn._xlws.FILTER('Raw Data'!C106,'Raw Data'!$S106=1,"")</f>
        <v>0.13600001</v>
      </c>
      <c r="D106" t="str" cm="1">
        <f t="array" ref="D106">_xlfn._xlws.FILTER('Raw Data'!N106,'Raw Data'!$S106=1,"")</f>
        <v>ihwap_lb</v>
      </c>
      <c r="E106" cm="1">
        <f t="array" ref="E106">_xlfn._xlws.FILTER('Raw Data'!X106,'Raw Data'!$S106=1,"")</f>
        <v>2.5955879999999998</v>
      </c>
      <c r="F106">
        <f t="shared" si="1"/>
        <v>69</v>
      </c>
    </row>
    <row r="107" spans="1:6" x14ac:dyDescent="0.35">
      <c r="A107" t="str" cm="1">
        <f t="array" ref="A107">_xlfn._xlws.FILTER('Raw Data'!A107,'Raw Data'!$S107=1,"")</f>
        <v>hev_usa_ssemie</v>
      </c>
      <c r="B107" cm="1">
        <f t="array" ref="B107">_xlfn._xlws.FILTER('Raw Data'!B107,'Raw Data'!$S107=1,"")</f>
        <v>0.37400000999999999</v>
      </c>
      <c r="C107" cm="1">
        <f t="array" ref="C107">_xlfn._xlws.FILTER('Raw Data'!C107,'Raw Data'!$S107=1,"")</f>
        <v>0.14099999999999999</v>
      </c>
      <c r="D107" t="str" cm="1">
        <f t="array" ref="D107">_xlfn._xlws.FILTER('Raw Data'!N107,'Raw Data'!$S107=1,"")</f>
        <v>hev_usa_s</v>
      </c>
      <c r="E107" cm="1">
        <f t="array" ref="E107">_xlfn._xlws.FILTER('Raw Data'!X107,'Raw Data'!$S107=1,"")</f>
        <v>2.6524823</v>
      </c>
      <c r="F107">
        <f t="shared" si="1"/>
        <v>66</v>
      </c>
    </row>
    <row r="108" spans="1:6" x14ac:dyDescent="0.35">
      <c r="A108" t="str" cm="1">
        <f t="array" ref="A108">_xlfn._xlws.FILTER('Raw Data'!A108,'Raw Data'!$S108=1,"")</f>
        <v>cw_dattasemie</v>
      </c>
      <c r="B108" cm="1">
        <f t="array" ref="B108">_xlfn._xlws.FILTER('Raw Data'!B108,'Raw Data'!$S108=1,"")</f>
        <v>0.39500001000000001</v>
      </c>
      <c r="C108" cm="1">
        <f t="array" ref="C108">_xlfn._xlws.FILTER('Raw Data'!C108,'Raw Data'!$S108=1,"")</f>
        <v>0.13200000000000001</v>
      </c>
      <c r="D108" t="str" cm="1">
        <f t="array" ref="D108">_xlfn._xlws.FILTER('Raw Data'!N108,'Raw Data'!$S108=1,"")</f>
        <v>cw_datta</v>
      </c>
      <c r="E108" cm="1">
        <f t="array" ref="E108">_xlfn._xlws.FILTER('Raw Data'!X108,'Raw Data'!$S108=1,"")</f>
        <v>2.9924241999999999</v>
      </c>
      <c r="F108">
        <f t="shared" si="1"/>
        <v>60</v>
      </c>
    </row>
    <row r="109" spans="1:6" x14ac:dyDescent="0.35">
      <c r="A109" t="str" cm="1">
        <f t="array" ref="A109">_xlfn._xlws.FILTER('Raw Data'!A109,'Raw Data'!$S109=1,"")</f>
        <v>ihwap_hbenergy_saved</v>
      </c>
      <c r="B109" cm="1">
        <f t="array" ref="B109">_xlfn._xlws.FILTER('Raw Data'!B109,'Raw Data'!$S109=1,"")</f>
        <v>0.40200001000000002</v>
      </c>
      <c r="C109" cm="1">
        <f t="array" ref="C109">_xlfn._xlws.FILTER('Raw Data'!C109,'Raw Data'!$S109=1,"")</f>
        <v>0.15099999</v>
      </c>
      <c r="D109" t="str" cm="1">
        <f t="array" ref="D109">_xlfn._xlws.FILTER('Raw Data'!N109,'Raw Data'!$S109=1,"")</f>
        <v>ihwap_hb</v>
      </c>
      <c r="E109" cm="1">
        <f t="array" ref="E109">_xlfn._xlws.FILTER('Raw Data'!X109,'Raw Data'!$S109=1,"")</f>
        <v>2.6622518999999998</v>
      </c>
      <c r="F109">
        <f t="shared" si="1"/>
        <v>65</v>
      </c>
    </row>
    <row r="110" spans="1:6" x14ac:dyDescent="0.35">
      <c r="A110" t="str" cm="1">
        <f t="array" ref="A110">_xlfn._xlws.FILTER('Raw Data'!A110,'Raw Data'!$S110=1,"")</f>
        <v>ca_cntpct_reduction_CO2</v>
      </c>
      <c r="B110" cm="1">
        <f t="array" ref="B110">_xlfn._xlws.FILTER('Raw Data'!B110,'Raw Data'!$S110=1,"")</f>
        <v>0.42550000999999998</v>
      </c>
      <c r="C110" cm="1">
        <f t="array" ref="C110">_xlfn._xlws.FILTER('Raw Data'!C110,'Raw Data'!$S110=1,"")</f>
        <v>0.12931060999999999</v>
      </c>
      <c r="D110" t="str" cm="1">
        <f t="array" ref="D110">_xlfn._xlws.FILTER('Raw Data'!N110,'Raw Data'!$S110=1,"")</f>
        <v>ca_cnt</v>
      </c>
      <c r="E110" cm="1">
        <f t="array" ref="E110">_xlfn._xlws.FILTER('Raw Data'!X110,'Raw Data'!$S110=1,"")</f>
        <v>3.2905266000000002</v>
      </c>
      <c r="F110">
        <f t="shared" si="1"/>
        <v>57</v>
      </c>
    </row>
    <row r="111" spans="1:6" x14ac:dyDescent="0.35">
      <c r="A111" t="str" cm="1">
        <f t="array" ref="A111">_xlfn._xlws.FILTER('Raw Data'!A111,'Raw Data'!$S111=1,"")</f>
        <v>pless_homarkup</v>
      </c>
      <c r="B111" cm="1">
        <f t="array" ref="B111">_xlfn._xlws.FILTER('Raw Data'!B111,'Raw Data'!$S111=1,"")</f>
        <v>0.46000001000000001</v>
      </c>
      <c r="C111" cm="1">
        <f t="array" ref="C111">_xlfn._xlws.FILTER('Raw Data'!C111,'Raw Data'!$S111=1,"")</f>
        <v>9.0000003999999995E-2</v>
      </c>
      <c r="D111" t="str" cm="1">
        <f t="array" ref="D111">_xlfn._xlws.FILTER('Raw Data'!N111,'Raw Data'!$S111=1,"")</f>
        <v>pless_ho</v>
      </c>
      <c r="E111" cm="1">
        <f t="array" ref="E111">_xlfn._xlws.FILTER('Raw Data'!X111,'Raw Data'!$S111=1,"")</f>
        <v>5.1111111999999999</v>
      </c>
      <c r="F111">
        <f t="shared" si="1"/>
        <v>42</v>
      </c>
    </row>
    <row r="112" spans="1:6" x14ac:dyDescent="0.35">
      <c r="A112" t="str" cm="1">
        <f t="array" ref="A112">_xlfn._xlws.FILTER('Raw Data'!A112,'Raw Data'!$S112=1,"")</f>
        <v>ca_cntpct_reduction_SO2</v>
      </c>
      <c r="B112" cm="1">
        <f t="array" ref="B112">_xlfn._xlws.FILTER('Raw Data'!B112,'Raw Data'!$S112=1,"")</f>
        <v>0.46750000000000003</v>
      </c>
      <c r="C112" cm="1">
        <f t="array" ref="C112">_xlfn._xlws.FILTER('Raw Data'!C112,'Raw Data'!$S112=1,"")</f>
        <v>0.54730241999999996</v>
      </c>
      <c r="D112" t="str" cm="1">
        <f t="array" ref="D112">_xlfn._xlws.FILTER('Raw Data'!N112,'Raw Data'!$S112=1,"")</f>
        <v>ca_cnt</v>
      </c>
      <c r="E112" cm="1">
        <f t="array" ref="E112">_xlfn._xlws.FILTER('Raw Data'!X112,'Raw Data'!$S112=1,"")</f>
        <v>0.85418952000000004</v>
      </c>
      <c r="F112">
        <f t="shared" si="1"/>
        <v>95</v>
      </c>
    </row>
    <row r="113" spans="1:6" x14ac:dyDescent="0.35">
      <c r="A113" t="str" cm="1">
        <f t="array" ref="A113">_xlfn._xlws.FILTER('Raw Data'!A113,'Raw Data'!$S113=1,"")</f>
        <v>ihwap_hbe_saved</v>
      </c>
      <c r="B113" cm="1">
        <f t="array" ref="B113">_xlfn._xlws.FILTER('Raw Data'!B113,'Raw Data'!$S113=1,"")</f>
        <v>0.47099998999999998</v>
      </c>
      <c r="C113" cm="1">
        <f t="array" ref="C113">_xlfn._xlws.FILTER('Raw Data'!C113,'Raw Data'!$S113=1,"")</f>
        <v>3.1300001000000001E-2</v>
      </c>
      <c r="D113" t="str" cm="1">
        <f t="array" ref="D113">_xlfn._xlws.FILTER('Raw Data'!N113,'Raw Data'!$S113=1,"")</f>
        <v>ihwap_hb</v>
      </c>
      <c r="E113" cm="1">
        <f t="array" ref="E113">_xlfn._xlws.FILTER('Raw Data'!X113,'Raw Data'!$S113=1,"")</f>
        <v>15.047922</v>
      </c>
      <c r="F113">
        <f t="shared" si="1"/>
        <v>12</v>
      </c>
    </row>
    <row r="114" spans="1:6" x14ac:dyDescent="0.35">
      <c r="A114" t="str" cm="1">
        <f t="array" ref="A114">_xlfn._xlws.FILTER('Raw Data'!A114,'Raw Data'!$S114=1,"")</f>
        <v>solarizeprice_disc</v>
      </c>
      <c r="B114" cm="1">
        <f t="array" ref="B114">_xlfn._xlws.FILTER('Raw Data'!B114,'Raw Data'!$S114=1,"")</f>
        <v>0.63999998999999996</v>
      </c>
      <c r="C114" cm="1">
        <f t="array" ref="C114">_xlfn._xlws.FILTER('Raw Data'!C114,'Raw Data'!$S114=1,"")</f>
        <v>7.0000000000000007E-2</v>
      </c>
      <c r="D114" t="str" cm="1">
        <f t="array" ref="D114">_xlfn._xlws.FILTER('Raw Data'!N114,'Raw Data'!$S114=1,"")</f>
        <v>solarize</v>
      </c>
      <c r="E114" cm="1">
        <f t="array" ref="E114">_xlfn._xlws.FILTER('Raw Data'!X114,'Raw Data'!$S114=1,"")</f>
        <v>9.1428566</v>
      </c>
      <c r="F114">
        <f t="shared" si="1"/>
        <v>22</v>
      </c>
    </row>
    <row r="115" spans="1:6" x14ac:dyDescent="0.35">
      <c r="A115" t="str" cm="1">
        <f t="array" ref="A115">_xlfn._xlws.FILTER('Raw Data'!A115,'Raw Data'!$S115=1,"")</f>
        <v>c4c_texasmpg_diff</v>
      </c>
      <c r="B115" cm="1">
        <f t="array" ref="B115">_xlfn._xlws.FILTER('Raw Data'!B115,'Raw Data'!$S115=1,"")</f>
        <v>0.65780002000000004</v>
      </c>
      <c r="C115" cm="1">
        <f t="array" ref="C115">_xlfn._xlws.FILTER('Raw Data'!C115,'Raw Data'!$S115=1,"")</f>
        <v>9.2900000999999996E-2</v>
      </c>
      <c r="D115" t="str" cm="1">
        <f t="array" ref="D115">_xlfn._xlws.FILTER('Raw Data'!N115,'Raw Data'!$S115=1,"")</f>
        <v>c4c_texas</v>
      </c>
      <c r="E115" cm="1">
        <f t="array" ref="E115">_xlfn._xlws.FILTER('Raw Data'!X115,'Raw Data'!$S115=1,"")</f>
        <v>7.0807323000000002</v>
      </c>
      <c r="F115">
        <f t="shared" si="1"/>
        <v>32</v>
      </c>
    </row>
    <row r="116" spans="1:6" x14ac:dyDescent="0.35">
      <c r="A116" t="str" cm="1">
        <f t="array" ref="A116">_xlfn._xlws.FILTER('Raw Data'!A116,'Raw Data'!$S116=1,"")</f>
        <v>pless_hopass_through</v>
      </c>
      <c r="B116" cm="1">
        <f t="array" ref="B116">_xlfn._xlws.FILTER('Raw Data'!B116,'Raw Data'!$S116=1,"")</f>
        <v>0.77800000000000002</v>
      </c>
      <c r="C116" cm="1">
        <f t="array" ref="C116">_xlfn._xlws.FILTER('Raw Data'!C116,'Raw Data'!$S116=1,"")</f>
        <v>6.3000001E-2</v>
      </c>
      <c r="D116" t="str" cm="1">
        <f t="array" ref="D116">_xlfn._xlws.FILTER('Raw Data'!N116,'Raw Data'!$S116=1,"")</f>
        <v>pless_ho</v>
      </c>
      <c r="E116" cm="1">
        <f t="array" ref="E116">_xlfn._xlws.FILTER('Raw Data'!X116,'Raw Data'!$S116=1,"")</f>
        <v>12.349206000000001</v>
      </c>
      <c r="F116">
        <f t="shared" si="1"/>
        <v>15</v>
      </c>
    </row>
    <row r="117" spans="1:6" x14ac:dyDescent="0.35">
      <c r="A117" t="str" cm="1">
        <f t="array" ref="A117">_xlfn._xlws.FILTER('Raw Data'!A117,'Raw Data'!$S117=1,"")</f>
        <v>rggilog_natgas_CO2_leaker_2018</v>
      </c>
      <c r="B117" cm="1">
        <f t="array" ref="B117">_xlfn._xlws.FILTER('Raw Data'!B117,'Raw Data'!$S117=1,"")</f>
        <v>1.1100000000000001</v>
      </c>
      <c r="C117" cm="1">
        <f t="array" ref="C117">_xlfn._xlws.FILTER('Raw Data'!C117,'Raw Data'!$S117=1,"")</f>
        <v>0.16</v>
      </c>
      <c r="D117" t="str" cm="1">
        <f t="array" ref="D117">_xlfn._xlws.FILTER('Raw Data'!N117,'Raw Data'!$S117=1,"")</f>
        <v>rggi</v>
      </c>
      <c r="E117" cm="1">
        <f t="array" ref="E117">_xlfn._xlws.FILTER('Raw Data'!X117,'Raw Data'!$S117=1,"")</f>
        <v>6.9375004999999996</v>
      </c>
      <c r="F117">
        <f t="shared" si="1"/>
        <v>33</v>
      </c>
    </row>
    <row r="118" spans="1:6" x14ac:dyDescent="0.35">
      <c r="A118" t="str" cm="1">
        <f t="array" ref="A118">_xlfn._xlws.FILTER('Raw Data'!A118,'Raw Data'!$S118=1,"")</f>
        <v>rggilog_natgas_SO2_leaker_2018</v>
      </c>
      <c r="B118" cm="1">
        <f t="array" ref="B118">_xlfn._xlws.FILTER('Raw Data'!B118,'Raw Data'!$S118=1,"")</f>
        <v>1.1399999999999999</v>
      </c>
      <c r="C118" cm="1">
        <f t="array" ref="C118">_xlfn._xlws.FILTER('Raw Data'!C118,'Raw Data'!$S118=1,"")</f>
        <v>0.19</v>
      </c>
      <c r="D118" t="str" cm="1">
        <f t="array" ref="D118">_xlfn._xlws.FILTER('Raw Data'!N118,'Raw Data'!$S118=1,"")</f>
        <v>rggi</v>
      </c>
      <c r="E118" cm="1">
        <f t="array" ref="E118">_xlfn._xlws.FILTER('Raw Data'!X118,'Raw Data'!$S118=1,"")</f>
        <v>6</v>
      </c>
      <c r="F118">
        <f t="shared" si="1"/>
        <v>38</v>
      </c>
    </row>
    <row r="119" spans="1:6" x14ac:dyDescent="0.35">
      <c r="A119" t="str" cm="1">
        <f t="array" ref="A119">_xlfn._xlws.FILTER('Raw Data'!A119,'Raw Data'!$S119=1,"")</f>
        <v>rggilog_natgas_mwh_leaker_2018</v>
      </c>
      <c r="B119" cm="1">
        <f t="array" ref="B119">_xlfn._xlws.FILTER('Raw Data'!B119,'Raw Data'!$S119=1,"")</f>
        <v>1.17</v>
      </c>
      <c r="C119" cm="1">
        <f t="array" ref="C119">_xlfn._xlws.FILTER('Raw Data'!C119,'Raw Data'!$S119=1,"")</f>
        <v>0.18000000999999999</v>
      </c>
      <c r="D119" t="str" cm="1">
        <f t="array" ref="D119">_xlfn._xlws.FILTER('Raw Data'!N119,'Raw Data'!$S119=1,"")</f>
        <v>rggi</v>
      </c>
      <c r="E119" cm="1">
        <f t="array" ref="E119">_xlfn._xlws.FILTER('Raw Data'!X119,'Raw Data'!$S119=1,"")</f>
        <v>6.4999995000000004</v>
      </c>
      <c r="F119">
        <f t="shared" si="1"/>
        <v>35</v>
      </c>
    </row>
    <row r="120" spans="1:6" x14ac:dyDescent="0.35">
      <c r="A120" t="str" cm="1">
        <f t="array" ref="A120">_xlfn._xlws.FILTER('Raw Data'!A120,'Raw Data'!$S120=1,"")</f>
        <v>ihwap_hbg_saved</v>
      </c>
      <c r="B120" cm="1">
        <f t="array" ref="B120">_xlfn._xlws.FILTER('Raw Data'!B120,'Raw Data'!$S120=1,"")</f>
        <v>1.623</v>
      </c>
      <c r="C120" cm="1">
        <f t="array" ref="C120">_xlfn._xlws.FILTER('Raw Data'!C120,'Raw Data'!$S120=1,"")</f>
        <v>9.8200000999999995E-2</v>
      </c>
      <c r="D120" t="str" cm="1">
        <f t="array" ref="D120">_xlfn._xlws.FILTER('Raw Data'!N120,'Raw Data'!$S120=1,"")</f>
        <v>ihwap_hb</v>
      </c>
      <c r="E120" cm="1">
        <f t="array" ref="E120">_xlfn._xlws.FILTER('Raw Data'!X120,'Raw Data'!$S120=1,"")</f>
        <v>16.527494000000001</v>
      </c>
      <c r="F120">
        <f t="shared" si="1"/>
        <v>9</v>
      </c>
    </row>
    <row r="121" spans="1:6" x14ac:dyDescent="0.35">
      <c r="A121" t="str" cm="1">
        <f t="array" ref="A121">_xlfn._xlws.FILTER('Raw Data'!A121,'Raw Data'!$S121=1,"")</f>
        <v>careconsumption_change</v>
      </c>
      <c r="B121" cm="1">
        <f t="array" ref="B121">_xlfn._xlws.FILTER('Raw Data'!B121,'Raw Data'!$S121=1,"")</f>
        <v>1.909</v>
      </c>
      <c r="C121" cm="1">
        <f t="array" ref="C121">_xlfn._xlws.FILTER('Raw Data'!C121,'Raw Data'!$S121=1,"")</f>
        <v>0.91979997999999996</v>
      </c>
      <c r="D121" t="str" cm="1">
        <f t="array" ref="D121">_xlfn._xlws.FILTER('Raw Data'!N121,'Raw Data'!$S121=1,"")</f>
        <v>care</v>
      </c>
      <c r="E121" cm="1">
        <f t="array" ref="E121">_xlfn._xlws.FILTER('Raw Data'!X121,'Raw Data'!$S121=1,"")</f>
        <v>2.0754513999999999</v>
      </c>
      <c r="F121">
        <f t="shared" si="1"/>
        <v>78</v>
      </c>
    </row>
    <row r="122" spans="1:6" x14ac:dyDescent="0.35">
      <c r="A122" t="str" cm="1">
        <f t="array" ref="A122">_xlfn._xlws.FILTER('Raw Data'!A122,'Raw Data'!$S122=1,"")</f>
        <v>muehl_efmpepsilon</v>
      </c>
      <c r="B122" cm="1">
        <f t="array" ref="B122">_xlfn._xlws.FILTER('Raw Data'!B122,'Raw Data'!$S122=1,"")</f>
        <v>2.0999998999999998</v>
      </c>
      <c r="C122" cm="1">
        <f t="array" ref="C122">_xlfn._xlws.FILTER('Raw Data'!C122,'Raw Data'!$S122=1,"")</f>
        <v>0.46000001000000001</v>
      </c>
      <c r="D122" t="str" cm="1">
        <f t="array" ref="D122">_xlfn._xlws.FILTER('Raw Data'!N122,'Raw Data'!$S122=1,"")</f>
        <v>muehl_efmp</v>
      </c>
      <c r="E122" cm="1">
        <f t="array" ref="E122">_xlfn._xlws.FILTER('Raw Data'!X122,'Raw Data'!$S122=1,"")</f>
        <v>4.5652169999999996</v>
      </c>
      <c r="F122">
        <f t="shared" si="1"/>
        <v>48</v>
      </c>
    </row>
    <row r="123" spans="1:6" x14ac:dyDescent="0.35">
      <c r="A123" t="str" cm="1">
        <f t="array" ref="A123">_xlfn._xlws.FILTER('Raw Data'!A123,'Raw Data'!$S123=1,"")</f>
        <v>hughes_csidaily_install_rate_increase</v>
      </c>
      <c r="B123" cm="1">
        <f t="array" ref="B123">_xlfn._xlws.FILTER('Raw Data'!B123,'Raw Data'!$S123=1,"")</f>
        <v>10.6</v>
      </c>
      <c r="C123" cm="1">
        <f t="array" ref="C123">_xlfn._xlws.FILTER('Raw Data'!C123,'Raw Data'!$S123=1,"")</f>
        <v>1.3501464999999999</v>
      </c>
      <c r="D123" t="str" cm="1">
        <f t="array" ref="D123">_xlfn._xlws.FILTER('Raw Data'!N123,'Raw Data'!$S123=1,"")</f>
        <v>hughes_csi</v>
      </c>
      <c r="E123" cm="1">
        <f t="array" ref="E123">_xlfn._xlws.FILTER('Raw Data'!X123,'Raw Data'!$S123=1,"")</f>
        <v>7.8509998000000003</v>
      </c>
      <c r="F123">
        <f t="shared" si="1"/>
        <v>25</v>
      </c>
    </row>
    <row r="124" spans="1:6" x14ac:dyDescent="0.35">
      <c r="A124" t="str" cm="1">
        <f t="array" ref="A124">_xlfn._xlws.FILTER('Raw Data'!A124,'Raw Data'!$S124=1,"")</f>
        <v/>
      </c>
      <c r="B124" t="str" cm="1">
        <f t="array" ref="B124">_xlfn._xlws.FILTER('Raw Data'!B124,'Raw Data'!$S124=1,"")</f>
        <v/>
      </c>
      <c r="C124" t="str" cm="1">
        <f t="array" ref="C124">_xlfn._xlws.FILTER('Raw Data'!C124,'Raw Data'!$S124=1,"")</f>
        <v/>
      </c>
      <c r="D124" t="str" cm="1">
        <f t="array" ref="D124">_xlfn._xlws.FILTER('Raw Data'!N124,'Raw Data'!$S124=1,"")</f>
        <v/>
      </c>
      <c r="E124" t="str" cm="1">
        <f t="array" ref="E124">_xlfn._xlws.FILTER('Raw Data'!X124,'Raw Data'!$S124=1,"")</f>
        <v/>
      </c>
      <c r="F124" t="e">
        <f t="shared" si="1"/>
        <v>#VALUE!</v>
      </c>
    </row>
    <row r="125" spans="1:6" x14ac:dyDescent="0.35">
      <c r="A125" t="str" cm="1">
        <f t="array" ref="A125">_xlfn._xlws.FILTER('Raw Data'!A125,'Raw Data'!$S125=1,"")</f>
        <v/>
      </c>
      <c r="B125" t="str" cm="1">
        <f t="array" ref="B125">_xlfn._xlws.FILTER('Raw Data'!B125,'Raw Data'!$S125=1,"")</f>
        <v/>
      </c>
      <c r="C125" t="str" cm="1">
        <f t="array" ref="C125">_xlfn._xlws.FILTER('Raw Data'!C125,'Raw Data'!$S125=1,"")</f>
        <v/>
      </c>
      <c r="D125" t="str" cm="1">
        <f t="array" ref="D125">_xlfn._xlws.FILTER('Raw Data'!N125,'Raw Data'!$S125=1,"")</f>
        <v/>
      </c>
      <c r="E125" t="str" cm="1">
        <f t="array" ref="E125">_xlfn._xlws.FILTER('Raw Data'!X125,'Raw Data'!$S125=1,"")</f>
        <v/>
      </c>
      <c r="F125" t="e">
        <f t="shared" si="1"/>
        <v>#VALUE!</v>
      </c>
    </row>
    <row r="126" spans="1:6" x14ac:dyDescent="0.35">
      <c r="A126" t="str" cm="1">
        <f t="array" ref="A126">_xlfn._xlws.FILTER('Raw Data'!A126,'Raw Data'!$S126=1,"")</f>
        <v>shirmali_ptcsemie</v>
      </c>
      <c r="B126" cm="1">
        <f t="array" ref="B126">_xlfn._xlws.FILTER('Raw Data'!B126,'Raw Data'!$S126=1,"")</f>
        <v>28.15</v>
      </c>
      <c r="C126" cm="1">
        <f t="array" ref="C126">_xlfn._xlws.FILTER('Raw Data'!C126,'Raw Data'!$S126=1,"")</f>
        <v>12.06</v>
      </c>
      <c r="D126" t="str" cm="1">
        <f t="array" ref="D126">_xlfn._xlws.FILTER('Raw Data'!N126,'Raw Data'!$S126=1,"")</f>
        <v>shirmali_ptc</v>
      </c>
      <c r="E126" cm="1">
        <f t="array" ref="E126">_xlfn._xlws.FILTER('Raw Data'!X126,'Raw Data'!$S126=1,"")</f>
        <v>2.3341625000000001</v>
      </c>
      <c r="F126">
        <f t="shared" si="1"/>
        <v>73</v>
      </c>
    </row>
    <row r="127" spans="1:6" x14ac:dyDescent="0.35">
      <c r="A127" t="str" cm="1">
        <f t="array" ref="A127">_xlfn._xlws.FILTER('Raw Data'!A127,'Raw Data'!$S127=1,"")</f>
        <v>esa_fridgeunqualified_kwh</v>
      </c>
      <c r="B127" cm="1">
        <f t="array" ref="B127">_xlfn._xlws.FILTER('Raw Data'!B127,'Raw Data'!$S127=1,"")</f>
        <v>38.020000000000003</v>
      </c>
      <c r="C127" cm="1">
        <f t="array" ref="C127">_xlfn._xlws.FILTER('Raw Data'!C127,'Raw Data'!$S127=1,"")</f>
        <v>3.2</v>
      </c>
      <c r="D127" t="str" cm="1">
        <f t="array" ref="D127">_xlfn._xlws.FILTER('Raw Data'!N127,'Raw Data'!$S127=1,"")</f>
        <v>esa_fridge</v>
      </c>
      <c r="E127" cm="1">
        <f t="array" ref="E127">_xlfn._xlws.FILTER('Raw Data'!X127,'Raw Data'!$S127=1,"")</f>
        <v>11.88125</v>
      </c>
      <c r="F127">
        <f t="shared" si="1"/>
        <v>16</v>
      </c>
    </row>
    <row r="128" spans="1:6" x14ac:dyDescent="0.35">
      <c r="A128" t="str" cm="1">
        <f t="array" ref="A128">_xlfn._xlws.FILTER('Raw Data'!A128,'Raw Data'!$S128=1,"")</f>
        <v>esa_fridgequalified_kwh</v>
      </c>
      <c r="B128" cm="1">
        <f t="array" ref="B128">_xlfn._xlws.FILTER('Raw Data'!B128,'Raw Data'!$S128=1,"")</f>
        <v>73.449996999999996</v>
      </c>
      <c r="C128" cm="1">
        <f t="array" ref="C128">_xlfn._xlws.FILTER('Raw Data'!C128,'Raw Data'!$S128=1,"")</f>
        <v>2.6800001</v>
      </c>
      <c r="D128" t="str" cm="1">
        <f t="array" ref="D128">_xlfn._xlws.FILTER('Raw Data'!N128,'Raw Data'!$S128=1,"")</f>
        <v>esa_fridge</v>
      </c>
      <c r="E128" cm="1">
        <f t="array" ref="E128">_xlfn._xlws.FILTER('Raw Data'!X128,'Raw Data'!$S128=1,"")</f>
        <v>27.406714999999998</v>
      </c>
      <c r="F128">
        <f t="shared" si="1"/>
        <v>6</v>
      </c>
    </row>
    <row r="129" spans="1:6" x14ac:dyDescent="0.35">
      <c r="A129" t="str" cm="1">
        <f t="array" ref="A129">_xlfn._xlws.FILTER('Raw Data'!A129,'Raw Data'!$S129=1,"")</f>
        <v/>
      </c>
      <c r="B129" t="str" cm="1">
        <f t="array" ref="B129">_xlfn._xlws.FILTER('Raw Data'!B129,'Raw Data'!$S129=1,"")</f>
        <v/>
      </c>
      <c r="C129" t="str" cm="1">
        <f t="array" ref="C129">_xlfn._xlws.FILTER('Raw Data'!C129,'Raw Data'!$S129=1,"")</f>
        <v/>
      </c>
      <c r="D129" t="str" cm="1">
        <f t="array" ref="D129">_xlfn._xlws.FILTER('Raw Data'!N129,'Raw Data'!$S129=1,"")</f>
        <v/>
      </c>
      <c r="E129" t="str" cm="1">
        <f t="array" ref="E129">_xlfn._xlws.FILTER('Raw Data'!X129,'Raw Data'!$S129=1,"")</f>
        <v/>
      </c>
      <c r="F129" t="e">
        <f t="shared" si="1"/>
        <v>#VALUE!</v>
      </c>
    </row>
    <row r="130" spans="1:6" x14ac:dyDescent="0.35">
      <c r="A130" t="str" cm="1">
        <f t="array" ref="A130">_xlfn._xlws.FILTER('Raw Data'!A130,'Raw Data'!$S130=1,"")</f>
        <v/>
      </c>
      <c r="B130" t="str" cm="1">
        <f t="array" ref="B130">_xlfn._xlws.FILTER('Raw Data'!B130,'Raw Data'!$S130=1,"")</f>
        <v/>
      </c>
      <c r="C130" t="str" cm="1">
        <f t="array" ref="C130">_xlfn._xlws.FILTER('Raw Data'!C130,'Raw Data'!$S130=1,"")</f>
        <v/>
      </c>
      <c r="D130" t="str" cm="1">
        <f t="array" ref="D130">_xlfn._xlws.FILTER('Raw Data'!N130,'Raw Data'!$S130=1,"")</f>
        <v/>
      </c>
      <c r="E130" t="str" cm="1">
        <f t="array" ref="E130">_xlfn._xlws.FILTER('Raw Data'!X130,'Raw Data'!$S130=1,"")</f>
        <v/>
      </c>
      <c r="F130" t="e">
        <f t="shared" ref="F130:F132" si="2">RANK(E130, $E$2:$E$133)</f>
        <v>#VALUE!</v>
      </c>
    </row>
    <row r="131" spans="1:6" x14ac:dyDescent="0.35">
      <c r="A131" t="str" cm="1">
        <f t="array" ref="A131">_xlfn._xlws.FILTER('Raw Data'!A131,'Raw Data'!$S131=1,"")</f>
        <v/>
      </c>
      <c r="B131" t="str" cm="1">
        <f t="array" ref="B131">_xlfn._xlws.FILTER('Raw Data'!B131,'Raw Data'!$S131=1,"")</f>
        <v/>
      </c>
      <c r="C131" t="str" cm="1">
        <f t="array" ref="C131">_xlfn._xlws.FILTER('Raw Data'!C131,'Raw Data'!$S131=1,"")</f>
        <v/>
      </c>
      <c r="D131" t="str" cm="1">
        <f t="array" ref="D131">_xlfn._xlws.FILTER('Raw Data'!N131,'Raw Data'!$S131=1,"")</f>
        <v/>
      </c>
      <c r="E131" t="str" cm="1">
        <f t="array" ref="E131">_xlfn._xlws.FILTER('Raw Data'!X131,'Raw Data'!$S131=1,"")</f>
        <v/>
      </c>
      <c r="F131" t="e">
        <f t="shared" si="2"/>
        <v>#VALUE!</v>
      </c>
    </row>
    <row r="132" spans="1:6" x14ac:dyDescent="0.35">
      <c r="A132" t="str" cm="1">
        <f t="array" ref="A132">_xlfn._xlws.FILTER('Raw Data'!A132,'Raw Data'!$S132=1,"")</f>
        <v>baaqmddays_accelerated</v>
      </c>
      <c r="B132" cm="1">
        <f t="array" ref="B132">_xlfn._xlws.FILTER('Raw Data'!B132,'Raw Data'!$S132=1,"")</f>
        <v>1394.2</v>
      </c>
      <c r="C132" cm="1">
        <f t="array" ref="C132">_xlfn._xlws.FILTER('Raw Data'!C132,'Raw Data'!$S132=1,"")</f>
        <v>9.5089997999999998</v>
      </c>
      <c r="D132" t="str" cm="1">
        <f t="array" ref="D132">_xlfn._xlws.FILTER('Raw Data'!N132,'Raw Data'!$S132=1,"")</f>
        <v>baaqmd</v>
      </c>
      <c r="E132" cm="1">
        <f t="array" ref="E132">_xlfn._xlws.FILTER('Raw Data'!X132,'Raw Data'!$S132=1,"")</f>
        <v>146.61899</v>
      </c>
      <c r="F132">
        <f t="shared" si="2"/>
        <v>1</v>
      </c>
    </row>
    <row r="133" spans="1:6" x14ac:dyDescent="0.35">
      <c r="A133" t="str" cm="1">
        <f t="array" ref="A133">_xlfn._xlws.FILTER('Raw Data'!A133,'Raw Data'!$S133=1,"")</f>
        <v>baaqmdmiles_abated</v>
      </c>
      <c r="B133" cm="1">
        <f t="array" ref="B133">_xlfn._xlws.FILTER('Raw Data'!B133,'Raw Data'!$S133=1,"")</f>
        <v>16027.6</v>
      </c>
      <c r="C133" cm="1">
        <f t="array" ref="C133">_xlfn._xlws.FILTER('Raw Data'!C133,'Raw Data'!$S133=1,"")</f>
        <v>161</v>
      </c>
      <c r="D133" t="str" cm="1">
        <f t="array" ref="D133">_xlfn._xlws.FILTER('Raw Data'!N133,'Raw Data'!$S133=1,"")</f>
        <v>baaqmd</v>
      </c>
      <c r="E133" cm="1">
        <f t="array" ref="E133">_xlfn._xlws.FILTER('Raw Data'!X133,'Raw Data'!$S133=1,"")</f>
        <v>99.550308000000001</v>
      </c>
      <c r="F133">
        <f>RANK(E133, $E$2:$E$133)</f>
        <v>2</v>
      </c>
    </row>
    <row r="134" spans="1:6" x14ac:dyDescent="0.35">
      <c r="A134" t="str" cm="1">
        <f t="array" ref="A134">_xlfn._xlws.FILTER('Raw Data'!A134,'Raw Data'!$S134=1,"")</f>
        <v/>
      </c>
      <c r="B134" t="str" cm="1">
        <f t="array" ref="B134">_xlfn._xlws.FILTER('Raw Data'!B134,'Raw Data'!$S134=1,"")</f>
        <v/>
      </c>
      <c r="C134" t="str" cm="1">
        <f t="array" ref="C134">_xlfn._xlws.FILTER('Raw Data'!C134,'Raw Data'!$S134=1,"")</f>
        <v/>
      </c>
      <c r="D134" t="str" cm="1">
        <f t="array" ref="D134">_xlfn._xlws.FILTER('Raw Data'!N134,'Raw Data'!$S134=1,"")</f>
        <v/>
      </c>
      <c r="E134" t="str" cm="1">
        <f t="array" ref="E134">_xlfn._xlws.FILTER('Raw Data'!X134,'Raw Data'!$S134=1,"")</f>
        <v/>
      </c>
      <c r="F134" t="e">
        <f t="shared" ref="F131:F134" si="3">RANK(E134, $E$2:$E$131)</f>
        <v>#VALUE!</v>
      </c>
    </row>
    <row r="135" spans="1:6" x14ac:dyDescent="0.35">
      <c r="A135" t="str" cm="1">
        <f t="array" ref="A135">_xlfn._xlws.FILTER('Raw Data'!A135,'Raw Data'!$S135=1,"")</f>
        <v/>
      </c>
      <c r="B135" t="str" cm="1">
        <f t="array" ref="B135">_xlfn._xlws.FILTER('Raw Data'!B135,'Raw Data'!$S135=1,"")</f>
        <v/>
      </c>
      <c r="C135" t="str" cm="1">
        <f t="array" ref="C135">_xlfn._xlws.FILTER('Raw Data'!C135,'Raw Data'!$S135=1,"")</f>
        <v/>
      </c>
      <c r="D135" t="str" cm="1">
        <f t="array" ref="D135">_xlfn._xlws.FILTER('Raw Data'!N135,'Raw Data'!$S135=1,"")</f>
        <v/>
      </c>
      <c r="E135" t="str" cm="1">
        <f t="array" ref="E135">_xlfn._xlws.FILTER('Raw Data'!X135,'Raw Data'!$S135=1,"")</f>
        <v/>
      </c>
    </row>
    <row r="136" spans="1:6" x14ac:dyDescent="0.35">
      <c r="B136" t="str" cm="1">
        <f t="array" ref="B136">_xlfn._xlws.FILTER('Raw Data'!B136,'Raw Data'!$S136=1,"")</f>
        <v/>
      </c>
      <c r="C136" t="str" cm="1">
        <f t="array" ref="C136">_xlfn._xlws.FILTER('Raw Data'!C136,'Raw Data'!$S136=1,"")</f>
        <v/>
      </c>
      <c r="D136" t="str" cm="1">
        <f t="array" ref="D136">_xlfn._xlws.FILTER('Raw Data'!N136,'Raw Data'!$S136=1,"")</f>
        <v/>
      </c>
      <c r="E136" t="str" cm="1">
        <f t="array" ref="E136">_xlfn._xlws.FILTER('Raw Data'!X136,'Raw Data'!$S136=1,"")</f>
        <v/>
      </c>
    </row>
    <row r="143" spans="1:6" x14ac:dyDescent="0.35">
      <c r="A143" t="s">
        <v>6</v>
      </c>
    </row>
    <row r="144" spans="1:6" x14ac:dyDescent="0.35">
      <c r="A144" t="s">
        <v>4</v>
      </c>
    </row>
    <row r="145" spans="1:1" x14ac:dyDescent="0.35">
      <c r="A14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9AF2-5652-4E4F-A654-5956B3614FA0}">
  <dimension ref="A1:G21"/>
  <sheetViews>
    <sheetView tabSelected="1" workbookViewId="0">
      <selection activeCell="H23" sqref="H23"/>
    </sheetView>
  </sheetViews>
  <sheetFormatPr defaultRowHeight="14.5" x14ac:dyDescent="0.35"/>
  <cols>
    <col min="1" max="1" width="6.54296875" customWidth="1"/>
    <col min="2" max="2" width="25.26953125" customWidth="1"/>
    <col min="3" max="3" width="24.453125" customWidth="1"/>
    <col min="4" max="4" width="11.453125" customWidth="1"/>
    <col min="5" max="5" width="10.7265625" customWidth="1"/>
    <col min="6" max="6" width="11.54296875" customWidth="1"/>
    <col min="7" max="7" width="25.54296875" style="6" customWidth="1"/>
  </cols>
  <sheetData>
    <row r="1" spans="1:7" x14ac:dyDescent="0.35">
      <c r="A1" s="4" t="s">
        <v>8</v>
      </c>
      <c r="B1" s="4" t="s">
        <v>3</v>
      </c>
      <c r="C1" s="4" t="s">
        <v>0</v>
      </c>
      <c r="D1" s="4" t="s">
        <v>5</v>
      </c>
      <c r="E1" s="4" t="s">
        <v>1</v>
      </c>
      <c r="F1" s="4" t="s">
        <v>2</v>
      </c>
      <c r="G1" s="4" t="s">
        <v>9</v>
      </c>
    </row>
    <row r="2" spans="1:7" x14ac:dyDescent="0.35">
      <c r="A2" s="1">
        <v>1</v>
      </c>
      <c r="B2" s="1" t="str">
        <f>_xlfn.XLOOKUP($A2,Baseline!$F$2:$F$133,Baseline!D2:D133)</f>
        <v>baaqmd</v>
      </c>
      <c r="C2" s="1" t="str">
        <f>_xlfn.XLOOKUP($A2,Baseline!$F$2:$F$133,Baseline!A$2:A$133)</f>
        <v>baaqmddays_accelerated</v>
      </c>
      <c r="D2" s="3">
        <f>_xlfn.XLOOKUP($A2,Baseline!$F$2:$F$133,Baseline!E$2:E$133)</f>
        <v>146.61899</v>
      </c>
      <c r="E2" s="2">
        <f>_xlfn.XLOOKUP($A2,Baseline!$F$2:$F$133,Baseline!B$2:B$133)</f>
        <v>1394.2</v>
      </c>
      <c r="F2" s="2">
        <f>_xlfn.XLOOKUP($A2,Baseline!$F$2:$F$133,Baseline!C$2:C$133)</f>
        <v>9.5089997999999998</v>
      </c>
      <c r="G2" s="5" t="s">
        <v>10</v>
      </c>
    </row>
    <row r="3" spans="1:7" x14ac:dyDescent="0.35">
      <c r="A3" s="1">
        <f>A2+1</f>
        <v>2</v>
      </c>
      <c r="B3" s="1" t="str">
        <f>_xlfn.XLOOKUP(A3,Baseline!F3:F134,Baseline!D3:D134)</f>
        <v>baaqmd</v>
      </c>
      <c r="C3" s="1" t="str">
        <f>_xlfn.XLOOKUP($A3,Baseline!$F$2:$F$133,Baseline!A$2:A$133)</f>
        <v>baaqmdmiles_abated</v>
      </c>
      <c r="D3" s="3">
        <f>_xlfn.XLOOKUP($A3,Baseline!$F$2:$F$133,Baseline!E$2:E$133)</f>
        <v>99.550308000000001</v>
      </c>
      <c r="E3" s="2">
        <f>_xlfn.XLOOKUP($A3,Baseline!$F$2:$F$133,Baseline!B$2:B$133)</f>
        <v>16027.6</v>
      </c>
      <c r="F3" s="2">
        <f>_xlfn.XLOOKUP($A3,Baseline!$F$2:$F$133,Baseline!C$2:C$133)</f>
        <v>161</v>
      </c>
      <c r="G3" s="5" t="s">
        <v>10</v>
      </c>
    </row>
    <row r="4" spans="1:7" x14ac:dyDescent="0.35">
      <c r="A4" s="1">
        <f t="shared" ref="A4:A21" si="0">A3+1</f>
        <v>3</v>
      </c>
      <c r="B4" s="1" t="str">
        <f>_xlfn.XLOOKUP(A4,Baseline!F4:F135,Baseline!D4:D135)</f>
        <v>ihwap</v>
      </c>
      <c r="C4" s="1" t="str">
        <f>_xlfn.XLOOKUP($A4,Baseline!$F$2:$F$133,Baseline!A$2:A$133)</f>
        <v>ihwaplev_qty_nat_gas</v>
      </c>
      <c r="D4" s="3">
        <f>_xlfn.XLOOKUP($A4,Baseline!$F$2:$F$133,Baseline!E$2:E$133)</f>
        <v>35.153412000000003</v>
      </c>
      <c r="E4" s="2">
        <f>_xlfn.XLOOKUP($A4,Baseline!$F$2:$F$133,Baseline!B$2:B$133)</f>
        <v>-1.2374000999999999</v>
      </c>
      <c r="F4" s="2">
        <f>_xlfn.XLOOKUP($A4,Baseline!$F$2:$F$133,Baseline!C$2:C$133)</f>
        <v>3.5200000000000002E-2</v>
      </c>
      <c r="G4" s="5"/>
    </row>
    <row r="5" spans="1:7" x14ac:dyDescent="0.35">
      <c r="A5" s="1">
        <f t="shared" si="0"/>
        <v>4</v>
      </c>
      <c r="B5" s="1" t="str">
        <f>_xlfn.XLOOKUP(A5,Baseline!F5:F136,Baseline!D5:D136)</f>
        <v>ihwap</v>
      </c>
      <c r="C5" s="1" t="str">
        <f>_xlfn.XLOOKUP($A5,Baseline!$F$2:$F$133,Baseline!A$2:A$133)</f>
        <v>ihwappct_qty</v>
      </c>
      <c r="D5" s="3">
        <f>_xlfn.XLOOKUP($A5,Baseline!$F$2:$F$133,Baseline!E$2:E$133)</f>
        <v>32.820515</v>
      </c>
      <c r="E5" s="2">
        <f>_xlfn.XLOOKUP($A5,Baseline!$F$2:$F$133,Baseline!B$2:B$133)</f>
        <v>-0.12800001</v>
      </c>
      <c r="F5" s="2">
        <f>_xlfn.XLOOKUP($A5,Baseline!$F$2:$F$133,Baseline!C$2:C$133)</f>
        <v>3.8999998999999998E-3</v>
      </c>
      <c r="G5" s="5"/>
    </row>
    <row r="6" spans="1:7" x14ac:dyDescent="0.35">
      <c r="A6" s="1">
        <f t="shared" si="0"/>
        <v>5</v>
      </c>
      <c r="B6" s="1" t="str">
        <f>_xlfn.XLOOKUP(A6,Baseline!F6:F137,Baseline!D6:D137)</f>
        <v>hybrid_de</v>
      </c>
      <c r="C6" s="1" t="str">
        <f>_xlfn.XLOOKUP($A6,Baseline!$F$2:$F$133,Baseline!A$2:A$133)</f>
        <v>hybrid_dehybrid_increase</v>
      </c>
      <c r="D6" s="3">
        <f>_xlfn.XLOOKUP($A6,Baseline!$F$2:$F$133,Baseline!E$2:E$133)</f>
        <v>27.761299000000001</v>
      </c>
      <c r="E6" s="2">
        <f>_xlfn.XLOOKUP($A6,Baseline!$F$2:$F$133,Baseline!B$2:B$133)</f>
        <v>4.3200001000000002E-2</v>
      </c>
      <c r="F6" s="2">
        <f>_xlfn.XLOOKUP($A6,Baseline!$F$2:$F$133,Baseline!C$2:C$133)</f>
        <v>1.5561231E-3</v>
      </c>
      <c r="G6" s="5"/>
    </row>
    <row r="7" spans="1:7" x14ac:dyDescent="0.35">
      <c r="A7" s="1">
        <f t="shared" si="0"/>
        <v>6</v>
      </c>
      <c r="B7" s="1" t="str">
        <f>_xlfn.XLOOKUP(A7,Baseline!F7:F138,Baseline!D7:D138)</f>
        <v>esa_fridge</v>
      </c>
      <c r="C7" s="1" t="str">
        <f>_xlfn.XLOOKUP($A7,Baseline!$F$2:$F$133,Baseline!A$2:A$133)</f>
        <v>esa_fridgequalified_kwh</v>
      </c>
      <c r="D7" s="3">
        <f>_xlfn.XLOOKUP($A7,Baseline!$F$2:$F$133,Baseline!E$2:E$133)</f>
        <v>27.406714999999998</v>
      </c>
      <c r="E7" s="2">
        <f>_xlfn.XLOOKUP($A7,Baseline!$F$2:$F$133,Baseline!B$2:B$133)</f>
        <v>73.449996999999996</v>
      </c>
      <c r="F7" s="2">
        <f>_xlfn.XLOOKUP($A7,Baseline!$F$2:$F$133,Baseline!C$2:C$133)</f>
        <v>2.6800001</v>
      </c>
      <c r="G7" s="5"/>
    </row>
    <row r="8" spans="1:7" x14ac:dyDescent="0.35">
      <c r="A8" s="1">
        <f t="shared" si="0"/>
        <v>7</v>
      </c>
      <c r="B8" s="1" t="str">
        <f>_xlfn.XLOOKUP(A8,Baseline!F8:F139,Baseline!D8:D139)</f>
        <v>hybrid_cr</v>
      </c>
      <c r="C8" s="1" t="str">
        <f>_xlfn.XLOOKUP($A8,Baseline!$F$2:$F$133,Baseline!A$2:A$133)</f>
        <v>hybrid_crhybrid_increase</v>
      </c>
      <c r="D8" s="3">
        <f>_xlfn.XLOOKUP($A8,Baseline!$F$2:$F$133,Baseline!E$2:E$133)</f>
        <v>27.356902999999999</v>
      </c>
      <c r="E8" s="2">
        <f>_xlfn.XLOOKUP($A8,Baseline!$F$2:$F$133,Baseline!B$2:B$133)</f>
        <v>0.19750001</v>
      </c>
      <c r="F8" s="2">
        <f>_xlfn.XLOOKUP($A8,Baseline!$F$2:$F$133,Baseline!C$2:C$133)</f>
        <v>7.2193843999999998E-3</v>
      </c>
      <c r="G8" s="5"/>
    </row>
    <row r="9" spans="1:7" x14ac:dyDescent="0.35">
      <c r="A9" s="1">
        <f t="shared" si="0"/>
        <v>8</v>
      </c>
      <c r="B9" s="1" t="str">
        <f>_xlfn.XLOOKUP(A9,Baseline!F9:F140,Baseline!D9:D140)</f>
        <v>ihwap</v>
      </c>
      <c r="C9" s="1" t="str">
        <f>_xlfn.XLOOKUP($A9,Baseline!$F$2:$F$133,Baseline!A$2:A$133)</f>
        <v>ihwaplev_qty_electric</v>
      </c>
      <c r="D9" s="3">
        <f>_xlfn.XLOOKUP($A9,Baseline!$F$2:$F$133,Baseline!E$2:E$133)</f>
        <v>17.153846999999999</v>
      </c>
      <c r="E9" s="2">
        <f>_xlfn.XLOOKUP($A9,Baseline!$F$2:$F$133,Baseline!B$2:B$133)</f>
        <v>-0.2676</v>
      </c>
      <c r="F9" s="2">
        <f>_xlfn.XLOOKUP($A9,Baseline!$F$2:$F$133,Baseline!C$2:C$133)</f>
        <v>1.5599999999999999E-2</v>
      </c>
      <c r="G9" s="5"/>
    </row>
    <row r="10" spans="1:7" x14ac:dyDescent="0.35">
      <c r="A10" s="1">
        <f t="shared" si="0"/>
        <v>9</v>
      </c>
      <c r="B10" s="1" t="str">
        <f>_xlfn.XLOOKUP(A10,Baseline!F10:F141,Baseline!D10:D141)</f>
        <v>ihwap_hb</v>
      </c>
      <c r="C10" s="1" t="str">
        <f>_xlfn.XLOOKUP($A10,Baseline!$F$2:$F$133,Baseline!A$2:A$133)</f>
        <v>ihwap_hbg_saved</v>
      </c>
      <c r="D10" s="3">
        <f>_xlfn.XLOOKUP($A10,Baseline!$F$2:$F$133,Baseline!E$2:E$133)</f>
        <v>16.527494000000001</v>
      </c>
      <c r="E10" s="2">
        <f>_xlfn.XLOOKUP($A10,Baseline!$F$2:$F$133,Baseline!B$2:B$133)</f>
        <v>1.623</v>
      </c>
      <c r="F10" s="2">
        <f>_xlfn.XLOOKUP($A10,Baseline!$F$2:$F$133,Baseline!C$2:C$133)</f>
        <v>9.8200000999999995E-2</v>
      </c>
      <c r="G10" s="5"/>
    </row>
    <row r="11" spans="1:7" x14ac:dyDescent="0.35">
      <c r="A11" s="1">
        <f t="shared" si="0"/>
        <v>10</v>
      </c>
      <c r="B11" s="1" t="str">
        <f>_xlfn.XLOOKUP(A11,Baseline!F11:F142,Baseline!D11:D142)</f>
        <v>tiezzi_gas</v>
      </c>
      <c r="C11" s="1" t="str">
        <f>_xlfn.XLOOKUP($A11,Baseline!$F$2:$F$133,Baseline!A$2:A$133)</f>
        <v>tiezzi_gase_demand_gas</v>
      </c>
      <c r="D11" s="3">
        <f>_xlfn.XLOOKUP($A11,Baseline!$F$2:$F$133,Baseline!E$2:E$133)</f>
        <v>16.111111000000001</v>
      </c>
      <c r="E11" s="2">
        <f>_xlfn.XLOOKUP($A11,Baseline!$F$2:$F$133,Baseline!B$2:B$133)</f>
        <v>-0.435</v>
      </c>
      <c r="F11" s="2">
        <f>_xlfn.XLOOKUP($A11,Baseline!$F$2:$F$133,Baseline!C$2:C$133)</f>
        <v>2.7000000999999999E-2</v>
      </c>
      <c r="G11" s="5"/>
    </row>
    <row r="12" spans="1:7" x14ac:dyDescent="0.35">
      <c r="A12" s="1">
        <f t="shared" si="0"/>
        <v>11</v>
      </c>
      <c r="B12" s="1" t="str">
        <f>_xlfn.XLOOKUP(A12,Baseline!F12:F143,Baseline!D12:D143)</f>
        <v>her_compiled</v>
      </c>
      <c r="C12" s="1" t="str">
        <f>_xlfn.XLOOKUP($A12,Baseline!$F$2:$F$133,Baseline!A$2:A$133)</f>
        <v>her_compiledtreat_4m</v>
      </c>
      <c r="D12" s="3">
        <f>_xlfn.XLOOKUP($A12,Baseline!$F$2:$F$133,Baseline!E$2:E$133)</f>
        <v>15.111112</v>
      </c>
      <c r="E12" s="2">
        <f>_xlfn.XLOOKUP($A12,Baseline!$F$2:$F$133,Baseline!B$2:B$133)</f>
        <v>2.7199999999999998E-2</v>
      </c>
      <c r="F12" s="2">
        <f>_xlfn.XLOOKUP($A12,Baseline!$F$2:$F$133,Baseline!C$2:C$133)</f>
        <v>1.8E-3</v>
      </c>
      <c r="G12" s="5"/>
    </row>
    <row r="13" spans="1:7" x14ac:dyDescent="0.35">
      <c r="A13" s="1">
        <f t="shared" si="0"/>
        <v>12</v>
      </c>
      <c r="B13" s="1" t="str">
        <f>_xlfn.XLOOKUP(A13,Baseline!F13:F144,Baseline!D13:D144)</f>
        <v>ihwap_hb</v>
      </c>
      <c r="C13" s="1" t="str">
        <f>_xlfn.XLOOKUP($A13,Baseline!$F$2:$F$133,Baseline!A$2:A$133)</f>
        <v>ihwap_hbe_saved</v>
      </c>
      <c r="D13" s="3">
        <f>_xlfn.XLOOKUP($A13,Baseline!$F$2:$F$133,Baseline!E$2:E$133)</f>
        <v>15.047922</v>
      </c>
      <c r="E13" s="2">
        <f>_xlfn.XLOOKUP($A13,Baseline!$F$2:$F$133,Baseline!B$2:B$133)</f>
        <v>0.47099998999999998</v>
      </c>
      <c r="F13" s="2">
        <f>_xlfn.XLOOKUP($A13,Baseline!$F$2:$F$133,Baseline!C$2:C$133)</f>
        <v>3.1300001000000001E-2</v>
      </c>
      <c r="G13" s="5"/>
    </row>
    <row r="14" spans="1:7" x14ac:dyDescent="0.35">
      <c r="A14" s="1">
        <f t="shared" si="0"/>
        <v>13</v>
      </c>
      <c r="B14" s="1" t="str">
        <f>_xlfn.XLOOKUP(A14,Baseline!F14:F145,Baseline!D14:D145)</f>
        <v>her_compiled</v>
      </c>
      <c r="C14" s="1" t="str">
        <f>_xlfn.XLOOKUP($A14,Baseline!$F$2:$F$133,Baseline!A$2:A$133)</f>
        <v>her_compiledtreat_11m</v>
      </c>
      <c r="D14" s="3">
        <f>_xlfn.XLOOKUP($A14,Baseline!$F$2:$F$133,Baseline!E$2:E$133)</f>
        <v>14.000000999999999</v>
      </c>
      <c r="E14" s="2">
        <f>_xlfn.XLOOKUP($A14,Baseline!$F$2:$F$133,Baseline!B$2:B$133)</f>
        <v>1.9599999999999999E-2</v>
      </c>
      <c r="F14" s="2">
        <f>_xlfn.XLOOKUP($A14,Baseline!$F$2:$F$133,Baseline!C$2:C$133)</f>
        <v>1.4E-3</v>
      </c>
      <c r="G14" s="5"/>
    </row>
    <row r="15" spans="1:7" x14ac:dyDescent="0.35">
      <c r="A15" s="1">
        <f t="shared" si="0"/>
        <v>14</v>
      </c>
      <c r="B15" s="1" t="str">
        <f>_xlfn.XLOOKUP(A15,Baseline!F15:F146,Baseline!D15:D146)</f>
        <v>her_compiled</v>
      </c>
      <c r="C15" s="1" t="str">
        <f>_xlfn.XLOOKUP($A15,Baseline!$F$2:$F$133,Baseline!A$2:A$133)</f>
        <v>her_compiledtreat_4q</v>
      </c>
      <c r="D15" s="3">
        <f>_xlfn.XLOOKUP($A15,Baseline!$F$2:$F$133,Baseline!E$2:E$133)</f>
        <v>12.380953</v>
      </c>
      <c r="E15" s="2">
        <f>_xlfn.XLOOKUP($A15,Baseline!$F$2:$F$133,Baseline!B$2:B$133)</f>
        <v>2.6000000999999998E-2</v>
      </c>
      <c r="F15" s="2">
        <f>_xlfn.XLOOKUP($A15,Baseline!$F$2:$F$133,Baseline!C$2:C$133)</f>
        <v>2.0999998999999998E-3</v>
      </c>
      <c r="G15" s="5"/>
    </row>
    <row r="16" spans="1:7" x14ac:dyDescent="0.35">
      <c r="A16" s="1">
        <f t="shared" si="0"/>
        <v>15</v>
      </c>
      <c r="B16" s="1" t="str">
        <f>_xlfn.XLOOKUP(A16,Baseline!F16:F147,Baseline!D16:D147)</f>
        <v>pless_ho</v>
      </c>
      <c r="C16" s="1" t="str">
        <f>_xlfn.XLOOKUP($A16,Baseline!$F$2:$F$133,Baseline!A$2:A$133)</f>
        <v>pless_hopass_through</v>
      </c>
      <c r="D16" s="3">
        <f>_xlfn.XLOOKUP($A16,Baseline!$F$2:$F$133,Baseline!E$2:E$133)</f>
        <v>12.349206000000001</v>
      </c>
      <c r="E16" s="2">
        <f>_xlfn.XLOOKUP($A16,Baseline!$F$2:$F$133,Baseline!B$2:B$133)</f>
        <v>0.77800000000000002</v>
      </c>
      <c r="F16" s="2">
        <f>_xlfn.XLOOKUP($A16,Baseline!$F$2:$F$133,Baseline!C$2:C$133)</f>
        <v>6.3000001E-2</v>
      </c>
      <c r="G16" s="5"/>
    </row>
    <row r="17" spans="1:7" x14ac:dyDescent="0.35">
      <c r="A17" s="1">
        <f t="shared" si="0"/>
        <v>16</v>
      </c>
      <c r="B17" s="1" t="str">
        <f>_xlfn.XLOOKUP(A17,Baseline!F17:F148,Baseline!D17:D148)</f>
        <v>esa_fridge</v>
      </c>
      <c r="C17" s="1" t="str">
        <f>_xlfn.XLOOKUP($A17,Baseline!$F$2:$F$133,Baseline!A$2:A$133)</f>
        <v>esa_fridgeunqualified_kwh</v>
      </c>
      <c r="D17" s="3">
        <f>_xlfn.XLOOKUP($A17,Baseline!$F$2:$F$133,Baseline!E$2:E$133)</f>
        <v>11.88125</v>
      </c>
      <c r="E17" s="2">
        <f>_xlfn.XLOOKUP($A17,Baseline!$F$2:$F$133,Baseline!B$2:B$133)</f>
        <v>38.020000000000003</v>
      </c>
      <c r="F17" s="2">
        <f>_xlfn.XLOOKUP($A17,Baseline!$F$2:$F$133,Baseline!C$2:C$133)</f>
        <v>3.2</v>
      </c>
      <c r="G17" s="5"/>
    </row>
    <row r="18" spans="1:7" x14ac:dyDescent="0.35">
      <c r="A18" s="1">
        <f t="shared" si="0"/>
        <v>17</v>
      </c>
      <c r="B18" s="1" t="str">
        <f>_xlfn.XLOOKUP(A18,Baseline!F18:F149,Baseline!D18:D149)</f>
        <v>her_compiled</v>
      </c>
      <c r="C18" s="1" t="str">
        <f>_xlfn.XLOOKUP($A18,Baseline!$F$2:$F$133,Baseline!A$2:A$133)</f>
        <v>her_compiledtreat_9</v>
      </c>
      <c r="D18" s="3">
        <f>_xlfn.XLOOKUP($A18,Baseline!$F$2:$F$133,Baseline!E$2:E$133)</f>
        <v>10.866667</v>
      </c>
      <c r="E18" s="2">
        <f>_xlfn.XLOOKUP($A18,Baseline!$F$2:$F$133,Baseline!B$2:B$133)</f>
        <v>1.6299999999999999E-2</v>
      </c>
      <c r="F18" s="2">
        <f>_xlfn.XLOOKUP($A18,Baseline!$F$2:$F$133,Baseline!C$2:C$133)</f>
        <v>1.5E-3</v>
      </c>
      <c r="G18" s="5"/>
    </row>
    <row r="19" spans="1:7" x14ac:dyDescent="0.35">
      <c r="A19" s="1">
        <f t="shared" si="0"/>
        <v>18</v>
      </c>
      <c r="B19" s="1" t="str">
        <f>_xlfn.XLOOKUP(A19,Baseline!F19:F150,Baseline!D19:D150)</f>
        <v>russo_crp</v>
      </c>
      <c r="C19" s="1" t="str">
        <f>_xlfn.XLOOKUP($A19,Baseline!$F$2:$F$133,Baseline!A$2:A$133)</f>
        <v>russo_crprd_estimate</v>
      </c>
      <c r="D19" s="3">
        <f>_xlfn.XLOOKUP($A19,Baseline!$F$2:$F$133,Baseline!E$2:E$133)</f>
        <v>10.714286</v>
      </c>
      <c r="E19" s="2">
        <f>_xlfn.XLOOKUP($A19,Baseline!$F$2:$F$133,Baseline!B$2:B$133)</f>
        <v>-7.5000002999999996E-2</v>
      </c>
      <c r="F19" s="2">
        <f>_xlfn.XLOOKUP($A19,Baseline!$F$2:$F$133,Baseline!C$2:C$133)</f>
        <v>7.0000002000000002E-3</v>
      </c>
      <c r="G19" s="5"/>
    </row>
    <row r="20" spans="1:7" x14ac:dyDescent="0.35">
      <c r="A20" s="1">
        <f t="shared" si="0"/>
        <v>19</v>
      </c>
      <c r="B20" s="1" t="str">
        <f>_xlfn.XLOOKUP(A20,Baseline!F20:F151,Baseline!D20:D151)</f>
        <v>her_compiled</v>
      </c>
      <c r="C20" s="1" t="str">
        <f>_xlfn.XLOOKUP($A20,Baseline!$F$2:$F$133,Baseline!A$2:A$133)</f>
        <v>her_compiledtreat_7</v>
      </c>
      <c r="D20" s="3">
        <f>_xlfn.XLOOKUP($A20,Baseline!$F$2:$F$133,Baseline!E$2:E$133)</f>
        <v>9.9200000999999993</v>
      </c>
      <c r="E20" s="2">
        <f>_xlfn.XLOOKUP($A20,Baseline!$F$2:$F$133,Baseline!B$2:B$133)</f>
        <v>2.4800000999999999E-2</v>
      </c>
      <c r="F20" s="2">
        <f>_xlfn.XLOOKUP($A20,Baseline!$F$2:$F$133,Baseline!C$2:C$133)</f>
        <v>2.4999999E-3</v>
      </c>
      <c r="G20" s="5"/>
    </row>
    <row r="21" spans="1:7" x14ac:dyDescent="0.35">
      <c r="A21" s="1">
        <f t="shared" si="0"/>
        <v>20</v>
      </c>
      <c r="B21" s="1" t="str">
        <f>_xlfn.XLOOKUP(A21,Baseline!F21:F152,Baseline!D21:D152)</f>
        <v>levin_gas</v>
      </c>
      <c r="C21" s="1" t="str">
        <f>_xlfn.XLOOKUP($A21,Baseline!$F$2:$F$133,Baseline!A$2:A$133)</f>
        <v>levin_gase_demand_gas</v>
      </c>
      <c r="D21" s="3">
        <f>_xlfn.XLOOKUP($A21,Baseline!$F$2:$F$133,Baseline!E$2:E$133)</f>
        <v>9.5161285000000007</v>
      </c>
      <c r="E21" s="2">
        <f>_xlfn.XLOOKUP($A21,Baseline!$F$2:$F$133,Baseline!B$2:B$133)</f>
        <v>-0.29499998999999999</v>
      </c>
      <c r="F21" s="2">
        <f>_xlfn.XLOOKUP($A21,Baseline!$F$2:$F$133,Baseline!C$2:C$133)</f>
        <v>3.0999999E-2</v>
      </c>
      <c r="G21" s="5"/>
    </row>
  </sheetData>
  <pageMargins left="0.7" right="0.7" top="0.75" bottom="0.75" header="0.3" footer="0.3"/>
  <pageSetup paperSize="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Baseline</vt:lpstr>
      <vt:lpstr>T20_Baseline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2024-04-25T00:43:40Z</cp:lastPrinted>
  <dcterms:created xsi:type="dcterms:W3CDTF">2024-04-25T00:06:33Z</dcterms:created>
  <dcterms:modified xsi:type="dcterms:W3CDTF">2024-04-25T00:43:52Z</dcterms:modified>
</cp:coreProperties>
</file>