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bcchen\Documents\GitHub\mvpf-climate\data\6_tables\tables_appendix\"/>
    </mc:Choice>
  </mc:AlternateContent>
  <xr:revisionPtr revIDLastSave="0" documentId="13_ncr:1_{4BDB9A9C-EB7D-495D-97DA-9DB4DC30CD4F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data_export" sheetId="1" r:id="rId1"/>
    <sheet name="TABLE" sheetId="4" r:id="rId2"/>
    <sheet name="TABLE_old" sheetId="6" r:id="rId3"/>
    <sheet name="Sheet1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3" i="6" l="1"/>
  <c r="AM13" i="6"/>
  <c r="AN13" i="6"/>
  <c r="AS13" i="6"/>
  <c r="AH14" i="6"/>
  <c r="AM14" i="6"/>
  <c r="AN14" i="6"/>
  <c r="AS14" i="6"/>
  <c r="AH15" i="6"/>
  <c r="AM15" i="6"/>
  <c r="AN15" i="6"/>
  <c r="AS15" i="6"/>
  <c r="AH16" i="6"/>
  <c r="AM16" i="6"/>
  <c r="AN16" i="6"/>
  <c r="AS16" i="6"/>
  <c r="AH17" i="6"/>
  <c r="AM17" i="6"/>
  <c r="AN17" i="6"/>
  <c r="AS17" i="6"/>
  <c r="AH18" i="6"/>
  <c r="AM18" i="6"/>
  <c r="AN18" i="6"/>
  <c r="AS18" i="6"/>
  <c r="AH19" i="6"/>
  <c r="AM19" i="6"/>
  <c r="AN19" i="6"/>
  <c r="AS19" i="6"/>
  <c r="AH20" i="6"/>
  <c r="AM20" i="6"/>
  <c r="AN20" i="6"/>
  <c r="AS20" i="6"/>
  <c r="AH21" i="6"/>
  <c r="AM21" i="6"/>
  <c r="AN21" i="6"/>
  <c r="AS21" i="6"/>
  <c r="AH22" i="6"/>
  <c r="AM22" i="6"/>
  <c r="AN22" i="6"/>
  <c r="AS22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H24" i="6"/>
  <c r="AM24" i="6"/>
  <c r="AN24" i="6"/>
  <c r="AS24" i="6"/>
  <c r="AH25" i="6"/>
  <c r="AM25" i="6"/>
  <c r="AN25" i="6"/>
  <c r="AS25" i="6"/>
  <c r="AH26" i="6"/>
  <c r="AM26" i="6"/>
  <c r="AN26" i="6"/>
  <c r="AS26" i="6"/>
  <c r="AH27" i="6"/>
  <c r="AM27" i="6"/>
  <c r="AN27" i="6"/>
  <c r="AS27" i="6"/>
  <c r="AH28" i="6"/>
  <c r="AM28" i="6"/>
  <c r="AN28" i="6"/>
  <c r="AS28" i="6"/>
  <c r="AH29" i="6"/>
  <c r="AM29" i="6"/>
  <c r="AN29" i="6"/>
  <c r="AS29" i="6"/>
  <c r="AH30" i="6"/>
  <c r="AM30" i="6"/>
  <c r="AN30" i="6"/>
  <c r="AS30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H32" i="6"/>
  <c r="AM32" i="6"/>
  <c r="AN32" i="6"/>
  <c r="AS32" i="6"/>
  <c r="AH33" i="6"/>
  <c r="AM33" i="6"/>
  <c r="AN33" i="6"/>
  <c r="AS33" i="6"/>
  <c r="AH34" i="6"/>
  <c r="AM34" i="6"/>
  <c r="AN34" i="6"/>
  <c r="AS34" i="6"/>
  <c r="AH35" i="6"/>
  <c r="AM35" i="6"/>
  <c r="AN35" i="6"/>
  <c r="AS35" i="6"/>
  <c r="AH36" i="6"/>
  <c r="AM36" i="6"/>
  <c r="AN36" i="6"/>
  <c r="AS36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H38" i="6"/>
  <c r="AM38" i="6"/>
  <c r="AN38" i="6"/>
  <c r="AS38" i="6"/>
  <c r="AH39" i="6"/>
  <c r="AM39" i="6"/>
  <c r="AN39" i="6"/>
  <c r="AS39" i="6"/>
  <c r="AH40" i="6"/>
  <c r="AM40" i="6"/>
  <c r="AN40" i="6"/>
  <c r="AS40" i="6"/>
  <c r="AH41" i="6"/>
  <c r="AM41" i="6"/>
  <c r="AN41" i="6"/>
  <c r="AS41" i="6"/>
  <c r="AH42" i="6"/>
  <c r="AM42" i="6"/>
  <c r="AN42" i="6"/>
  <c r="AS42" i="6"/>
  <c r="AH43" i="6"/>
  <c r="AM43" i="6"/>
  <c r="AN43" i="6"/>
  <c r="AS43" i="6"/>
  <c r="AH44" i="6"/>
  <c r="AM44" i="6"/>
  <c r="AN44" i="6"/>
  <c r="AS44" i="6"/>
  <c r="AH45" i="6"/>
  <c r="AM45" i="6"/>
  <c r="AN45" i="6"/>
  <c r="AS45" i="6"/>
  <c r="AH46" i="6"/>
  <c r="AM46" i="6"/>
  <c r="AN46" i="6"/>
  <c r="AS46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H48" i="6"/>
  <c r="AM48" i="6"/>
  <c r="AN48" i="6"/>
  <c r="AS48" i="6"/>
  <c r="AH49" i="6"/>
  <c r="AM49" i="6"/>
  <c r="AN49" i="6"/>
  <c r="AS49" i="6"/>
  <c r="AH50" i="6"/>
  <c r="AM50" i="6"/>
  <c r="AN50" i="6"/>
  <c r="AS50" i="6"/>
  <c r="AH51" i="6"/>
  <c r="AM51" i="6"/>
  <c r="AN51" i="6"/>
  <c r="AS51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H53" i="6"/>
  <c r="AM53" i="6"/>
  <c r="AN53" i="6"/>
  <c r="AS53" i="6"/>
  <c r="AH54" i="6"/>
  <c r="AM54" i="6"/>
  <c r="AN54" i="6"/>
  <c r="AS54" i="6"/>
  <c r="AH55" i="6"/>
  <c r="AM55" i="6"/>
  <c r="AN55" i="6"/>
  <c r="AS55" i="6"/>
  <c r="AH56" i="6"/>
  <c r="AM56" i="6"/>
  <c r="AN56" i="6"/>
  <c r="AS56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H58" i="6"/>
  <c r="AM58" i="6"/>
  <c r="AN58" i="6"/>
  <c r="AS58" i="6"/>
  <c r="AH59" i="6"/>
  <c r="AM59" i="6"/>
  <c r="AN59" i="6"/>
  <c r="AS59" i="6"/>
  <c r="AH60" i="6"/>
  <c r="AM60" i="6"/>
  <c r="AN60" i="6"/>
  <c r="AS60" i="6"/>
  <c r="AH61" i="6"/>
  <c r="AM61" i="6"/>
  <c r="AN61" i="6"/>
  <c r="AS61" i="6"/>
  <c r="AH62" i="6"/>
  <c r="AM62" i="6"/>
  <c r="AN62" i="6"/>
  <c r="AS62" i="6"/>
  <c r="AH63" i="6"/>
  <c r="AM63" i="6"/>
  <c r="AN63" i="6"/>
  <c r="AS63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H65" i="6"/>
  <c r="AM65" i="6"/>
  <c r="AN65" i="6"/>
  <c r="AS65" i="6"/>
  <c r="AH66" i="6"/>
  <c r="AM66" i="6"/>
  <c r="AN66" i="6"/>
  <c r="AS66" i="6"/>
  <c r="AH67" i="6"/>
  <c r="AM67" i="6"/>
  <c r="AN67" i="6"/>
  <c r="AS67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H72" i="6"/>
  <c r="AM72" i="6"/>
  <c r="AN72" i="6"/>
  <c r="AS72" i="6"/>
  <c r="AH73" i="6"/>
  <c r="AM73" i="6"/>
  <c r="AN73" i="6"/>
  <c r="AS73" i="6"/>
  <c r="AH74" i="6"/>
  <c r="AM74" i="6"/>
  <c r="AN74" i="6"/>
  <c r="AS74" i="6"/>
  <c r="AH75" i="6"/>
  <c r="AM75" i="6"/>
  <c r="AN75" i="6"/>
  <c r="AS75" i="6"/>
  <c r="AH76" i="6"/>
  <c r="AM76" i="6"/>
  <c r="AN76" i="6"/>
  <c r="AS76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H78" i="6"/>
  <c r="AM78" i="6"/>
  <c r="AN78" i="6"/>
  <c r="AS78" i="6"/>
  <c r="AH79" i="6"/>
  <c r="AM79" i="6"/>
  <c r="AN79" i="6"/>
  <c r="AS79" i="6"/>
  <c r="AH80" i="6"/>
  <c r="AM80" i="6"/>
  <c r="AN80" i="6"/>
  <c r="AS80" i="6"/>
  <c r="AH81" i="6"/>
  <c r="AM81" i="6"/>
  <c r="AN81" i="6"/>
  <c r="AS81" i="6"/>
  <c r="AH82" i="6"/>
  <c r="AM82" i="6"/>
  <c r="AN82" i="6"/>
  <c r="AS82" i="6"/>
  <c r="AH83" i="6"/>
  <c r="AM83" i="6"/>
  <c r="AN83" i="6"/>
  <c r="AS83" i="6"/>
  <c r="AH84" i="6"/>
  <c r="AM84" i="6"/>
  <c r="AN84" i="6"/>
  <c r="AS84" i="6"/>
  <c r="AH85" i="6"/>
  <c r="AM85" i="6"/>
  <c r="AN85" i="6"/>
  <c r="AS85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H90" i="6"/>
  <c r="AM90" i="6"/>
  <c r="AN90" i="6"/>
  <c r="AS90" i="6"/>
  <c r="AH91" i="6"/>
  <c r="AM91" i="6"/>
  <c r="AN91" i="6"/>
  <c r="AS91" i="6"/>
  <c r="AH92" i="6"/>
  <c r="AM92" i="6"/>
  <c r="AN92" i="6"/>
  <c r="AS92" i="6"/>
  <c r="AH93" i="6"/>
  <c r="AM93" i="6"/>
  <c r="AN93" i="6"/>
  <c r="AS93" i="6"/>
  <c r="AH94" i="6"/>
  <c r="AM94" i="6"/>
  <c r="AN94" i="6"/>
  <c r="AS94" i="6"/>
  <c r="AH95" i="6"/>
  <c r="AM95" i="6"/>
  <c r="AN95" i="6"/>
  <c r="AS95" i="6"/>
  <c r="AH96" i="6"/>
  <c r="AM96" i="6"/>
  <c r="AN96" i="6"/>
  <c r="AS96" i="6"/>
  <c r="AH97" i="6"/>
  <c r="AM97" i="6"/>
  <c r="AN97" i="6"/>
  <c r="AS97" i="6"/>
  <c r="AH98" i="6"/>
  <c r="AM98" i="6"/>
  <c r="AN98" i="6"/>
  <c r="AS98" i="6"/>
  <c r="AH99" i="6"/>
  <c r="AM99" i="6"/>
  <c r="AN99" i="6"/>
  <c r="AS99" i="6"/>
  <c r="AH100" i="6"/>
  <c r="AM100" i="6"/>
  <c r="AN100" i="6"/>
  <c r="AS100" i="6"/>
  <c r="AH101" i="6"/>
  <c r="AM101" i="6"/>
  <c r="AN101" i="6"/>
  <c r="AS101" i="6"/>
  <c r="AH102" i="6"/>
  <c r="AM102" i="6"/>
  <c r="AN102" i="6"/>
  <c r="AS102" i="6"/>
  <c r="AH103" i="6"/>
  <c r="AM103" i="6"/>
  <c r="AN103" i="6"/>
  <c r="AS103" i="6"/>
  <c r="AH104" i="6"/>
  <c r="AM104" i="6"/>
  <c r="AN104" i="6"/>
  <c r="AS104" i="6"/>
  <c r="AH105" i="6"/>
  <c r="AM105" i="6"/>
  <c r="AN105" i="6"/>
  <c r="AS105" i="6"/>
  <c r="AH106" i="6"/>
  <c r="AM106" i="6"/>
  <c r="AN106" i="6"/>
  <c r="AS106" i="6"/>
  <c r="AH107" i="6"/>
  <c r="AM107" i="6"/>
  <c r="AN107" i="6"/>
  <c r="AS107" i="6"/>
  <c r="AH108" i="6"/>
  <c r="AM108" i="6"/>
  <c r="AN108" i="6"/>
  <c r="AS108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H110" i="6"/>
  <c r="AM110" i="6"/>
  <c r="AN110" i="6"/>
  <c r="AS110" i="6"/>
  <c r="AH111" i="6"/>
  <c r="AM111" i="6"/>
  <c r="AN111" i="6"/>
  <c r="AS111" i="6"/>
  <c r="AH112" i="6"/>
  <c r="AM112" i="6"/>
  <c r="AN112" i="6"/>
  <c r="AS112" i="6"/>
  <c r="AH113" i="6"/>
  <c r="AM113" i="6"/>
  <c r="AN113" i="6"/>
  <c r="AS113" i="6"/>
  <c r="AH114" i="6"/>
  <c r="AM114" i="6"/>
  <c r="AN114" i="6"/>
  <c r="AS114" i="6"/>
  <c r="AH115" i="6"/>
  <c r="AM115" i="6"/>
  <c r="AN115" i="6"/>
  <c r="AS115" i="6"/>
  <c r="AH116" i="6"/>
  <c r="AM116" i="6"/>
  <c r="AN116" i="6"/>
  <c r="AS116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H118" i="6"/>
  <c r="AM118" i="6"/>
  <c r="AN118" i="6"/>
  <c r="AS118" i="6"/>
  <c r="AH119" i="6"/>
  <c r="AM119" i="6"/>
  <c r="AN119" i="6"/>
  <c r="AS119" i="6"/>
  <c r="AH120" i="6"/>
  <c r="AM120" i="6"/>
  <c r="AN120" i="6"/>
  <c r="AS120" i="6"/>
  <c r="AH121" i="6"/>
  <c r="AM121" i="6"/>
  <c r="AN121" i="6"/>
  <c r="AS121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H123" i="6"/>
  <c r="AM123" i="6"/>
  <c r="AN123" i="6"/>
  <c r="AS123" i="6"/>
  <c r="AH124" i="6"/>
  <c r="AM124" i="6"/>
  <c r="AN124" i="6"/>
  <c r="AS124" i="6"/>
  <c r="AH125" i="6"/>
  <c r="AM125" i="6"/>
  <c r="AN125" i="6"/>
  <c r="AS125" i="6"/>
  <c r="AH126" i="6"/>
  <c r="AM126" i="6"/>
  <c r="AN126" i="6"/>
  <c r="AS126" i="6"/>
  <c r="AH127" i="6"/>
  <c r="AM127" i="6"/>
  <c r="AN127" i="6"/>
  <c r="AS127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D23" i="6"/>
  <c r="AD31" i="6"/>
  <c r="AD37" i="6"/>
  <c r="AD47" i="6"/>
  <c r="AD52" i="6"/>
  <c r="AD57" i="6"/>
  <c r="AD64" i="6"/>
  <c r="AD68" i="6"/>
  <c r="AD69" i="6"/>
  <c r="AD70" i="6"/>
  <c r="AD71" i="6"/>
  <c r="AD77" i="6"/>
  <c r="AD86" i="6"/>
  <c r="AD87" i="6"/>
  <c r="AD88" i="6"/>
  <c r="AD89" i="6"/>
  <c r="AD109" i="6"/>
  <c r="AD117" i="6"/>
  <c r="AD122" i="6"/>
  <c r="AD128" i="6"/>
  <c r="Z127" i="6"/>
  <c r="AT127" i="6" s="1"/>
  <c r="X127" i="6"/>
  <c r="AR127" i="6" s="1"/>
  <c r="W127" i="6"/>
  <c r="AQ127" i="6" s="1"/>
  <c r="V127" i="6"/>
  <c r="AP127" i="6" s="1"/>
  <c r="U127" i="6"/>
  <c r="AO127" i="6" s="1"/>
  <c r="R127" i="6"/>
  <c r="AL127" i="6" s="1"/>
  <c r="Q127" i="6"/>
  <c r="AK127" i="6" s="1"/>
  <c r="P127" i="6"/>
  <c r="AJ127" i="6" s="1"/>
  <c r="O127" i="6"/>
  <c r="AI127" i="6" s="1"/>
  <c r="M127" i="6"/>
  <c r="AG127" i="6" s="1"/>
  <c r="L127" i="6"/>
  <c r="AF127" i="6" s="1"/>
  <c r="K127" i="6"/>
  <c r="AE127" i="6" s="1"/>
  <c r="J127" i="6"/>
  <c r="AD127" i="6" s="1"/>
  <c r="H127" i="6"/>
  <c r="Z126" i="6"/>
  <c r="AT126" i="6" s="1"/>
  <c r="X126" i="6"/>
  <c r="AR126" i="6" s="1"/>
  <c r="W126" i="6"/>
  <c r="AQ126" i="6" s="1"/>
  <c r="V126" i="6"/>
  <c r="AP126" i="6" s="1"/>
  <c r="U126" i="6"/>
  <c r="AO126" i="6" s="1"/>
  <c r="R126" i="6"/>
  <c r="AL126" i="6" s="1"/>
  <c r="Q126" i="6"/>
  <c r="AK126" i="6" s="1"/>
  <c r="P126" i="6"/>
  <c r="AJ126" i="6" s="1"/>
  <c r="O126" i="6"/>
  <c r="AI126" i="6" s="1"/>
  <c r="M126" i="6"/>
  <c r="AG126" i="6" s="1"/>
  <c r="L126" i="6"/>
  <c r="AF126" i="6" s="1"/>
  <c r="K126" i="6"/>
  <c r="AE126" i="6" s="1"/>
  <c r="J126" i="6"/>
  <c r="AD126" i="6" s="1"/>
  <c r="H126" i="6"/>
  <c r="Z125" i="6"/>
  <c r="AT125" i="6" s="1"/>
  <c r="X125" i="6"/>
  <c r="AR125" i="6" s="1"/>
  <c r="W125" i="6"/>
  <c r="AQ125" i="6" s="1"/>
  <c r="V125" i="6"/>
  <c r="AP125" i="6" s="1"/>
  <c r="U125" i="6"/>
  <c r="AO125" i="6" s="1"/>
  <c r="R125" i="6"/>
  <c r="AL125" i="6" s="1"/>
  <c r="Q125" i="6"/>
  <c r="AK125" i="6" s="1"/>
  <c r="P125" i="6"/>
  <c r="AJ125" i="6" s="1"/>
  <c r="O125" i="6"/>
  <c r="AI125" i="6" s="1"/>
  <c r="M125" i="6"/>
  <c r="AG125" i="6" s="1"/>
  <c r="L125" i="6"/>
  <c r="AF125" i="6" s="1"/>
  <c r="K125" i="6"/>
  <c r="AE125" i="6" s="1"/>
  <c r="J125" i="6"/>
  <c r="AD125" i="6" s="1"/>
  <c r="H125" i="6"/>
  <c r="Z124" i="6"/>
  <c r="AT124" i="6" s="1"/>
  <c r="X124" i="6"/>
  <c r="AR124" i="6" s="1"/>
  <c r="W124" i="6"/>
  <c r="AQ124" i="6" s="1"/>
  <c r="V124" i="6"/>
  <c r="AP124" i="6" s="1"/>
  <c r="U124" i="6"/>
  <c r="AO124" i="6" s="1"/>
  <c r="R124" i="6"/>
  <c r="AL124" i="6" s="1"/>
  <c r="Q124" i="6"/>
  <c r="AK124" i="6" s="1"/>
  <c r="P124" i="6"/>
  <c r="AJ124" i="6" s="1"/>
  <c r="O124" i="6"/>
  <c r="AI124" i="6" s="1"/>
  <c r="M124" i="6"/>
  <c r="AG124" i="6" s="1"/>
  <c r="L124" i="6"/>
  <c r="AF124" i="6" s="1"/>
  <c r="K124" i="6"/>
  <c r="AE124" i="6" s="1"/>
  <c r="J124" i="6"/>
  <c r="AD124" i="6" s="1"/>
  <c r="H124" i="6"/>
  <c r="Z123" i="6"/>
  <c r="AT123" i="6" s="1"/>
  <c r="X123" i="6"/>
  <c r="AR123" i="6" s="1"/>
  <c r="W123" i="6"/>
  <c r="AQ123" i="6" s="1"/>
  <c r="V123" i="6"/>
  <c r="AP123" i="6" s="1"/>
  <c r="U123" i="6"/>
  <c r="AO123" i="6" s="1"/>
  <c r="R123" i="6"/>
  <c r="AL123" i="6" s="1"/>
  <c r="Q123" i="6"/>
  <c r="AK123" i="6" s="1"/>
  <c r="P123" i="6"/>
  <c r="AJ123" i="6" s="1"/>
  <c r="O123" i="6"/>
  <c r="AI123" i="6" s="1"/>
  <c r="M123" i="6"/>
  <c r="AG123" i="6" s="1"/>
  <c r="L123" i="6"/>
  <c r="AF123" i="6" s="1"/>
  <c r="K123" i="6"/>
  <c r="AE123" i="6" s="1"/>
  <c r="J123" i="6"/>
  <c r="AD123" i="6" s="1"/>
  <c r="G123" i="6"/>
  <c r="Z121" i="6"/>
  <c r="AT121" i="6" s="1"/>
  <c r="X121" i="6"/>
  <c r="AR121" i="6" s="1"/>
  <c r="W121" i="6"/>
  <c r="AQ121" i="6" s="1"/>
  <c r="V121" i="6"/>
  <c r="AP121" i="6" s="1"/>
  <c r="U121" i="6"/>
  <c r="AO121" i="6" s="1"/>
  <c r="R121" i="6"/>
  <c r="AL121" i="6" s="1"/>
  <c r="Q121" i="6"/>
  <c r="AK121" i="6" s="1"/>
  <c r="P121" i="6"/>
  <c r="AJ121" i="6" s="1"/>
  <c r="O121" i="6"/>
  <c r="AI121" i="6" s="1"/>
  <c r="M121" i="6"/>
  <c r="AG121" i="6" s="1"/>
  <c r="L121" i="6"/>
  <c r="AF121" i="6" s="1"/>
  <c r="K121" i="6"/>
  <c r="AE121" i="6" s="1"/>
  <c r="J121" i="6"/>
  <c r="AD121" i="6" s="1"/>
  <c r="H121" i="6"/>
  <c r="Z120" i="6"/>
  <c r="AT120" i="6" s="1"/>
  <c r="X120" i="6"/>
  <c r="AR120" i="6" s="1"/>
  <c r="W120" i="6"/>
  <c r="AQ120" i="6" s="1"/>
  <c r="V120" i="6"/>
  <c r="AP120" i="6" s="1"/>
  <c r="U120" i="6"/>
  <c r="AO120" i="6" s="1"/>
  <c r="R120" i="6"/>
  <c r="AL120" i="6" s="1"/>
  <c r="Q120" i="6"/>
  <c r="AK120" i="6" s="1"/>
  <c r="P120" i="6"/>
  <c r="AJ120" i="6" s="1"/>
  <c r="O120" i="6"/>
  <c r="AI120" i="6" s="1"/>
  <c r="M120" i="6"/>
  <c r="AG120" i="6" s="1"/>
  <c r="L120" i="6"/>
  <c r="AF120" i="6" s="1"/>
  <c r="K120" i="6"/>
  <c r="AE120" i="6" s="1"/>
  <c r="J120" i="6"/>
  <c r="AD120" i="6" s="1"/>
  <c r="H120" i="6"/>
  <c r="Z119" i="6"/>
  <c r="AT119" i="6" s="1"/>
  <c r="X119" i="6"/>
  <c r="AR119" i="6" s="1"/>
  <c r="W119" i="6"/>
  <c r="AQ119" i="6" s="1"/>
  <c r="V119" i="6"/>
  <c r="AP119" i="6" s="1"/>
  <c r="U119" i="6"/>
  <c r="AO119" i="6" s="1"/>
  <c r="R119" i="6"/>
  <c r="AL119" i="6" s="1"/>
  <c r="Q119" i="6"/>
  <c r="AK119" i="6" s="1"/>
  <c r="P119" i="6"/>
  <c r="AJ119" i="6" s="1"/>
  <c r="O119" i="6"/>
  <c r="AI119" i="6" s="1"/>
  <c r="M119" i="6"/>
  <c r="AG119" i="6" s="1"/>
  <c r="L119" i="6"/>
  <c r="AF119" i="6" s="1"/>
  <c r="K119" i="6"/>
  <c r="AE119" i="6" s="1"/>
  <c r="J119" i="6"/>
  <c r="AD119" i="6" s="1"/>
  <c r="H119" i="6"/>
  <c r="Z118" i="6"/>
  <c r="AT118" i="6" s="1"/>
  <c r="X118" i="6"/>
  <c r="AR118" i="6" s="1"/>
  <c r="W118" i="6"/>
  <c r="AQ118" i="6" s="1"/>
  <c r="V118" i="6"/>
  <c r="AP118" i="6" s="1"/>
  <c r="U118" i="6"/>
  <c r="AO118" i="6" s="1"/>
  <c r="R118" i="6"/>
  <c r="AL118" i="6" s="1"/>
  <c r="Q118" i="6"/>
  <c r="AK118" i="6" s="1"/>
  <c r="P118" i="6"/>
  <c r="AJ118" i="6" s="1"/>
  <c r="O118" i="6"/>
  <c r="AI118" i="6" s="1"/>
  <c r="M118" i="6"/>
  <c r="AG118" i="6" s="1"/>
  <c r="L118" i="6"/>
  <c r="AF118" i="6" s="1"/>
  <c r="K118" i="6"/>
  <c r="AE118" i="6" s="1"/>
  <c r="J118" i="6"/>
  <c r="AD118" i="6" s="1"/>
  <c r="G118" i="6"/>
  <c r="Z116" i="6"/>
  <c r="AT116" i="6" s="1"/>
  <c r="X116" i="6"/>
  <c r="AR116" i="6" s="1"/>
  <c r="W116" i="6"/>
  <c r="AQ116" i="6" s="1"/>
  <c r="V116" i="6"/>
  <c r="AP116" i="6" s="1"/>
  <c r="U116" i="6"/>
  <c r="AO116" i="6" s="1"/>
  <c r="R116" i="6"/>
  <c r="AL116" i="6" s="1"/>
  <c r="Q116" i="6"/>
  <c r="AK116" i="6" s="1"/>
  <c r="P116" i="6"/>
  <c r="AJ116" i="6" s="1"/>
  <c r="O116" i="6"/>
  <c r="AI116" i="6" s="1"/>
  <c r="M116" i="6"/>
  <c r="AG116" i="6" s="1"/>
  <c r="L116" i="6"/>
  <c r="AF116" i="6" s="1"/>
  <c r="K116" i="6"/>
  <c r="AE116" i="6" s="1"/>
  <c r="J116" i="6"/>
  <c r="AD116" i="6" s="1"/>
  <c r="H116" i="6"/>
  <c r="Z115" i="6"/>
  <c r="AT115" i="6" s="1"/>
  <c r="X115" i="6"/>
  <c r="AR115" i="6" s="1"/>
  <c r="W115" i="6"/>
  <c r="AQ115" i="6" s="1"/>
  <c r="V115" i="6"/>
  <c r="AP115" i="6" s="1"/>
  <c r="U115" i="6"/>
  <c r="AO115" i="6" s="1"/>
  <c r="R115" i="6"/>
  <c r="AL115" i="6" s="1"/>
  <c r="Q115" i="6"/>
  <c r="AK115" i="6" s="1"/>
  <c r="P115" i="6"/>
  <c r="AJ115" i="6" s="1"/>
  <c r="O115" i="6"/>
  <c r="AI115" i="6" s="1"/>
  <c r="M115" i="6"/>
  <c r="AG115" i="6" s="1"/>
  <c r="L115" i="6"/>
  <c r="AF115" i="6" s="1"/>
  <c r="K115" i="6"/>
  <c r="AE115" i="6" s="1"/>
  <c r="J115" i="6"/>
  <c r="AD115" i="6" s="1"/>
  <c r="H115" i="6"/>
  <c r="Z114" i="6"/>
  <c r="AT114" i="6" s="1"/>
  <c r="X114" i="6"/>
  <c r="AR114" i="6" s="1"/>
  <c r="W114" i="6"/>
  <c r="AQ114" i="6" s="1"/>
  <c r="V114" i="6"/>
  <c r="AP114" i="6" s="1"/>
  <c r="U114" i="6"/>
  <c r="AO114" i="6" s="1"/>
  <c r="R114" i="6"/>
  <c r="AL114" i="6" s="1"/>
  <c r="Q114" i="6"/>
  <c r="AK114" i="6" s="1"/>
  <c r="P114" i="6"/>
  <c r="AJ114" i="6" s="1"/>
  <c r="O114" i="6"/>
  <c r="AI114" i="6" s="1"/>
  <c r="M114" i="6"/>
  <c r="AG114" i="6" s="1"/>
  <c r="L114" i="6"/>
  <c r="AF114" i="6" s="1"/>
  <c r="K114" i="6"/>
  <c r="AE114" i="6" s="1"/>
  <c r="J114" i="6"/>
  <c r="AD114" i="6" s="1"/>
  <c r="H114" i="6"/>
  <c r="Z113" i="6"/>
  <c r="AT113" i="6" s="1"/>
  <c r="X113" i="6"/>
  <c r="AR113" i="6" s="1"/>
  <c r="W113" i="6"/>
  <c r="AQ113" i="6" s="1"/>
  <c r="V113" i="6"/>
  <c r="AP113" i="6" s="1"/>
  <c r="U113" i="6"/>
  <c r="AO113" i="6" s="1"/>
  <c r="R113" i="6"/>
  <c r="AL113" i="6" s="1"/>
  <c r="Q113" i="6"/>
  <c r="AK113" i="6" s="1"/>
  <c r="P113" i="6"/>
  <c r="AJ113" i="6" s="1"/>
  <c r="O113" i="6"/>
  <c r="AI113" i="6" s="1"/>
  <c r="M113" i="6"/>
  <c r="AG113" i="6" s="1"/>
  <c r="L113" i="6"/>
  <c r="AF113" i="6" s="1"/>
  <c r="K113" i="6"/>
  <c r="AE113" i="6" s="1"/>
  <c r="J113" i="6"/>
  <c r="AD113" i="6" s="1"/>
  <c r="H113" i="6"/>
  <c r="Z112" i="6"/>
  <c r="AT112" i="6" s="1"/>
  <c r="X112" i="6"/>
  <c r="AR112" i="6" s="1"/>
  <c r="W112" i="6"/>
  <c r="AQ112" i="6" s="1"/>
  <c r="V112" i="6"/>
  <c r="AP112" i="6" s="1"/>
  <c r="U112" i="6"/>
  <c r="AO112" i="6" s="1"/>
  <c r="R112" i="6"/>
  <c r="AL112" i="6" s="1"/>
  <c r="Q112" i="6"/>
  <c r="AK112" i="6" s="1"/>
  <c r="P112" i="6"/>
  <c r="AJ112" i="6" s="1"/>
  <c r="O112" i="6"/>
  <c r="AI112" i="6" s="1"/>
  <c r="M112" i="6"/>
  <c r="AG112" i="6" s="1"/>
  <c r="L112" i="6"/>
  <c r="AF112" i="6" s="1"/>
  <c r="K112" i="6"/>
  <c r="AE112" i="6" s="1"/>
  <c r="J112" i="6"/>
  <c r="AD112" i="6" s="1"/>
  <c r="H112" i="6"/>
  <c r="Z111" i="6"/>
  <c r="AT111" i="6" s="1"/>
  <c r="X111" i="6"/>
  <c r="AR111" i="6" s="1"/>
  <c r="W111" i="6"/>
  <c r="AQ111" i="6" s="1"/>
  <c r="V111" i="6"/>
  <c r="AP111" i="6" s="1"/>
  <c r="U111" i="6"/>
  <c r="AO111" i="6" s="1"/>
  <c r="R111" i="6"/>
  <c r="AL111" i="6" s="1"/>
  <c r="Q111" i="6"/>
  <c r="AK111" i="6" s="1"/>
  <c r="P111" i="6"/>
  <c r="AJ111" i="6" s="1"/>
  <c r="O111" i="6"/>
  <c r="AI111" i="6" s="1"/>
  <c r="M111" i="6"/>
  <c r="AG111" i="6" s="1"/>
  <c r="L111" i="6"/>
  <c r="AF111" i="6" s="1"/>
  <c r="K111" i="6"/>
  <c r="AE111" i="6" s="1"/>
  <c r="J111" i="6"/>
  <c r="AD111" i="6" s="1"/>
  <c r="H111" i="6"/>
  <c r="Z110" i="6"/>
  <c r="AT110" i="6" s="1"/>
  <c r="X110" i="6"/>
  <c r="AR110" i="6" s="1"/>
  <c r="W110" i="6"/>
  <c r="AQ110" i="6" s="1"/>
  <c r="V110" i="6"/>
  <c r="AP110" i="6" s="1"/>
  <c r="U110" i="6"/>
  <c r="AO110" i="6" s="1"/>
  <c r="R110" i="6"/>
  <c r="AL110" i="6" s="1"/>
  <c r="Q110" i="6"/>
  <c r="AK110" i="6" s="1"/>
  <c r="P110" i="6"/>
  <c r="AJ110" i="6" s="1"/>
  <c r="O110" i="6"/>
  <c r="AI110" i="6" s="1"/>
  <c r="M110" i="6"/>
  <c r="AG110" i="6" s="1"/>
  <c r="L110" i="6"/>
  <c r="AF110" i="6" s="1"/>
  <c r="K110" i="6"/>
  <c r="AE110" i="6" s="1"/>
  <c r="J110" i="6"/>
  <c r="AD110" i="6" s="1"/>
  <c r="G110" i="6"/>
  <c r="Z108" i="6"/>
  <c r="AT108" i="6" s="1"/>
  <c r="X108" i="6"/>
  <c r="AR108" i="6" s="1"/>
  <c r="W108" i="6"/>
  <c r="AQ108" i="6" s="1"/>
  <c r="V108" i="6"/>
  <c r="AP108" i="6" s="1"/>
  <c r="U108" i="6"/>
  <c r="AO108" i="6" s="1"/>
  <c r="R108" i="6"/>
  <c r="AL108" i="6" s="1"/>
  <c r="Q108" i="6"/>
  <c r="AK108" i="6" s="1"/>
  <c r="P108" i="6"/>
  <c r="AJ108" i="6" s="1"/>
  <c r="O108" i="6"/>
  <c r="AI108" i="6" s="1"/>
  <c r="M108" i="6"/>
  <c r="AG108" i="6" s="1"/>
  <c r="L108" i="6"/>
  <c r="AF108" i="6" s="1"/>
  <c r="K108" i="6"/>
  <c r="AE108" i="6" s="1"/>
  <c r="J108" i="6"/>
  <c r="AD108" i="6" s="1"/>
  <c r="H108" i="6"/>
  <c r="Z107" i="6"/>
  <c r="AT107" i="6" s="1"/>
  <c r="X107" i="6"/>
  <c r="AR107" i="6" s="1"/>
  <c r="W107" i="6"/>
  <c r="AQ107" i="6" s="1"/>
  <c r="V107" i="6"/>
  <c r="AP107" i="6" s="1"/>
  <c r="U107" i="6"/>
  <c r="AO107" i="6" s="1"/>
  <c r="R107" i="6"/>
  <c r="AL107" i="6" s="1"/>
  <c r="Q107" i="6"/>
  <c r="AK107" i="6" s="1"/>
  <c r="P107" i="6"/>
  <c r="AJ107" i="6" s="1"/>
  <c r="O107" i="6"/>
  <c r="AI107" i="6" s="1"/>
  <c r="M107" i="6"/>
  <c r="AG107" i="6" s="1"/>
  <c r="L107" i="6"/>
  <c r="AF107" i="6" s="1"/>
  <c r="K107" i="6"/>
  <c r="AE107" i="6" s="1"/>
  <c r="J107" i="6"/>
  <c r="AD107" i="6" s="1"/>
  <c r="H107" i="6"/>
  <c r="Z106" i="6"/>
  <c r="AT106" i="6" s="1"/>
  <c r="X106" i="6"/>
  <c r="AR106" i="6" s="1"/>
  <c r="W106" i="6"/>
  <c r="AQ106" i="6" s="1"/>
  <c r="V106" i="6"/>
  <c r="AP106" i="6" s="1"/>
  <c r="U106" i="6"/>
  <c r="AO106" i="6" s="1"/>
  <c r="R106" i="6"/>
  <c r="AL106" i="6" s="1"/>
  <c r="Q106" i="6"/>
  <c r="AK106" i="6" s="1"/>
  <c r="P106" i="6"/>
  <c r="AJ106" i="6" s="1"/>
  <c r="O106" i="6"/>
  <c r="AI106" i="6" s="1"/>
  <c r="M106" i="6"/>
  <c r="AG106" i="6" s="1"/>
  <c r="L106" i="6"/>
  <c r="AF106" i="6" s="1"/>
  <c r="K106" i="6"/>
  <c r="AE106" i="6" s="1"/>
  <c r="J106" i="6"/>
  <c r="AD106" i="6" s="1"/>
  <c r="H106" i="6"/>
  <c r="Z105" i="6"/>
  <c r="AT105" i="6" s="1"/>
  <c r="X105" i="6"/>
  <c r="AR105" i="6" s="1"/>
  <c r="W105" i="6"/>
  <c r="AQ105" i="6" s="1"/>
  <c r="V105" i="6"/>
  <c r="AP105" i="6" s="1"/>
  <c r="U105" i="6"/>
  <c r="AO105" i="6" s="1"/>
  <c r="R105" i="6"/>
  <c r="AL105" i="6" s="1"/>
  <c r="Q105" i="6"/>
  <c r="AK105" i="6" s="1"/>
  <c r="P105" i="6"/>
  <c r="AJ105" i="6" s="1"/>
  <c r="O105" i="6"/>
  <c r="AI105" i="6" s="1"/>
  <c r="M105" i="6"/>
  <c r="AG105" i="6" s="1"/>
  <c r="L105" i="6"/>
  <c r="AF105" i="6" s="1"/>
  <c r="K105" i="6"/>
  <c r="AE105" i="6" s="1"/>
  <c r="J105" i="6"/>
  <c r="AD105" i="6" s="1"/>
  <c r="H105" i="6"/>
  <c r="Z104" i="6"/>
  <c r="AT104" i="6" s="1"/>
  <c r="X104" i="6"/>
  <c r="AR104" i="6" s="1"/>
  <c r="W104" i="6"/>
  <c r="AQ104" i="6" s="1"/>
  <c r="V104" i="6"/>
  <c r="AP104" i="6" s="1"/>
  <c r="U104" i="6"/>
  <c r="AO104" i="6" s="1"/>
  <c r="R104" i="6"/>
  <c r="AL104" i="6" s="1"/>
  <c r="Q104" i="6"/>
  <c r="AK104" i="6" s="1"/>
  <c r="P104" i="6"/>
  <c r="AJ104" i="6" s="1"/>
  <c r="O104" i="6"/>
  <c r="AI104" i="6" s="1"/>
  <c r="M104" i="6"/>
  <c r="AG104" i="6" s="1"/>
  <c r="L104" i="6"/>
  <c r="AF104" i="6" s="1"/>
  <c r="K104" i="6"/>
  <c r="AE104" i="6" s="1"/>
  <c r="J104" i="6"/>
  <c r="AD104" i="6" s="1"/>
  <c r="H104" i="6"/>
  <c r="Z103" i="6"/>
  <c r="AT103" i="6" s="1"/>
  <c r="X103" i="6"/>
  <c r="AR103" i="6" s="1"/>
  <c r="W103" i="6"/>
  <c r="AQ103" i="6" s="1"/>
  <c r="V103" i="6"/>
  <c r="AP103" i="6" s="1"/>
  <c r="U103" i="6"/>
  <c r="AO103" i="6" s="1"/>
  <c r="R103" i="6"/>
  <c r="AL103" i="6" s="1"/>
  <c r="Q103" i="6"/>
  <c r="AK103" i="6" s="1"/>
  <c r="P103" i="6"/>
  <c r="AJ103" i="6" s="1"/>
  <c r="O103" i="6"/>
  <c r="AI103" i="6" s="1"/>
  <c r="M103" i="6"/>
  <c r="AG103" i="6" s="1"/>
  <c r="L103" i="6"/>
  <c r="AF103" i="6" s="1"/>
  <c r="K103" i="6"/>
  <c r="AE103" i="6" s="1"/>
  <c r="J103" i="6"/>
  <c r="AD103" i="6" s="1"/>
  <c r="H103" i="6"/>
  <c r="Z102" i="6"/>
  <c r="AT102" i="6" s="1"/>
  <c r="X102" i="6"/>
  <c r="AR102" i="6" s="1"/>
  <c r="W102" i="6"/>
  <c r="AQ102" i="6" s="1"/>
  <c r="V102" i="6"/>
  <c r="AP102" i="6" s="1"/>
  <c r="U102" i="6"/>
  <c r="AO102" i="6" s="1"/>
  <c r="R102" i="6"/>
  <c r="AL102" i="6" s="1"/>
  <c r="Q102" i="6"/>
  <c r="AK102" i="6" s="1"/>
  <c r="P102" i="6"/>
  <c r="AJ102" i="6" s="1"/>
  <c r="O102" i="6"/>
  <c r="AI102" i="6" s="1"/>
  <c r="M102" i="6"/>
  <c r="AG102" i="6" s="1"/>
  <c r="L102" i="6"/>
  <c r="AF102" i="6" s="1"/>
  <c r="K102" i="6"/>
  <c r="AE102" i="6" s="1"/>
  <c r="J102" i="6"/>
  <c r="AD102" i="6" s="1"/>
  <c r="H102" i="6"/>
  <c r="Z101" i="6"/>
  <c r="AT101" i="6" s="1"/>
  <c r="X101" i="6"/>
  <c r="AR101" i="6" s="1"/>
  <c r="W101" i="6"/>
  <c r="AQ101" i="6" s="1"/>
  <c r="V101" i="6"/>
  <c r="AP101" i="6" s="1"/>
  <c r="U101" i="6"/>
  <c r="AO101" i="6" s="1"/>
  <c r="R101" i="6"/>
  <c r="AL101" i="6" s="1"/>
  <c r="Q101" i="6"/>
  <c r="AK101" i="6" s="1"/>
  <c r="P101" i="6"/>
  <c r="AJ101" i="6" s="1"/>
  <c r="O101" i="6"/>
  <c r="AI101" i="6" s="1"/>
  <c r="M101" i="6"/>
  <c r="AG101" i="6" s="1"/>
  <c r="L101" i="6"/>
  <c r="AF101" i="6" s="1"/>
  <c r="K101" i="6"/>
  <c r="AE101" i="6" s="1"/>
  <c r="J101" i="6"/>
  <c r="AD101" i="6" s="1"/>
  <c r="H101" i="6"/>
  <c r="Z100" i="6"/>
  <c r="AT100" i="6" s="1"/>
  <c r="X100" i="6"/>
  <c r="AR100" i="6" s="1"/>
  <c r="W100" i="6"/>
  <c r="AQ100" i="6" s="1"/>
  <c r="V100" i="6"/>
  <c r="AP100" i="6" s="1"/>
  <c r="U100" i="6"/>
  <c r="AO100" i="6" s="1"/>
  <c r="R100" i="6"/>
  <c r="AL100" i="6" s="1"/>
  <c r="Q100" i="6"/>
  <c r="AK100" i="6" s="1"/>
  <c r="P100" i="6"/>
  <c r="AJ100" i="6" s="1"/>
  <c r="O100" i="6"/>
  <c r="AI100" i="6" s="1"/>
  <c r="M100" i="6"/>
  <c r="AG100" i="6" s="1"/>
  <c r="L100" i="6"/>
  <c r="AF100" i="6" s="1"/>
  <c r="K100" i="6"/>
  <c r="AE100" i="6" s="1"/>
  <c r="J100" i="6"/>
  <c r="AD100" i="6" s="1"/>
  <c r="H100" i="6"/>
  <c r="Z99" i="6"/>
  <c r="AT99" i="6" s="1"/>
  <c r="X99" i="6"/>
  <c r="AR99" i="6" s="1"/>
  <c r="W99" i="6"/>
  <c r="AQ99" i="6" s="1"/>
  <c r="V99" i="6"/>
  <c r="AP99" i="6" s="1"/>
  <c r="U99" i="6"/>
  <c r="AO99" i="6" s="1"/>
  <c r="R99" i="6"/>
  <c r="AL99" i="6" s="1"/>
  <c r="Q99" i="6"/>
  <c r="AK99" i="6" s="1"/>
  <c r="P99" i="6"/>
  <c r="AJ99" i="6" s="1"/>
  <c r="O99" i="6"/>
  <c r="AI99" i="6" s="1"/>
  <c r="M99" i="6"/>
  <c r="AG99" i="6" s="1"/>
  <c r="L99" i="6"/>
  <c r="AF99" i="6" s="1"/>
  <c r="K99" i="6"/>
  <c r="AE99" i="6" s="1"/>
  <c r="J99" i="6"/>
  <c r="AD99" i="6" s="1"/>
  <c r="H99" i="6"/>
  <c r="Z98" i="6"/>
  <c r="AT98" i="6" s="1"/>
  <c r="X98" i="6"/>
  <c r="AR98" i="6" s="1"/>
  <c r="W98" i="6"/>
  <c r="AQ98" i="6" s="1"/>
  <c r="V98" i="6"/>
  <c r="AP98" i="6" s="1"/>
  <c r="U98" i="6"/>
  <c r="AO98" i="6" s="1"/>
  <c r="R98" i="6"/>
  <c r="AL98" i="6" s="1"/>
  <c r="Q98" i="6"/>
  <c r="AK98" i="6" s="1"/>
  <c r="P98" i="6"/>
  <c r="AJ98" i="6" s="1"/>
  <c r="O98" i="6"/>
  <c r="AI98" i="6" s="1"/>
  <c r="M98" i="6"/>
  <c r="AG98" i="6" s="1"/>
  <c r="L98" i="6"/>
  <c r="AF98" i="6" s="1"/>
  <c r="K98" i="6"/>
  <c r="AE98" i="6" s="1"/>
  <c r="J98" i="6"/>
  <c r="AD98" i="6" s="1"/>
  <c r="H98" i="6"/>
  <c r="Z97" i="6"/>
  <c r="AT97" i="6" s="1"/>
  <c r="X97" i="6"/>
  <c r="AR97" i="6" s="1"/>
  <c r="W97" i="6"/>
  <c r="AQ97" i="6" s="1"/>
  <c r="V97" i="6"/>
  <c r="AP97" i="6" s="1"/>
  <c r="U97" i="6"/>
  <c r="AO97" i="6" s="1"/>
  <c r="R97" i="6"/>
  <c r="AL97" i="6" s="1"/>
  <c r="Q97" i="6"/>
  <c r="AK97" i="6" s="1"/>
  <c r="P97" i="6"/>
  <c r="AJ97" i="6" s="1"/>
  <c r="O97" i="6"/>
  <c r="AI97" i="6" s="1"/>
  <c r="M97" i="6"/>
  <c r="AG97" i="6" s="1"/>
  <c r="L97" i="6"/>
  <c r="AF97" i="6" s="1"/>
  <c r="K97" i="6"/>
  <c r="AE97" i="6" s="1"/>
  <c r="J97" i="6"/>
  <c r="AD97" i="6" s="1"/>
  <c r="H97" i="6"/>
  <c r="Z96" i="6"/>
  <c r="AT96" i="6" s="1"/>
  <c r="X96" i="6"/>
  <c r="AR96" i="6" s="1"/>
  <c r="W96" i="6"/>
  <c r="AQ96" i="6" s="1"/>
  <c r="V96" i="6"/>
  <c r="AP96" i="6" s="1"/>
  <c r="U96" i="6"/>
  <c r="AO96" i="6" s="1"/>
  <c r="R96" i="6"/>
  <c r="AL96" i="6" s="1"/>
  <c r="Q96" i="6"/>
  <c r="AK96" i="6" s="1"/>
  <c r="P96" i="6"/>
  <c r="AJ96" i="6" s="1"/>
  <c r="O96" i="6"/>
  <c r="AI96" i="6" s="1"/>
  <c r="M96" i="6"/>
  <c r="AG96" i="6" s="1"/>
  <c r="L96" i="6"/>
  <c r="AF96" i="6" s="1"/>
  <c r="K96" i="6"/>
  <c r="AE96" i="6" s="1"/>
  <c r="J96" i="6"/>
  <c r="AD96" i="6" s="1"/>
  <c r="H96" i="6"/>
  <c r="Z95" i="6"/>
  <c r="AT95" i="6" s="1"/>
  <c r="X95" i="6"/>
  <c r="AR95" i="6" s="1"/>
  <c r="W95" i="6"/>
  <c r="AQ95" i="6" s="1"/>
  <c r="V95" i="6"/>
  <c r="AP95" i="6" s="1"/>
  <c r="U95" i="6"/>
  <c r="AO95" i="6" s="1"/>
  <c r="R95" i="6"/>
  <c r="AL95" i="6" s="1"/>
  <c r="Q95" i="6"/>
  <c r="AK95" i="6" s="1"/>
  <c r="P95" i="6"/>
  <c r="AJ95" i="6" s="1"/>
  <c r="O95" i="6"/>
  <c r="AI95" i="6" s="1"/>
  <c r="M95" i="6"/>
  <c r="AG95" i="6" s="1"/>
  <c r="L95" i="6"/>
  <c r="AF95" i="6" s="1"/>
  <c r="K95" i="6"/>
  <c r="AE95" i="6" s="1"/>
  <c r="J95" i="6"/>
  <c r="AD95" i="6" s="1"/>
  <c r="H95" i="6"/>
  <c r="Z94" i="6"/>
  <c r="AT94" i="6" s="1"/>
  <c r="X94" i="6"/>
  <c r="AR94" i="6" s="1"/>
  <c r="W94" i="6"/>
  <c r="AQ94" i="6" s="1"/>
  <c r="V94" i="6"/>
  <c r="AP94" i="6" s="1"/>
  <c r="U94" i="6"/>
  <c r="AO94" i="6" s="1"/>
  <c r="R94" i="6"/>
  <c r="AL94" i="6" s="1"/>
  <c r="Q94" i="6"/>
  <c r="AK94" i="6" s="1"/>
  <c r="P94" i="6"/>
  <c r="AJ94" i="6" s="1"/>
  <c r="O94" i="6"/>
  <c r="AI94" i="6" s="1"/>
  <c r="M94" i="6"/>
  <c r="AG94" i="6" s="1"/>
  <c r="L94" i="6"/>
  <c r="AF94" i="6" s="1"/>
  <c r="K94" i="6"/>
  <c r="AE94" i="6" s="1"/>
  <c r="J94" i="6"/>
  <c r="AD94" i="6" s="1"/>
  <c r="H94" i="6"/>
  <c r="Z93" i="6"/>
  <c r="AT93" i="6" s="1"/>
  <c r="X93" i="6"/>
  <c r="AR93" i="6" s="1"/>
  <c r="W93" i="6"/>
  <c r="AQ93" i="6" s="1"/>
  <c r="V93" i="6"/>
  <c r="AP93" i="6" s="1"/>
  <c r="U93" i="6"/>
  <c r="AO93" i="6" s="1"/>
  <c r="R93" i="6"/>
  <c r="AL93" i="6" s="1"/>
  <c r="Q93" i="6"/>
  <c r="AK93" i="6" s="1"/>
  <c r="P93" i="6"/>
  <c r="AJ93" i="6" s="1"/>
  <c r="O93" i="6"/>
  <c r="AI93" i="6" s="1"/>
  <c r="M93" i="6"/>
  <c r="AG93" i="6" s="1"/>
  <c r="L93" i="6"/>
  <c r="AF93" i="6" s="1"/>
  <c r="K93" i="6"/>
  <c r="AE93" i="6" s="1"/>
  <c r="J93" i="6"/>
  <c r="AD93" i="6" s="1"/>
  <c r="H93" i="6"/>
  <c r="Z92" i="6"/>
  <c r="AT92" i="6" s="1"/>
  <c r="X92" i="6"/>
  <c r="AR92" i="6" s="1"/>
  <c r="W92" i="6"/>
  <c r="AQ92" i="6" s="1"/>
  <c r="V92" i="6"/>
  <c r="AP92" i="6" s="1"/>
  <c r="U92" i="6"/>
  <c r="AO92" i="6" s="1"/>
  <c r="R92" i="6"/>
  <c r="AL92" i="6" s="1"/>
  <c r="Q92" i="6"/>
  <c r="AK92" i="6" s="1"/>
  <c r="P92" i="6"/>
  <c r="AJ92" i="6" s="1"/>
  <c r="O92" i="6"/>
  <c r="AI92" i="6" s="1"/>
  <c r="M92" i="6"/>
  <c r="AG92" i="6" s="1"/>
  <c r="L92" i="6"/>
  <c r="AF92" i="6" s="1"/>
  <c r="K92" i="6"/>
  <c r="AE92" i="6" s="1"/>
  <c r="J92" i="6"/>
  <c r="AD92" i="6" s="1"/>
  <c r="H92" i="6"/>
  <c r="Z91" i="6"/>
  <c r="AT91" i="6" s="1"/>
  <c r="X91" i="6"/>
  <c r="AR91" i="6" s="1"/>
  <c r="W91" i="6"/>
  <c r="AQ91" i="6" s="1"/>
  <c r="V91" i="6"/>
  <c r="AP91" i="6" s="1"/>
  <c r="U91" i="6"/>
  <c r="AO91" i="6" s="1"/>
  <c r="R91" i="6"/>
  <c r="AL91" i="6" s="1"/>
  <c r="Q91" i="6"/>
  <c r="AK91" i="6" s="1"/>
  <c r="P91" i="6"/>
  <c r="AJ91" i="6" s="1"/>
  <c r="O91" i="6"/>
  <c r="AI91" i="6" s="1"/>
  <c r="M91" i="6"/>
  <c r="AG91" i="6" s="1"/>
  <c r="L91" i="6"/>
  <c r="AF91" i="6" s="1"/>
  <c r="K91" i="6"/>
  <c r="AE91" i="6" s="1"/>
  <c r="J91" i="6"/>
  <c r="AD91" i="6" s="1"/>
  <c r="H91" i="6"/>
  <c r="Z90" i="6"/>
  <c r="AT90" i="6" s="1"/>
  <c r="X90" i="6"/>
  <c r="AR90" i="6" s="1"/>
  <c r="W90" i="6"/>
  <c r="AQ90" i="6" s="1"/>
  <c r="V90" i="6"/>
  <c r="AP90" i="6" s="1"/>
  <c r="U90" i="6"/>
  <c r="AO90" i="6" s="1"/>
  <c r="R90" i="6"/>
  <c r="AL90" i="6" s="1"/>
  <c r="Q90" i="6"/>
  <c r="AK90" i="6" s="1"/>
  <c r="P90" i="6"/>
  <c r="AJ90" i="6" s="1"/>
  <c r="O90" i="6"/>
  <c r="AI90" i="6" s="1"/>
  <c r="M90" i="6"/>
  <c r="AG90" i="6" s="1"/>
  <c r="L90" i="6"/>
  <c r="AF90" i="6" s="1"/>
  <c r="K90" i="6"/>
  <c r="AE90" i="6" s="1"/>
  <c r="J90" i="6"/>
  <c r="AD90" i="6" s="1"/>
  <c r="G90" i="6"/>
  <c r="Z85" i="6"/>
  <c r="AT85" i="6" s="1"/>
  <c r="X85" i="6"/>
  <c r="AR85" i="6" s="1"/>
  <c r="W85" i="6"/>
  <c r="AQ85" i="6" s="1"/>
  <c r="V85" i="6"/>
  <c r="AP85" i="6" s="1"/>
  <c r="U85" i="6"/>
  <c r="AO85" i="6" s="1"/>
  <c r="R85" i="6"/>
  <c r="AL85" i="6" s="1"/>
  <c r="Q85" i="6"/>
  <c r="AK85" i="6" s="1"/>
  <c r="P85" i="6"/>
  <c r="AJ85" i="6" s="1"/>
  <c r="O85" i="6"/>
  <c r="AI85" i="6" s="1"/>
  <c r="M85" i="6"/>
  <c r="AG85" i="6" s="1"/>
  <c r="L85" i="6"/>
  <c r="AF85" i="6" s="1"/>
  <c r="K85" i="6"/>
  <c r="AE85" i="6" s="1"/>
  <c r="J85" i="6"/>
  <c r="AD85" i="6" s="1"/>
  <c r="H85" i="6"/>
  <c r="Z84" i="6"/>
  <c r="AT84" i="6" s="1"/>
  <c r="X84" i="6"/>
  <c r="AR84" i="6" s="1"/>
  <c r="W84" i="6"/>
  <c r="AQ84" i="6" s="1"/>
  <c r="V84" i="6"/>
  <c r="AP84" i="6" s="1"/>
  <c r="U84" i="6"/>
  <c r="AO84" i="6" s="1"/>
  <c r="R84" i="6"/>
  <c r="AL84" i="6" s="1"/>
  <c r="Q84" i="6"/>
  <c r="AK84" i="6" s="1"/>
  <c r="P84" i="6"/>
  <c r="AJ84" i="6" s="1"/>
  <c r="O84" i="6"/>
  <c r="AI84" i="6" s="1"/>
  <c r="M84" i="6"/>
  <c r="AG84" i="6" s="1"/>
  <c r="L84" i="6"/>
  <c r="AF84" i="6" s="1"/>
  <c r="K84" i="6"/>
  <c r="AE84" i="6" s="1"/>
  <c r="J84" i="6"/>
  <c r="AD84" i="6" s="1"/>
  <c r="H84" i="6"/>
  <c r="Z83" i="6"/>
  <c r="AT83" i="6" s="1"/>
  <c r="X83" i="6"/>
  <c r="AR83" i="6" s="1"/>
  <c r="W83" i="6"/>
  <c r="AQ83" i="6" s="1"/>
  <c r="V83" i="6"/>
  <c r="AP83" i="6" s="1"/>
  <c r="U83" i="6"/>
  <c r="AO83" i="6" s="1"/>
  <c r="R83" i="6"/>
  <c r="AL83" i="6" s="1"/>
  <c r="Q83" i="6"/>
  <c r="AK83" i="6" s="1"/>
  <c r="P83" i="6"/>
  <c r="AJ83" i="6" s="1"/>
  <c r="O83" i="6"/>
  <c r="AI83" i="6" s="1"/>
  <c r="M83" i="6"/>
  <c r="AG83" i="6" s="1"/>
  <c r="L83" i="6"/>
  <c r="AF83" i="6" s="1"/>
  <c r="K83" i="6"/>
  <c r="AE83" i="6" s="1"/>
  <c r="J83" i="6"/>
  <c r="AD83" i="6" s="1"/>
  <c r="H83" i="6"/>
  <c r="Z82" i="6"/>
  <c r="AT82" i="6" s="1"/>
  <c r="X82" i="6"/>
  <c r="AR82" i="6" s="1"/>
  <c r="W82" i="6"/>
  <c r="AQ82" i="6" s="1"/>
  <c r="V82" i="6"/>
  <c r="AP82" i="6" s="1"/>
  <c r="U82" i="6"/>
  <c r="AO82" i="6" s="1"/>
  <c r="R82" i="6"/>
  <c r="AL82" i="6" s="1"/>
  <c r="Q82" i="6"/>
  <c r="AK82" i="6" s="1"/>
  <c r="P82" i="6"/>
  <c r="AJ82" i="6" s="1"/>
  <c r="O82" i="6"/>
  <c r="AI82" i="6" s="1"/>
  <c r="M82" i="6"/>
  <c r="AG82" i="6" s="1"/>
  <c r="L82" i="6"/>
  <c r="AF82" i="6" s="1"/>
  <c r="K82" i="6"/>
  <c r="AE82" i="6" s="1"/>
  <c r="J82" i="6"/>
  <c r="AD82" i="6" s="1"/>
  <c r="H82" i="6"/>
  <c r="Z81" i="6"/>
  <c r="AT81" i="6" s="1"/>
  <c r="X81" i="6"/>
  <c r="AR81" i="6" s="1"/>
  <c r="W81" i="6"/>
  <c r="AQ81" i="6" s="1"/>
  <c r="V81" i="6"/>
  <c r="AP81" i="6" s="1"/>
  <c r="U81" i="6"/>
  <c r="AO81" i="6" s="1"/>
  <c r="R81" i="6"/>
  <c r="AL81" i="6" s="1"/>
  <c r="Q81" i="6"/>
  <c r="AK81" i="6" s="1"/>
  <c r="P81" i="6"/>
  <c r="AJ81" i="6" s="1"/>
  <c r="O81" i="6"/>
  <c r="AI81" i="6" s="1"/>
  <c r="M81" i="6"/>
  <c r="AG81" i="6" s="1"/>
  <c r="L81" i="6"/>
  <c r="AF81" i="6" s="1"/>
  <c r="K81" i="6"/>
  <c r="AE81" i="6" s="1"/>
  <c r="J81" i="6"/>
  <c r="AD81" i="6" s="1"/>
  <c r="H81" i="6"/>
  <c r="Z80" i="6"/>
  <c r="AT80" i="6" s="1"/>
  <c r="X80" i="6"/>
  <c r="AR80" i="6" s="1"/>
  <c r="W80" i="6"/>
  <c r="AQ80" i="6" s="1"/>
  <c r="V80" i="6"/>
  <c r="AP80" i="6" s="1"/>
  <c r="U80" i="6"/>
  <c r="AO80" i="6" s="1"/>
  <c r="R80" i="6"/>
  <c r="AL80" i="6" s="1"/>
  <c r="Q80" i="6"/>
  <c r="AK80" i="6" s="1"/>
  <c r="P80" i="6"/>
  <c r="AJ80" i="6" s="1"/>
  <c r="O80" i="6"/>
  <c r="AI80" i="6" s="1"/>
  <c r="M80" i="6"/>
  <c r="AG80" i="6" s="1"/>
  <c r="L80" i="6"/>
  <c r="AF80" i="6" s="1"/>
  <c r="K80" i="6"/>
  <c r="AE80" i="6" s="1"/>
  <c r="J80" i="6"/>
  <c r="AD80" i="6" s="1"/>
  <c r="H80" i="6"/>
  <c r="Z79" i="6"/>
  <c r="AT79" i="6" s="1"/>
  <c r="X79" i="6"/>
  <c r="AR79" i="6" s="1"/>
  <c r="W79" i="6"/>
  <c r="AQ79" i="6" s="1"/>
  <c r="V79" i="6"/>
  <c r="AP79" i="6" s="1"/>
  <c r="U79" i="6"/>
  <c r="AO79" i="6" s="1"/>
  <c r="R79" i="6"/>
  <c r="AL79" i="6" s="1"/>
  <c r="Q79" i="6"/>
  <c r="AK79" i="6" s="1"/>
  <c r="P79" i="6"/>
  <c r="AJ79" i="6" s="1"/>
  <c r="O79" i="6"/>
  <c r="AI79" i="6" s="1"/>
  <c r="M79" i="6"/>
  <c r="AG79" i="6" s="1"/>
  <c r="L79" i="6"/>
  <c r="AF79" i="6" s="1"/>
  <c r="K79" i="6"/>
  <c r="AE79" i="6" s="1"/>
  <c r="J79" i="6"/>
  <c r="AD79" i="6" s="1"/>
  <c r="H79" i="6"/>
  <c r="Z78" i="6"/>
  <c r="AT78" i="6" s="1"/>
  <c r="X78" i="6"/>
  <c r="AR78" i="6" s="1"/>
  <c r="W78" i="6"/>
  <c r="AQ78" i="6" s="1"/>
  <c r="V78" i="6"/>
  <c r="AP78" i="6" s="1"/>
  <c r="U78" i="6"/>
  <c r="AO78" i="6" s="1"/>
  <c r="R78" i="6"/>
  <c r="AL78" i="6" s="1"/>
  <c r="Q78" i="6"/>
  <c r="AK78" i="6" s="1"/>
  <c r="P78" i="6"/>
  <c r="AJ78" i="6" s="1"/>
  <c r="O78" i="6"/>
  <c r="AI78" i="6" s="1"/>
  <c r="M78" i="6"/>
  <c r="AG78" i="6" s="1"/>
  <c r="L78" i="6"/>
  <c r="AF78" i="6" s="1"/>
  <c r="K78" i="6"/>
  <c r="AE78" i="6" s="1"/>
  <c r="J78" i="6"/>
  <c r="AD78" i="6" s="1"/>
  <c r="G78" i="6"/>
  <c r="Z76" i="6"/>
  <c r="AT76" i="6" s="1"/>
  <c r="X76" i="6"/>
  <c r="AR76" i="6" s="1"/>
  <c r="W76" i="6"/>
  <c r="AQ76" i="6" s="1"/>
  <c r="V76" i="6"/>
  <c r="AP76" i="6" s="1"/>
  <c r="U76" i="6"/>
  <c r="AO76" i="6" s="1"/>
  <c r="R76" i="6"/>
  <c r="AL76" i="6" s="1"/>
  <c r="Q76" i="6"/>
  <c r="AK76" i="6" s="1"/>
  <c r="P76" i="6"/>
  <c r="AJ76" i="6" s="1"/>
  <c r="O76" i="6"/>
  <c r="AI76" i="6" s="1"/>
  <c r="M76" i="6"/>
  <c r="AG76" i="6" s="1"/>
  <c r="L76" i="6"/>
  <c r="AF76" i="6" s="1"/>
  <c r="K76" i="6"/>
  <c r="AE76" i="6" s="1"/>
  <c r="J76" i="6"/>
  <c r="AD76" i="6" s="1"/>
  <c r="H76" i="6"/>
  <c r="Z75" i="6"/>
  <c r="AT75" i="6" s="1"/>
  <c r="X75" i="6"/>
  <c r="AR75" i="6" s="1"/>
  <c r="W75" i="6"/>
  <c r="AQ75" i="6" s="1"/>
  <c r="V75" i="6"/>
  <c r="AP75" i="6" s="1"/>
  <c r="U75" i="6"/>
  <c r="AO75" i="6" s="1"/>
  <c r="R75" i="6"/>
  <c r="AL75" i="6" s="1"/>
  <c r="Q75" i="6"/>
  <c r="AK75" i="6" s="1"/>
  <c r="P75" i="6"/>
  <c r="AJ75" i="6" s="1"/>
  <c r="O75" i="6"/>
  <c r="AI75" i="6" s="1"/>
  <c r="M75" i="6"/>
  <c r="AG75" i="6" s="1"/>
  <c r="L75" i="6"/>
  <c r="AF75" i="6" s="1"/>
  <c r="K75" i="6"/>
  <c r="AE75" i="6" s="1"/>
  <c r="J75" i="6"/>
  <c r="AD75" i="6" s="1"/>
  <c r="H75" i="6"/>
  <c r="Z74" i="6"/>
  <c r="AT74" i="6" s="1"/>
  <c r="X74" i="6"/>
  <c r="AR74" i="6" s="1"/>
  <c r="W74" i="6"/>
  <c r="AQ74" i="6" s="1"/>
  <c r="V74" i="6"/>
  <c r="AP74" i="6" s="1"/>
  <c r="U74" i="6"/>
  <c r="AO74" i="6" s="1"/>
  <c r="R74" i="6"/>
  <c r="AL74" i="6" s="1"/>
  <c r="Q74" i="6"/>
  <c r="AK74" i="6" s="1"/>
  <c r="P74" i="6"/>
  <c r="AJ74" i="6" s="1"/>
  <c r="O74" i="6"/>
  <c r="AI74" i="6" s="1"/>
  <c r="M74" i="6"/>
  <c r="AG74" i="6" s="1"/>
  <c r="L74" i="6"/>
  <c r="AF74" i="6" s="1"/>
  <c r="K74" i="6"/>
  <c r="AE74" i="6" s="1"/>
  <c r="J74" i="6"/>
  <c r="AD74" i="6" s="1"/>
  <c r="H74" i="6"/>
  <c r="Z73" i="6"/>
  <c r="AT73" i="6" s="1"/>
  <c r="X73" i="6"/>
  <c r="AR73" i="6" s="1"/>
  <c r="W73" i="6"/>
  <c r="AQ73" i="6" s="1"/>
  <c r="V73" i="6"/>
  <c r="AP73" i="6" s="1"/>
  <c r="U73" i="6"/>
  <c r="AO73" i="6" s="1"/>
  <c r="R73" i="6"/>
  <c r="AL73" i="6" s="1"/>
  <c r="Q73" i="6"/>
  <c r="AK73" i="6" s="1"/>
  <c r="P73" i="6"/>
  <c r="AJ73" i="6" s="1"/>
  <c r="O73" i="6"/>
  <c r="AI73" i="6" s="1"/>
  <c r="M73" i="6"/>
  <c r="AG73" i="6" s="1"/>
  <c r="L73" i="6"/>
  <c r="AF73" i="6" s="1"/>
  <c r="K73" i="6"/>
  <c r="AE73" i="6" s="1"/>
  <c r="J73" i="6"/>
  <c r="AD73" i="6" s="1"/>
  <c r="H73" i="6"/>
  <c r="Z72" i="6"/>
  <c r="AT72" i="6" s="1"/>
  <c r="X72" i="6"/>
  <c r="AR72" i="6" s="1"/>
  <c r="W72" i="6"/>
  <c r="AQ72" i="6" s="1"/>
  <c r="V72" i="6"/>
  <c r="AP72" i="6" s="1"/>
  <c r="U72" i="6"/>
  <c r="AO72" i="6" s="1"/>
  <c r="R72" i="6"/>
  <c r="AL72" i="6" s="1"/>
  <c r="Q72" i="6"/>
  <c r="AK72" i="6" s="1"/>
  <c r="P72" i="6"/>
  <c r="AJ72" i="6" s="1"/>
  <c r="O72" i="6"/>
  <c r="AI72" i="6" s="1"/>
  <c r="M72" i="6"/>
  <c r="AG72" i="6" s="1"/>
  <c r="L72" i="6"/>
  <c r="AF72" i="6" s="1"/>
  <c r="K72" i="6"/>
  <c r="AE72" i="6" s="1"/>
  <c r="J72" i="6"/>
  <c r="AD72" i="6" s="1"/>
  <c r="G72" i="6"/>
  <c r="Z67" i="6"/>
  <c r="AT67" i="6" s="1"/>
  <c r="X67" i="6"/>
  <c r="AR67" i="6" s="1"/>
  <c r="W67" i="6"/>
  <c r="AQ67" i="6" s="1"/>
  <c r="V67" i="6"/>
  <c r="AP67" i="6" s="1"/>
  <c r="U67" i="6"/>
  <c r="AO67" i="6" s="1"/>
  <c r="R67" i="6"/>
  <c r="AL67" i="6" s="1"/>
  <c r="Q67" i="6"/>
  <c r="AK67" i="6" s="1"/>
  <c r="P67" i="6"/>
  <c r="AJ67" i="6" s="1"/>
  <c r="O67" i="6"/>
  <c r="AI67" i="6" s="1"/>
  <c r="M67" i="6"/>
  <c r="AG67" i="6" s="1"/>
  <c r="L67" i="6"/>
  <c r="AF67" i="6" s="1"/>
  <c r="K67" i="6"/>
  <c r="AE67" i="6" s="1"/>
  <c r="J67" i="6"/>
  <c r="AD67" i="6" s="1"/>
  <c r="H67" i="6"/>
  <c r="Z66" i="6"/>
  <c r="AT66" i="6" s="1"/>
  <c r="X66" i="6"/>
  <c r="AR66" i="6" s="1"/>
  <c r="W66" i="6"/>
  <c r="AQ66" i="6" s="1"/>
  <c r="V66" i="6"/>
  <c r="AP66" i="6" s="1"/>
  <c r="U66" i="6"/>
  <c r="AO66" i="6" s="1"/>
  <c r="R66" i="6"/>
  <c r="AL66" i="6" s="1"/>
  <c r="Q66" i="6"/>
  <c r="AK66" i="6" s="1"/>
  <c r="P66" i="6"/>
  <c r="AJ66" i="6" s="1"/>
  <c r="O66" i="6"/>
  <c r="AI66" i="6" s="1"/>
  <c r="M66" i="6"/>
  <c r="AG66" i="6" s="1"/>
  <c r="L66" i="6"/>
  <c r="AF66" i="6" s="1"/>
  <c r="K66" i="6"/>
  <c r="AE66" i="6" s="1"/>
  <c r="J66" i="6"/>
  <c r="AD66" i="6" s="1"/>
  <c r="H66" i="6"/>
  <c r="Z65" i="6"/>
  <c r="AT65" i="6" s="1"/>
  <c r="X65" i="6"/>
  <c r="AR65" i="6" s="1"/>
  <c r="W65" i="6"/>
  <c r="AQ65" i="6" s="1"/>
  <c r="V65" i="6"/>
  <c r="AP65" i="6" s="1"/>
  <c r="U65" i="6"/>
  <c r="AO65" i="6" s="1"/>
  <c r="R65" i="6"/>
  <c r="AL65" i="6" s="1"/>
  <c r="Q65" i="6"/>
  <c r="AK65" i="6" s="1"/>
  <c r="P65" i="6"/>
  <c r="AJ65" i="6" s="1"/>
  <c r="O65" i="6"/>
  <c r="AI65" i="6" s="1"/>
  <c r="M65" i="6"/>
  <c r="AG65" i="6" s="1"/>
  <c r="L65" i="6"/>
  <c r="AF65" i="6" s="1"/>
  <c r="K65" i="6"/>
  <c r="AE65" i="6" s="1"/>
  <c r="J65" i="6"/>
  <c r="AD65" i="6" s="1"/>
  <c r="G65" i="6"/>
  <c r="Z63" i="6"/>
  <c r="AT63" i="6" s="1"/>
  <c r="X63" i="6"/>
  <c r="AR63" i="6" s="1"/>
  <c r="W63" i="6"/>
  <c r="AQ63" i="6" s="1"/>
  <c r="V63" i="6"/>
  <c r="AP63" i="6" s="1"/>
  <c r="U63" i="6"/>
  <c r="AO63" i="6" s="1"/>
  <c r="R63" i="6"/>
  <c r="AL63" i="6" s="1"/>
  <c r="Q63" i="6"/>
  <c r="AK63" i="6" s="1"/>
  <c r="P63" i="6"/>
  <c r="AJ63" i="6" s="1"/>
  <c r="O63" i="6"/>
  <c r="AI63" i="6" s="1"/>
  <c r="M63" i="6"/>
  <c r="AG63" i="6" s="1"/>
  <c r="L63" i="6"/>
  <c r="AF63" i="6" s="1"/>
  <c r="K63" i="6"/>
  <c r="AE63" i="6" s="1"/>
  <c r="J63" i="6"/>
  <c r="AD63" i="6" s="1"/>
  <c r="H63" i="6"/>
  <c r="Z62" i="6"/>
  <c r="AT62" i="6" s="1"/>
  <c r="X62" i="6"/>
  <c r="AR62" i="6" s="1"/>
  <c r="W62" i="6"/>
  <c r="AQ62" i="6" s="1"/>
  <c r="V62" i="6"/>
  <c r="AP62" i="6" s="1"/>
  <c r="U62" i="6"/>
  <c r="AO62" i="6" s="1"/>
  <c r="R62" i="6"/>
  <c r="AL62" i="6" s="1"/>
  <c r="Q62" i="6"/>
  <c r="AK62" i="6" s="1"/>
  <c r="P62" i="6"/>
  <c r="AJ62" i="6" s="1"/>
  <c r="O62" i="6"/>
  <c r="AI62" i="6" s="1"/>
  <c r="M62" i="6"/>
  <c r="AG62" i="6" s="1"/>
  <c r="L62" i="6"/>
  <c r="AF62" i="6" s="1"/>
  <c r="K62" i="6"/>
  <c r="AE62" i="6" s="1"/>
  <c r="J62" i="6"/>
  <c r="AD62" i="6" s="1"/>
  <c r="H62" i="6"/>
  <c r="Z61" i="6"/>
  <c r="AT61" i="6" s="1"/>
  <c r="X61" i="6"/>
  <c r="AR61" i="6" s="1"/>
  <c r="W61" i="6"/>
  <c r="AQ61" i="6" s="1"/>
  <c r="V61" i="6"/>
  <c r="AP61" i="6" s="1"/>
  <c r="U61" i="6"/>
  <c r="AO61" i="6" s="1"/>
  <c r="R61" i="6"/>
  <c r="AL61" i="6" s="1"/>
  <c r="Q61" i="6"/>
  <c r="AK61" i="6" s="1"/>
  <c r="P61" i="6"/>
  <c r="AJ61" i="6" s="1"/>
  <c r="O61" i="6"/>
  <c r="AI61" i="6" s="1"/>
  <c r="M61" i="6"/>
  <c r="AG61" i="6" s="1"/>
  <c r="L61" i="6"/>
  <c r="AF61" i="6" s="1"/>
  <c r="K61" i="6"/>
  <c r="AE61" i="6" s="1"/>
  <c r="J61" i="6"/>
  <c r="AD61" i="6" s="1"/>
  <c r="H61" i="6"/>
  <c r="Z60" i="6"/>
  <c r="AT60" i="6" s="1"/>
  <c r="X60" i="6"/>
  <c r="AR60" i="6" s="1"/>
  <c r="W60" i="6"/>
  <c r="AQ60" i="6" s="1"/>
  <c r="V60" i="6"/>
  <c r="AP60" i="6" s="1"/>
  <c r="U60" i="6"/>
  <c r="AO60" i="6" s="1"/>
  <c r="R60" i="6"/>
  <c r="AL60" i="6" s="1"/>
  <c r="Q60" i="6"/>
  <c r="AK60" i="6" s="1"/>
  <c r="P60" i="6"/>
  <c r="AJ60" i="6" s="1"/>
  <c r="O60" i="6"/>
  <c r="AI60" i="6" s="1"/>
  <c r="M60" i="6"/>
  <c r="AG60" i="6" s="1"/>
  <c r="L60" i="6"/>
  <c r="AF60" i="6" s="1"/>
  <c r="K60" i="6"/>
  <c r="AE60" i="6" s="1"/>
  <c r="J60" i="6"/>
  <c r="AD60" i="6" s="1"/>
  <c r="H60" i="6"/>
  <c r="Z59" i="6"/>
  <c r="AT59" i="6" s="1"/>
  <c r="X59" i="6"/>
  <c r="AR59" i="6" s="1"/>
  <c r="W59" i="6"/>
  <c r="AQ59" i="6" s="1"/>
  <c r="V59" i="6"/>
  <c r="AP59" i="6" s="1"/>
  <c r="U59" i="6"/>
  <c r="AO59" i="6" s="1"/>
  <c r="R59" i="6"/>
  <c r="AL59" i="6" s="1"/>
  <c r="Q59" i="6"/>
  <c r="AK59" i="6" s="1"/>
  <c r="P59" i="6"/>
  <c r="AJ59" i="6" s="1"/>
  <c r="O59" i="6"/>
  <c r="AI59" i="6" s="1"/>
  <c r="M59" i="6"/>
  <c r="AG59" i="6" s="1"/>
  <c r="L59" i="6"/>
  <c r="AF59" i="6" s="1"/>
  <c r="K59" i="6"/>
  <c r="AE59" i="6" s="1"/>
  <c r="J59" i="6"/>
  <c r="AD59" i="6" s="1"/>
  <c r="H59" i="6"/>
  <c r="Z58" i="6"/>
  <c r="AT58" i="6" s="1"/>
  <c r="X58" i="6"/>
  <c r="AR58" i="6" s="1"/>
  <c r="W58" i="6"/>
  <c r="AQ58" i="6" s="1"/>
  <c r="V58" i="6"/>
  <c r="AP58" i="6" s="1"/>
  <c r="U58" i="6"/>
  <c r="AO58" i="6" s="1"/>
  <c r="R58" i="6"/>
  <c r="AL58" i="6" s="1"/>
  <c r="Q58" i="6"/>
  <c r="AK58" i="6" s="1"/>
  <c r="P58" i="6"/>
  <c r="AJ58" i="6" s="1"/>
  <c r="O58" i="6"/>
  <c r="AI58" i="6" s="1"/>
  <c r="M58" i="6"/>
  <c r="AG58" i="6" s="1"/>
  <c r="L58" i="6"/>
  <c r="AF58" i="6" s="1"/>
  <c r="K58" i="6"/>
  <c r="AE58" i="6" s="1"/>
  <c r="J58" i="6"/>
  <c r="AD58" i="6" s="1"/>
  <c r="G58" i="6"/>
  <c r="Z56" i="6"/>
  <c r="AT56" i="6" s="1"/>
  <c r="X56" i="6"/>
  <c r="AR56" i="6" s="1"/>
  <c r="W56" i="6"/>
  <c r="AQ56" i="6" s="1"/>
  <c r="V56" i="6"/>
  <c r="AP56" i="6" s="1"/>
  <c r="U56" i="6"/>
  <c r="AO56" i="6" s="1"/>
  <c r="R56" i="6"/>
  <c r="AL56" i="6" s="1"/>
  <c r="Q56" i="6"/>
  <c r="AK56" i="6" s="1"/>
  <c r="P56" i="6"/>
  <c r="AJ56" i="6" s="1"/>
  <c r="O56" i="6"/>
  <c r="AI56" i="6" s="1"/>
  <c r="M56" i="6"/>
  <c r="AG56" i="6" s="1"/>
  <c r="L56" i="6"/>
  <c r="AF56" i="6" s="1"/>
  <c r="K56" i="6"/>
  <c r="AE56" i="6" s="1"/>
  <c r="J56" i="6"/>
  <c r="AD56" i="6" s="1"/>
  <c r="H56" i="6"/>
  <c r="Z55" i="6"/>
  <c r="AT55" i="6" s="1"/>
  <c r="X55" i="6"/>
  <c r="AR55" i="6" s="1"/>
  <c r="W55" i="6"/>
  <c r="AQ55" i="6" s="1"/>
  <c r="V55" i="6"/>
  <c r="AP55" i="6" s="1"/>
  <c r="U55" i="6"/>
  <c r="AO55" i="6" s="1"/>
  <c r="R55" i="6"/>
  <c r="AL55" i="6" s="1"/>
  <c r="Q55" i="6"/>
  <c r="AK55" i="6" s="1"/>
  <c r="P55" i="6"/>
  <c r="AJ55" i="6" s="1"/>
  <c r="O55" i="6"/>
  <c r="AI55" i="6" s="1"/>
  <c r="M55" i="6"/>
  <c r="AG55" i="6" s="1"/>
  <c r="L55" i="6"/>
  <c r="AF55" i="6" s="1"/>
  <c r="K55" i="6"/>
  <c r="AE55" i="6" s="1"/>
  <c r="J55" i="6"/>
  <c r="AD55" i="6" s="1"/>
  <c r="H55" i="6"/>
  <c r="Z54" i="6"/>
  <c r="AT54" i="6" s="1"/>
  <c r="X54" i="6"/>
  <c r="AR54" i="6" s="1"/>
  <c r="W54" i="6"/>
  <c r="AQ54" i="6" s="1"/>
  <c r="V54" i="6"/>
  <c r="AP54" i="6" s="1"/>
  <c r="U54" i="6"/>
  <c r="AO54" i="6" s="1"/>
  <c r="R54" i="6"/>
  <c r="AL54" i="6" s="1"/>
  <c r="Q54" i="6"/>
  <c r="AK54" i="6" s="1"/>
  <c r="P54" i="6"/>
  <c r="AJ54" i="6" s="1"/>
  <c r="O54" i="6"/>
  <c r="AI54" i="6" s="1"/>
  <c r="M54" i="6"/>
  <c r="AG54" i="6" s="1"/>
  <c r="L54" i="6"/>
  <c r="AF54" i="6" s="1"/>
  <c r="K54" i="6"/>
  <c r="AE54" i="6" s="1"/>
  <c r="J54" i="6"/>
  <c r="AD54" i="6" s="1"/>
  <c r="H54" i="6"/>
  <c r="Z53" i="6"/>
  <c r="AT53" i="6" s="1"/>
  <c r="X53" i="6"/>
  <c r="AR53" i="6" s="1"/>
  <c r="W53" i="6"/>
  <c r="AQ53" i="6" s="1"/>
  <c r="V53" i="6"/>
  <c r="AP53" i="6" s="1"/>
  <c r="U53" i="6"/>
  <c r="AO53" i="6" s="1"/>
  <c r="R53" i="6"/>
  <c r="AL53" i="6" s="1"/>
  <c r="Q53" i="6"/>
  <c r="AK53" i="6" s="1"/>
  <c r="P53" i="6"/>
  <c r="AJ53" i="6" s="1"/>
  <c r="O53" i="6"/>
  <c r="AI53" i="6" s="1"/>
  <c r="M53" i="6"/>
  <c r="AG53" i="6" s="1"/>
  <c r="L53" i="6"/>
  <c r="AF53" i="6" s="1"/>
  <c r="K53" i="6"/>
  <c r="AE53" i="6" s="1"/>
  <c r="J53" i="6"/>
  <c r="AD53" i="6" s="1"/>
  <c r="G53" i="6"/>
  <c r="Z51" i="6"/>
  <c r="AT51" i="6" s="1"/>
  <c r="X51" i="6"/>
  <c r="AR51" i="6" s="1"/>
  <c r="W51" i="6"/>
  <c r="AQ51" i="6" s="1"/>
  <c r="V51" i="6"/>
  <c r="AP51" i="6" s="1"/>
  <c r="U51" i="6"/>
  <c r="AO51" i="6" s="1"/>
  <c r="R51" i="6"/>
  <c r="AL51" i="6" s="1"/>
  <c r="Q51" i="6"/>
  <c r="AK51" i="6" s="1"/>
  <c r="P51" i="6"/>
  <c r="AJ51" i="6" s="1"/>
  <c r="O51" i="6"/>
  <c r="AI51" i="6" s="1"/>
  <c r="M51" i="6"/>
  <c r="AG51" i="6" s="1"/>
  <c r="L51" i="6"/>
  <c r="AF51" i="6" s="1"/>
  <c r="K51" i="6"/>
  <c r="AE51" i="6" s="1"/>
  <c r="J51" i="6"/>
  <c r="AD51" i="6" s="1"/>
  <c r="H51" i="6"/>
  <c r="Z50" i="6"/>
  <c r="AT50" i="6" s="1"/>
  <c r="X50" i="6"/>
  <c r="AR50" i="6" s="1"/>
  <c r="W50" i="6"/>
  <c r="AQ50" i="6" s="1"/>
  <c r="V50" i="6"/>
  <c r="AP50" i="6" s="1"/>
  <c r="U50" i="6"/>
  <c r="AO50" i="6" s="1"/>
  <c r="R50" i="6"/>
  <c r="AL50" i="6" s="1"/>
  <c r="Q50" i="6"/>
  <c r="AK50" i="6" s="1"/>
  <c r="P50" i="6"/>
  <c r="AJ50" i="6" s="1"/>
  <c r="O50" i="6"/>
  <c r="AI50" i="6" s="1"/>
  <c r="M50" i="6"/>
  <c r="AG50" i="6" s="1"/>
  <c r="L50" i="6"/>
  <c r="AF50" i="6" s="1"/>
  <c r="K50" i="6"/>
  <c r="AE50" i="6" s="1"/>
  <c r="J50" i="6"/>
  <c r="AD50" i="6" s="1"/>
  <c r="H50" i="6"/>
  <c r="Z49" i="6"/>
  <c r="AT49" i="6" s="1"/>
  <c r="X49" i="6"/>
  <c r="AR49" i="6" s="1"/>
  <c r="W49" i="6"/>
  <c r="AQ49" i="6" s="1"/>
  <c r="V49" i="6"/>
  <c r="AP49" i="6" s="1"/>
  <c r="U49" i="6"/>
  <c r="AO49" i="6" s="1"/>
  <c r="R49" i="6"/>
  <c r="AL49" i="6" s="1"/>
  <c r="Q49" i="6"/>
  <c r="AK49" i="6" s="1"/>
  <c r="P49" i="6"/>
  <c r="AJ49" i="6" s="1"/>
  <c r="O49" i="6"/>
  <c r="AI49" i="6" s="1"/>
  <c r="M49" i="6"/>
  <c r="AG49" i="6" s="1"/>
  <c r="L49" i="6"/>
  <c r="AF49" i="6" s="1"/>
  <c r="K49" i="6"/>
  <c r="AE49" i="6" s="1"/>
  <c r="J49" i="6"/>
  <c r="AD49" i="6" s="1"/>
  <c r="H49" i="6"/>
  <c r="Z48" i="6"/>
  <c r="AT48" i="6" s="1"/>
  <c r="X48" i="6"/>
  <c r="AR48" i="6" s="1"/>
  <c r="W48" i="6"/>
  <c r="AQ48" i="6" s="1"/>
  <c r="V48" i="6"/>
  <c r="AP48" i="6" s="1"/>
  <c r="U48" i="6"/>
  <c r="AO48" i="6" s="1"/>
  <c r="R48" i="6"/>
  <c r="AL48" i="6" s="1"/>
  <c r="Q48" i="6"/>
  <c r="AK48" i="6" s="1"/>
  <c r="P48" i="6"/>
  <c r="AJ48" i="6" s="1"/>
  <c r="O48" i="6"/>
  <c r="AI48" i="6" s="1"/>
  <c r="M48" i="6"/>
  <c r="AG48" i="6" s="1"/>
  <c r="L48" i="6"/>
  <c r="AF48" i="6" s="1"/>
  <c r="K48" i="6"/>
  <c r="AE48" i="6" s="1"/>
  <c r="J48" i="6"/>
  <c r="AD48" i="6" s="1"/>
  <c r="G48" i="6"/>
  <c r="Z46" i="6"/>
  <c r="AT46" i="6" s="1"/>
  <c r="X46" i="6"/>
  <c r="AR46" i="6" s="1"/>
  <c r="W46" i="6"/>
  <c r="AQ46" i="6" s="1"/>
  <c r="V46" i="6"/>
  <c r="AP46" i="6" s="1"/>
  <c r="U46" i="6"/>
  <c r="AO46" i="6" s="1"/>
  <c r="R46" i="6"/>
  <c r="AL46" i="6" s="1"/>
  <c r="Q46" i="6"/>
  <c r="AK46" i="6" s="1"/>
  <c r="P46" i="6"/>
  <c r="AJ46" i="6" s="1"/>
  <c r="O46" i="6"/>
  <c r="AI46" i="6" s="1"/>
  <c r="M46" i="6"/>
  <c r="AG46" i="6" s="1"/>
  <c r="L46" i="6"/>
  <c r="AF46" i="6" s="1"/>
  <c r="K46" i="6"/>
  <c r="AE46" i="6" s="1"/>
  <c r="J46" i="6"/>
  <c r="AD46" i="6" s="1"/>
  <c r="H46" i="6"/>
  <c r="Z45" i="6"/>
  <c r="AT45" i="6" s="1"/>
  <c r="X45" i="6"/>
  <c r="AR45" i="6" s="1"/>
  <c r="W45" i="6"/>
  <c r="AQ45" i="6" s="1"/>
  <c r="V45" i="6"/>
  <c r="AP45" i="6" s="1"/>
  <c r="U45" i="6"/>
  <c r="AO45" i="6" s="1"/>
  <c r="R45" i="6"/>
  <c r="AL45" i="6" s="1"/>
  <c r="Q45" i="6"/>
  <c r="AK45" i="6" s="1"/>
  <c r="P45" i="6"/>
  <c r="AJ45" i="6" s="1"/>
  <c r="O45" i="6"/>
  <c r="AI45" i="6" s="1"/>
  <c r="M45" i="6"/>
  <c r="AG45" i="6" s="1"/>
  <c r="L45" i="6"/>
  <c r="AF45" i="6" s="1"/>
  <c r="K45" i="6"/>
  <c r="AE45" i="6" s="1"/>
  <c r="J45" i="6"/>
  <c r="AD45" i="6" s="1"/>
  <c r="H45" i="6"/>
  <c r="Z44" i="6"/>
  <c r="AT44" i="6" s="1"/>
  <c r="X44" i="6"/>
  <c r="AR44" i="6" s="1"/>
  <c r="W44" i="6"/>
  <c r="AQ44" i="6" s="1"/>
  <c r="V44" i="6"/>
  <c r="AP44" i="6" s="1"/>
  <c r="U44" i="6"/>
  <c r="AO44" i="6" s="1"/>
  <c r="R44" i="6"/>
  <c r="AL44" i="6" s="1"/>
  <c r="Q44" i="6"/>
  <c r="AK44" i="6" s="1"/>
  <c r="P44" i="6"/>
  <c r="AJ44" i="6" s="1"/>
  <c r="O44" i="6"/>
  <c r="AI44" i="6" s="1"/>
  <c r="M44" i="6"/>
  <c r="AG44" i="6" s="1"/>
  <c r="L44" i="6"/>
  <c r="AF44" i="6" s="1"/>
  <c r="K44" i="6"/>
  <c r="AE44" i="6" s="1"/>
  <c r="J44" i="6"/>
  <c r="AD44" i="6" s="1"/>
  <c r="H44" i="6"/>
  <c r="Z43" i="6"/>
  <c r="AT43" i="6" s="1"/>
  <c r="X43" i="6"/>
  <c r="AR43" i="6" s="1"/>
  <c r="W43" i="6"/>
  <c r="AQ43" i="6" s="1"/>
  <c r="V43" i="6"/>
  <c r="AP43" i="6" s="1"/>
  <c r="U43" i="6"/>
  <c r="AO43" i="6" s="1"/>
  <c r="R43" i="6"/>
  <c r="AL43" i="6" s="1"/>
  <c r="Q43" i="6"/>
  <c r="AK43" i="6" s="1"/>
  <c r="P43" i="6"/>
  <c r="AJ43" i="6" s="1"/>
  <c r="O43" i="6"/>
  <c r="AI43" i="6" s="1"/>
  <c r="M43" i="6"/>
  <c r="AG43" i="6" s="1"/>
  <c r="L43" i="6"/>
  <c r="AF43" i="6" s="1"/>
  <c r="K43" i="6"/>
  <c r="AE43" i="6" s="1"/>
  <c r="J43" i="6"/>
  <c r="AD43" i="6" s="1"/>
  <c r="H43" i="6"/>
  <c r="Z42" i="6"/>
  <c r="AT42" i="6" s="1"/>
  <c r="X42" i="6"/>
  <c r="AR42" i="6" s="1"/>
  <c r="W42" i="6"/>
  <c r="AQ42" i="6" s="1"/>
  <c r="V42" i="6"/>
  <c r="AP42" i="6" s="1"/>
  <c r="U42" i="6"/>
  <c r="AO42" i="6" s="1"/>
  <c r="R42" i="6"/>
  <c r="AL42" i="6" s="1"/>
  <c r="Q42" i="6"/>
  <c r="AK42" i="6" s="1"/>
  <c r="P42" i="6"/>
  <c r="AJ42" i="6" s="1"/>
  <c r="O42" i="6"/>
  <c r="AI42" i="6" s="1"/>
  <c r="M42" i="6"/>
  <c r="AG42" i="6" s="1"/>
  <c r="L42" i="6"/>
  <c r="AF42" i="6" s="1"/>
  <c r="K42" i="6"/>
  <c r="AE42" i="6" s="1"/>
  <c r="J42" i="6"/>
  <c r="AD42" i="6" s="1"/>
  <c r="H42" i="6"/>
  <c r="Z41" i="6"/>
  <c r="AT41" i="6" s="1"/>
  <c r="X41" i="6"/>
  <c r="AR41" i="6" s="1"/>
  <c r="W41" i="6"/>
  <c r="AQ41" i="6" s="1"/>
  <c r="V41" i="6"/>
  <c r="AP41" i="6" s="1"/>
  <c r="U41" i="6"/>
  <c r="AO41" i="6" s="1"/>
  <c r="R41" i="6"/>
  <c r="AL41" i="6" s="1"/>
  <c r="Q41" i="6"/>
  <c r="AK41" i="6" s="1"/>
  <c r="P41" i="6"/>
  <c r="AJ41" i="6" s="1"/>
  <c r="O41" i="6"/>
  <c r="AI41" i="6" s="1"/>
  <c r="M41" i="6"/>
  <c r="AG41" i="6" s="1"/>
  <c r="L41" i="6"/>
  <c r="AF41" i="6" s="1"/>
  <c r="K41" i="6"/>
  <c r="AE41" i="6" s="1"/>
  <c r="J41" i="6"/>
  <c r="AD41" i="6" s="1"/>
  <c r="H41" i="6"/>
  <c r="Z40" i="6"/>
  <c r="AT40" i="6" s="1"/>
  <c r="X40" i="6"/>
  <c r="AR40" i="6" s="1"/>
  <c r="W40" i="6"/>
  <c r="AQ40" i="6" s="1"/>
  <c r="V40" i="6"/>
  <c r="AP40" i="6" s="1"/>
  <c r="U40" i="6"/>
  <c r="AO40" i="6" s="1"/>
  <c r="R40" i="6"/>
  <c r="AL40" i="6" s="1"/>
  <c r="Q40" i="6"/>
  <c r="AK40" i="6" s="1"/>
  <c r="P40" i="6"/>
  <c r="AJ40" i="6" s="1"/>
  <c r="O40" i="6"/>
  <c r="AI40" i="6" s="1"/>
  <c r="M40" i="6"/>
  <c r="AG40" i="6" s="1"/>
  <c r="L40" i="6"/>
  <c r="AF40" i="6" s="1"/>
  <c r="K40" i="6"/>
  <c r="AE40" i="6" s="1"/>
  <c r="J40" i="6"/>
  <c r="AD40" i="6" s="1"/>
  <c r="H40" i="6"/>
  <c r="Z39" i="6"/>
  <c r="AT39" i="6" s="1"/>
  <c r="X39" i="6"/>
  <c r="AR39" i="6" s="1"/>
  <c r="W39" i="6"/>
  <c r="AQ39" i="6" s="1"/>
  <c r="V39" i="6"/>
  <c r="AP39" i="6" s="1"/>
  <c r="U39" i="6"/>
  <c r="AO39" i="6" s="1"/>
  <c r="R39" i="6"/>
  <c r="AL39" i="6" s="1"/>
  <c r="Q39" i="6"/>
  <c r="AK39" i="6" s="1"/>
  <c r="P39" i="6"/>
  <c r="AJ39" i="6" s="1"/>
  <c r="O39" i="6"/>
  <c r="AI39" i="6" s="1"/>
  <c r="M39" i="6"/>
  <c r="AG39" i="6" s="1"/>
  <c r="L39" i="6"/>
  <c r="AF39" i="6" s="1"/>
  <c r="K39" i="6"/>
  <c r="AE39" i="6" s="1"/>
  <c r="J39" i="6"/>
  <c r="AD39" i="6" s="1"/>
  <c r="H39" i="6"/>
  <c r="Z38" i="6"/>
  <c r="AT38" i="6" s="1"/>
  <c r="X38" i="6"/>
  <c r="AR38" i="6" s="1"/>
  <c r="W38" i="6"/>
  <c r="AQ38" i="6" s="1"/>
  <c r="V38" i="6"/>
  <c r="AP38" i="6" s="1"/>
  <c r="U38" i="6"/>
  <c r="AO38" i="6" s="1"/>
  <c r="R38" i="6"/>
  <c r="AL38" i="6" s="1"/>
  <c r="Q38" i="6"/>
  <c r="AK38" i="6" s="1"/>
  <c r="P38" i="6"/>
  <c r="AJ38" i="6" s="1"/>
  <c r="O38" i="6"/>
  <c r="AI38" i="6" s="1"/>
  <c r="M38" i="6"/>
  <c r="AG38" i="6" s="1"/>
  <c r="L38" i="6"/>
  <c r="AF38" i="6" s="1"/>
  <c r="K38" i="6"/>
  <c r="AE38" i="6" s="1"/>
  <c r="J38" i="6"/>
  <c r="AD38" i="6" s="1"/>
  <c r="G38" i="6"/>
  <c r="Z36" i="6"/>
  <c r="AT36" i="6" s="1"/>
  <c r="X36" i="6"/>
  <c r="AR36" i="6" s="1"/>
  <c r="W36" i="6"/>
  <c r="AQ36" i="6" s="1"/>
  <c r="V36" i="6"/>
  <c r="AP36" i="6" s="1"/>
  <c r="U36" i="6"/>
  <c r="AO36" i="6" s="1"/>
  <c r="R36" i="6"/>
  <c r="AL36" i="6" s="1"/>
  <c r="Q36" i="6"/>
  <c r="AK36" i="6" s="1"/>
  <c r="P36" i="6"/>
  <c r="AJ36" i="6" s="1"/>
  <c r="O36" i="6"/>
  <c r="AI36" i="6" s="1"/>
  <c r="M36" i="6"/>
  <c r="AG36" i="6" s="1"/>
  <c r="L36" i="6"/>
  <c r="AF36" i="6" s="1"/>
  <c r="K36" i="6"/>
  <c r="AE36" i="6" s="1"/>
  <c r="J36" i="6"/>
  <c r="AD36" i="6" s="1"/>
  <c r="H36" i="6"/>
  <c r="Z35" i="6"/>
  <c r="AT35" i="6" s="1"/>
  <c r="X35" i="6"/>
  <c r="AR35" i="6" s="1"/>
  <c r="W35" i="6"/>
  <c r="AQ35" i="6" s="1"/>
  <c r="V35" i="6"/>
  <c r="AP35" i="6" s="1"/>
  <c r="U35" i="6"/>
  <c r="AO35" i="6" s="1"/>
  <c r="R35" i="6"/>
  <c r="AL35" i="6" s="1"/>
  <c r="Q35" i="6"/>
  <c r="AK35" i="6" s="1"/>
  <c r="P35" i="6"/>
  <c r="AJ35" i="6" s="1"/>
  <c r="O35" i="6"/>
  <c r="AI35" i="6" s="1"/>
  <c r="M35" i="6"/>
  <c r="AG35" i="6" s="1"/>
  <c r="L35" i="6"/>
  <c r="AF35" i="6" s="1"/>
  <c r="K35" i="6"/>
  <c r="AE35" i="6" s="1"/>
  <c r="J35" i="6"/>
  <c r="AD35" i="6" s="1"/>
  <c r="H35" i="6"/>
  <c r="Z34" i="6"/>
  <c r="AT34" i="6" s="1"/>
  <c r="X34" i="6"/>
  <c r="AR34" i="6" s="1"/>
  <c r="W34" i="6"/>
  <c r="AQ34" i="6" s="1"/>
  <c r="V34" i="6"/>
  <c r="AP34" i="6" s="1"/>
  <c r="U34" i="6"/>
  <c r="AO34" i="6" s="1"/>
  <c r="R34" i="6"/>
  <c r="AL34" i="6" s="1"/>
  <c r="Q34" i="6"/>
  <c r="AK34" i="6" s="1"/>
  <c r="P34" i="6"/>
  <c r="AJ34" i="6" s="1"/>
  <c r="O34" i="6"/>
  <c r="AI34" i="6" s="1"/>
  <c r="M34" i="6"/>
  <c r="AG34" i="6" s="1"/>
  <c r="L34" i="6"/>
  <c r="AF34" i="6" s="1"/>
  <c r="K34" i="6"/>
  <c r="AE34" i="6" s="1"/>
  <c r="J34" i="6"/>
  <c r="AD34" i="6" s="1"/>
  <c r="H34" i="6"/>
  <c r="Z33" i="6"/>
  <c r="AT33" i="6" s="1"/>
  <c r="X33" i="6"/>
  <c r="AR33" i="6" s="1"/>
  <c r="W33" i="6"/>
  <c r="AQ33" i="6" s="1"/>
  <c r="V33" i="6"/>
  <c r="AP33" i="6" s="1"/>
  <c r="U33" i="6"/>
  <c r="AO33" i="6" s="1"/>
  <c r="R33" i="6"/>
  <c r="AL33" i="6" s="1"/>
  <c r="Q33" i="6"/>
  <c r="AK33" i="6" s="1"/>
  <c r="P33" i="6"/>
  <c r="AJ33" i="6" s="1"/>
  <c r="O33" i="6"/>
  <c r="AI33" i="6" s="1"/>
  <c r="M33" i="6"/>
  <c r="AG33" i="6" s="1"/>
  <c r="L33" i="6"/>
  <c r="AF33" i="6" s="1"/>
  <c r="K33" i="6"/>
  <c r="AE33" i="6" s="1"/>
  <c r="J33" i="6"/>
  <c r="AD33" i="6" s="1"/>
  <c r="H33" i="6"/>
  <c r="Z32" i="6"/>
  <c r="AT32" i="6" s="1"/>
  <c r="X32" i="6"/>
  <c r="AR32" i="6" s="1"/>
  <c r="W32" i="6"/>
  <c r="AQ32" i="6" s="1"/>
  <c r="V32" i="6"/>
  <c r="AP32" i="6" s="1"/>
  <c r="U32" i="6"/>
  <c r="AO32" i="6" s="1"/>
  <c r="R32" i="6"/>
  <c r="AL32" i="6" s="1"/>
  <c r="Q32" i="6"/>
  <c r="AK32" i="6" s="1"/>
  <c r="P32" i="6"/>
  <c r="AJ32" i="6" s="1"/>
  <c r="O32" i="6"/>
  <c r="AI32" i="6" s="1"/>
  <c r="M32" i="6"/>
  <c r="AG32" i="6" s="1"/>
  <c r="L32" i="6"/>
  <c r="AF32" i="6" s="1"/>
  <c r="K32" i="6"/>
  <c r="AE32" i="6" s="1"/>
  <c r="J32" i="6"/>
  <c r="AD32" i="6" s="1"/>
  <c r="G32" i="6"/>
  <c r="Z30" i="6"/>
  <c r="AT30" i="6" s="1"/>
  <c r="X30" i="6"/>
  <c r="AR30" i="6" s="1"/>
  <c r="W30" i="6"/>
  <c r="AQ30" i="6" s="1"/>
  <c r="V30" i="6"/>
  <c r="AP30" i="6" s="1"/>
  <c r="U30" i="6"/>
  <c r="AO30" i="6" s="1"/>
  <c r="R30" i="6"/>
  <c r="AL30" i="6" s="1"/>
  <c r="Q30" i="6"/>
  <c r="AK30" i="6" s="1"/>
  <c r="P30" i="6"/>
  <c r="AJ30" i="6" s="1"/>
  <c r="O30" i="6"/>
  <c r="AI30" i="6" s="1"/>
  <c r="M30" i="6"/>
  <c r="AG30" i="6" s="1"/>
  <c r="L30" i="6"/>
  <c r="AF30" i="6" s="1"/>
  <c r="K30" i="6"/>
  <c r="AE30" i="6" s="1"/>
  <c r="J30" i="6"/>
  <c r="AD30" i="6" s="1"/>
  <c r="H30" i="6"/>
  <c r="Z29" i="6"/>
  <c r="AT29" i="6" s="1"/>
  <c r="X29" i="6"/>
  <c r="AR29" i="6" s="1"/>
  <c r="W29" i="6"/>
  <c r="AQ29" i="6" s="1"/>
  <c r="V29" i="6"/>
  <c r="AP29" i="6" s="1"/>
  <c r="U29" i="6"/>
  <c r="AO29" i="6" s="1"/>
  <c r="R29" i="6"/>
  <c r="AL29" i="6" s="1"/>
  <c r="Q29" i="6"/>
  <c r="AK29" i="6" s="1"/>
  <c r="P29" i="6"/>
  <c r="AJ29" i="6" s="1"/>
  <c r="O29" i="6"/>
  <c r="AI29" i="6" s="1"/>
  <c r="M29" i="6"/>
  <c r="AG29" i="6" s="1"/>
  <c r="L29" i="6"/>
  <c r="AF29" i="6" s="1"/>
  <c r="K29" i="6"/>
  <c r="AE29" i="6" s="1"/>
  <c r="J29" i="6"/>
  <c r="AD29" i="6" s="1"/>
  <c r="H29" i="6"/>
  <c r="Z28" i="6"/>
  <c r="AT28" i="6" s="1"/>
  <c r="X28" i="6"/>
  <c r="AR28" i="6" s="1"/>
  <c r="W28" i="6"/>
  <c r="AQ28" i="6" s="1"/>
  <c r="V28" i="6"/>
  <c r="AP28" i="6" s="1"/>
  <c r="U28" i="6"/>
  <c r="AO28" i="6" s="1"/>
  <c r="R28" i="6"/>
  <c r="AL28" i="6" s="1"/>
  <c r="Q28" i="6"/>
  <c r="AK28" i="6" s="1"/>
  <c r="P28" i="6"/>
  <c r="AJ28" i="6" s="1"/>
  <c r="O28" i="6"/>
  <c r="AI28" i="6" s="1"/>
  <c r="M28" i="6"/>
  <c r="AG28" i="6" s="1"/>
  <c r="L28" i="6"/>
  <c r="AF28" i="6" s="1"/>
  <c r="K28" i="6"/>
  <c r="AE28" i="6" s="1"/>
  <c r="J28" i="6"/>
  <c r="AD28" i="6" s="1"/>
  <c r="H28" i="6"/>
  <c r="Z27" i="6"/>
  <c r="AT27" i="6" s="1"/>
  <c r="X27" i="6"/>
  <c r="AR27" i="6" s="1"/>
  <c r="W27" i="6"/>
  <c r="AQ27" i="6" s="1"/>
  <c r="V27" i="6"/>
  <c r="AP27" i="6" s="1"/>
  <c r="U27" i="6"/>
  <c r="AO27" i="6" s="1"/>
  <c r="R27" i="6"/>
  <c r="AL27" i="6" s="1"/>
  <c r="Q27" i="6"/>
  <c r="AK27" i="6" s="1"/>
  <c r="P27" i="6"/>
  <c r="AJ27" i="6" s="1"/>
  <c r="O27" i="6"/>
  <c r="AI27" i="6" s="1"/>
  <c r="M27" i="6"/>
  <c r="AG27" i="6" s="1"/>
  <c r="L27" i="6"/>
  <c r="AF27" i="6" s="1"/>
  <c r="K27" i="6"/>
  <c r="AE27" i="6" s="1"/>
  <c r="J27" i="6"/>
  <c r="AD27" i="6" s="1"/>
  <c r="H27" i="6"/>
  <c r="Z26" i="6"/>
  <c r="AT26" i="6" s="1"/>
  <c r="X26" i="6"/>
  <c r="AR26" i="6" s="1"/>
  <c r="W26" i="6"/>
  <c r="AQ26" i="6" s="1"/>
  <c r="V26" i="6"/>
  <c r="AP26" i="6" s="1"/>
  <c r="U26" i="6"/>
  <c r="AO26" i="6" s="1"/>
  <c r="R26" i="6"/>
  <c r="AL26" i="6" s="1"/>
  <c r="Q26" i="6"/>
  <c r="AK26" i="6" s="1"/>
  <c r="P26" i="6"/>
  <c r="AJ26" i="6" s="1"/>
  <c r="O26" i="6"/>
  <c r="AI26" i="6" s="1"/>
  <c r="M26" i="6"/>
  <c r="AG26" i="6" s="1"/>
  <c r="L26" i="6"/>
  <c r="AF26" i="6" s="1"/>
  <c r="K26" i="6"/>
  <c r="AE26" i="6" s="1"/>
  <c r="J26" i="6"/>
  <c r="AD26" i="6" s="1"/>
  <c r="H26" i="6"/>
  <c r="Z25" i="6"/>
  <c r="AT25" i="6" s="1"/>
  <c r="X25" i="6"/>
  <c r="AR25" i="6" s="1"/>
  <c r="W25" i="6"/>
  <c r="AQ25" i="6" s="1"/>
  <c r="V25" i="6"/>
  <c r="AP25" i="6" s="1"/>
  <c r="U25" i="6"/>
  <c r="AO25" i="6" s="1"/>
  <c r="R25" i="6"/>
  <c r="AL25" i="6" s="1"/>
  <c r="Q25" i="6"/>
  <c r="AK25" i="6" s="1"/>
  <c r="P25" i="6"/>
  <c r="AJ25" i="6" s="1"/>
  <c r="O25" i="6"/>
  <c r="AI25" i="6" s="1"/>
  <c r="M25" i="6"/>
  <c r="AG25" i="6" s="1"/>
  <c r="L25" i="6"/>
  <c r="AF25" i="6" s="1"/>
  <c r="K25" i="6"/>
  <c r="AE25" i="6" s="1"/>
  <c r="J25" i="6"/>
  <c r="AD25" i="6" s="1"/>
  <c r="H25" i="6"/>
  <c r="Z24" i="6"/>
  <c r="AT24" i="6" s="1"/>
  <c r="X24" i="6"/>
  <c r="AR24" i="6" s="1"/>
  <c r="W24" i="6"/>
  <c r="AQ24" i="6" s="1"/>
  <c r="V24" i="6"/>
  <c r="AP24" i="6" s="1"/>
  <c r="U24" i="6"/>
  <c r="AO24" i="6" s="1"/>
  <c r="R24" i="6"/>
  <c r="AL24" i="6" s="1"/>
  <c r="Q24" i="6"/>
  <c r="AK24" i="6" s="1"/>
  <c r="P24" i="6"/>
  <c r="AJ24" i="6" s="1"/>
  <c r="O24" i="6"/>
  <c r="AI24" i="6" s="1"/>
  <c r="M24" i="6"/>
  <c r="AG24" i="6" s="1"/>
  <c r="L24" i="6"/>
  <c r="AF24" i="6" s="1"/>
  <c r="K24" i="6"/>
  <c r="AE24" i="6" s="1"/>
  <c r="J24" i="6"/>
  <c r="AD24" i="6" s="1"/>
  <c r="G24" i="6"/>
  <c r="Z22" i="6"/>
  <c r="AT22" i="6" s="1"/>
  <c r="X22" i="6"/>
  <c r="AR22" i="6" s="1"/>
  <c r="W22" i="6"/>
  <c r="AQ22" i="6" s="1"/>
  <c r="V22" i="6"/>
  <c r="AP22" i="6" s="1"/>
  <c r="U22" i="6"/>
  <c r="AO22" i="6" s="1"/>
  <c r="R22" i="6"/>
  <c r="AL22" i="6" s="1"/>
  <c r="Q22" i="6"/>
  <c r="AK22" i="6" s="1"/>
  <c r="P22" i="6"/>
  <c r="AJ22" i="6" s="1"/>
  <c r="O22" i="6"/>
  <c r="AI22" i="6" s="1"/>
  <c r="M22" i="6"/>
  <c r="AG22" i="6" s="1"/>
  <c r="L22" i="6"/>
  <c r="AF22" i="6" s="1"/>
  <c r="K22" i="6"/>
  <c r="AE22" i="6" s="1"/>
  <c r="J22" i="6"/>
  <c r="AD22" i="6" s="1"/>
  <c r="H22" i="6"/>
  <c r="Z21" i="6"/>
  <c r="AT21" i="6" s="1"/>
  <c r="X21" i="6"/>
  <c r="AR21" i="6" s="1"/>
  <c r="W21" i="6"/>
  <c r="AQ21" i="6" s="1"/>
  <c r="V21" i="6"/>
  <c r="AP21" i="6" s="1"/>
  <c r="U21" i="6"/>
  <c r="AO21" i="6" s="1"/>
  <c r="R21" i="6"/>
  <c r="AL21" i="6" s="1"/>
  <c r="Q21" i="6"/>
  <c r="AK21" i="6" s="1"/>
  <c r="P21" i="6"/>
  <c r="AJ21" i="6" s="1"/>
  <c r="O21" i="6"/>
  <c r="AI21" i="6" s="1"/>
  <c r="M21" i="6"/>
  <c r="AG21" i="6" s="1"/>
  <c r="L21" i="6"/>
  <c r="AF21" i="6" s="1"/>
  <c r="K21" i="6"/>
  <c r="AE21" i="6" s="1"/>
  <c r="J21" i="6"/>
  <c r="AD21" i="6" s="1"/>
  <c r="H21" i="6"/>
  <c r="Z20" i="6"/>
  <c r="AT20" i="6" s="1"/>
  <c r="X20" i="6"/>
  <c r="AR20" i="6" s="1"/>
  <c r="W20" i="6"/>
  <c r="AQ20" i="6" s="1"/>
  <c r="V20" i="6"/>
  <c r="AP20" i="6" s="1"/>
  <c r="U20" i="6"/>
  <c r="AO20" i="6" s="1"/>
  <c r="R20" i="6"/>
  <c r="AL20" i="6" s="1"/>
  <c r="Q20" i="6"/>
  <c r="AK20" i="6" s="1"/>
  <c r="P20" i="6"/>
  <c r="AJ20" i="6" s="1"/>
  <c r="O20" i="6"/>
  <c r="AI20" i="6" s="1"/>
  <c r="M20" i="6"/>
  <c r="AG20" i="6" s="1"/>
  <c r="L20" i="6"/>
  <c r="AF20" i="6" s="1"/>
  <c r="K20" i="6"/>
  <c r="AE20" i="6" s="1"/>
  <c r="J20" i="6"/>
  <c r="AD20" i="6" s="1"/>
  <c r="H20" i="6"/>
  <c r="Z19" i="6"/>
  <c r="AT19" i="6" s="1"/>
  <c r="X19" i="6"/>
  <c r="AR19" i="6" s="1"/>
  <c r="W19" i="6"/>
  <c r="AQ19" i="6" s="1"/>
  <c r="V19" i="6"/>
  <c r="AP19" i="6" s="1"/>
  <c r="U19" i="6"/>
  <c r="AO19" i="6" s="1"/>
  <c r="R19" i="6"/>
  <c r="AL19" i="6" s="1"/>
  <c r="Q19" i="6"/>
  <c r="AK19" i="6" s="1"/>
  <c r="P19" i="6"/>
  <c r="AJ19" i="6" s="1"/>
  <c r="O19" i="6"/>
  <c r="AI19" i="6" s="1"/>
  <c r="M19" i="6"/>
  <c r="AG19" i="6" s="1"/>
  <c r="L19" i="6"/>
  <c r="AF19" i="6" s="1"/>
  <c r="K19" i="6"/>
  <c r="AE19" i="6" s="1"/>
  <c r="J19" i="6"/>
  <c r="AD19" i="6" s="1"/>
  <c r="H19" i="6"/>
  <c r="Z18" i="6"/>
  <c r="AT18" i="6" s="1"/>
  <c r="X18" i="6"/>
  <c r="AR18" i="6" s="1"/>
  <c r="W18" i="6"/>
  <c r="AQ18" i="6" s="1"/>
  <c r="V18" i="6"/>
  <c r="AP18" i="6" s="1"/>
  <c r="U18" i="6"/>
  <c r="AO18" i="6" s="1"/>
  <c r="R18" i="6"/>
  <c r="AL18" i="6" s="1"/>
  <c r="Q18" i="6"/>
  <c r="AK18" i="6" s="1"/>
  <c r="P18" i="6"/>
  <c r="AJ18" i="6" s="1"/>
  <c r="O18" i="6"/>
  <c r="AI18" i="6" s="1"/>
  <c r="M18" i="6"/>
  <c r="AG18" i="6" s="1"/>
  <c r="L18" i="6"/>
  <c r="AF18" i="6" s="1"/>
  <c r="K18" i="6"/>
  <c r="AE18" i="6" s="1"/>
  <c r="J18" i="6"/>
  <c r="AD18" i="6" s="1"/>
  <c r="H18" i="6"/>
  <c r="Z17" i="6"/>
  <c r="AT17" i="6" s="1"/>
  <c r="X17" i="6"/>
  <c r="AR17" i="6" s="1"/>
  <c r="W17" i="6"/>
  <c r="AQ17" i="6" s="1"/>
  <c r="V17" i="6"/>
  <c r="AP17" i="6" s="1"/>
  <c r="U17" i="6"/>
  <c r="AO17" i="6" s="1"/>
  <c r="R17" i="6"/>
  <c r="AL17" i="6" s="1"/>
  <c r="Q17" i="6"/>
  <c r="AK17" i="6" s="1"/>
  <c r="P17" i="6"/>
  <c r="AJ17" i="6" s="1"/>
  <c r="O17" i="6"/>
  <c r="AI17" i="6" s="1"/>
  <c r="M17" i="6"/>
  <c r="AG17" i="6" s="1"/>
  <c r="L17" i="6"/>
  <c r="AF17" i="6" s="1"/>
  <c r="K17" i="6"/>
  <c r="AE17" i="6" s="1"/>
  <c r="J17" i="6"/>
  <c r="AD17" i="6" s="1"/>
  <c r="H17" i="6"/>
  <c r="Z16" i="6"/>
  <c r="AT16" i="6" s="1"/>
  <c r="X16" i="6"/>
  <c r="AR16" i="6" s="1"/>
  <c r="W16" i="6"/>
  <c r="AQ16" i="6" s="1"/>
  <c r="V16" i="6"/>
  <c r="AP16" i="6" s="1"/>
  <c r="U16" i="6"/>
  <c r="AO16" i="6" s="1"/>
  <c r="R16" i="6"/>
  <c r="AL16" i="6" s="1"/>
  <c r="Q16" i="6"/>
  <c r="AK16" i="6" s="1"/>
  <c r="P16" i="6"/>
  <c r="AJ16" i="6" s="1"/>
  <c r="O16" i="6"/>
  <c r="AI16" i="6" s="1"/>
  <c r="M16" i="6"/>
  <c r="AG16" i="6" s="1"/>
  <c r="L16" i="6"/>
  <c r="AF16" i="6" s="1"/>
  <c r="K16" i="6"/>
  <c r="AE16" i="6" s="1"/>
  <c r="J16" i="6"/>
  <c r="AD16" i="6" s="1"/>
  <c r="H16" i="6"/>
  <c r="Z15" i="6"/>
  <c r="AT15" i="6" s="1"/>
  <c r="X15" i="6"/>
  <c r="AR15" i="6" s="1"/>
  <c r="W15" i="6"/>
  <c r="AQ15" i="6" s="1"/>
  <c r="V15" i="6"/>
  <c r="AP15" i="6" s="1"/>
  <c r="U15" i="6"/>
  <c r="AO15" i="6" s="1"/>
  <c r="R15" i="6"/>
  <c r="AL15" i="6" s="1"/>
  <c r="Q15" i="6"/>
  <c r="AK15" i="6" s="1"/>
  <c r="P15" i="6"/>
  <c r="AJ15" i="6" s="1"/>
  <c r="O15" i="6"/>
  <c r="AI15" i="6" s="1"/>
  <c r="M15" i="6"/>
  <c r="AG15" i="6" s="1"/>
  <c r="L15" i="6"/>
  <c r="AF15" i="6" s="1"/>
  <c r="K15" i="6"/>
  <c r="AE15" i="6" s="1"/>
  <c r="J15" i="6"/>
  <c r="AD15" i="6" s="1"/>
  <c r="H15" i="6"/>
  <c r="Z14" i="6"/>
  <c r="AT14" i="6" s="1"/>
  <c r="X14" i="6"/>
  <c r="AR14" i="6" s="1"/>
  <c r="W14" i="6"/>
  <c r="AQ14" i="6" s="1"/>
  <c r="V14" i="6"/>
  <c r="AP14" i="6" s="1"/>
  <c r="U14" i="6"/>
  <c r="AO14" i="6" s="1"/>
  <c r="R14" i="6"/>
  <c r="AL14" i="6" s="1"/>
  <c r="Q14" i="6"/>
  <c r="AK14" i="6" s="1"/>
  <c r="P14" i="6"/>
  <c r="AJ14" i="6" s="1"/>
  <c r="O14" i="6"/>
  <c r="AI14" i="6" s="1"/>
  <c r="M14" i="6"/>
  <c r="AG14" i="6" s="1"/>
  <c r="L14" i="6"/>
  <c r="AF14" i="6" s="1"/>
  <c r="K14" i="6"/>
  <c r="AE14" i="6" s="1"/>
  <c r="J14" i="6"/>
  <c r="AD14" i="6" s="1"/>
  <c r="H14" i="6"/>
  <c r="Z13" i="6"/>
  <c r="AT13" i="6" s="1"/>
  <c r="X13" i="6"/>
  <c r="AR13" i="6" s="1"/>
  <c r="W13" i="6"/>
  <c r="AQ13" i="6" s="1"/>
  <c r="V13" i="6"/>
  <c r="AP13" i="6" s="1"/>
  <c r="U13" i="6"/>
  <c r="AO13" i="6" s="1"/>
  <c r="R13" i="6"/>
  <c r="AL13" i="6" s="1"/>
  <c r="Q13" i="6"/>
  <c r="AK13" i="6" s="1"/>
  <c r="P13" i="6"/>
  <c r="AJ13" i="6" s="1"/>
  <c r="O13" i="6"/>
  <c r="AI13" i="6" s="1"/>
  <c r="M13" i="6"/>
  <c r="AG13" i="6" s="1"/>
  <c r="L13" i="6"/>
  <c r="AF13" i="6" s="1"/>
  <c r="K13" i="6"/>
  <c r="AE13" i="6" s="1"/>
  <c r="J13" i="6"/>
  <c r="AD13" i="6" s="1"/>
  <c r="G13" i="6"/>
  <c r="Z127" i="4"/>
  <c r="X127" i="4"/>
  <c r="W127" i="4"/>
  <c r="V127" i="4"/>
  <c r="U127" i="4"/>
  <c r="R127" i="4"/>
  <c r="Q127" i="4"/>
  <c r="P127" i="4"/>
  <c r="O127" i="4"/>
  <c r="M127" i="4"/>
  <c r="L127" i="4"/>
  <c r="K127" i="4"/>
  <c r="J127" i="4"/>
  <c r="H127" i="4"/>
  <c r="Z126" i="4"/>
  <c r="X126" i="4"/>
  <c r="W126" i="4"/>
  <c r="V126" i="4"/>
  <c r="U126" i="4"/>
  <c r="R126" i="4"/>
  <c r="Q126" i="4"/>
  <c r="P126" i="4"/>
  <c r="O126" i="4"/>
  <c r="M126" i="4"/>
  <c r="L126" i="4"/>
  <c r="K126" i="4"/>
  <c r="J126" i="4"/>
  <c r="H126" i="4"/>
  <c r="Z125" i="4"/>
  <c r="X125" i="4"/>
  <c r="W125" i="4"/>
  <c r="V125" i="4"/>
  <c r="U125" i="4"/>
  <c r="R125" i="4"/>
  <c r="Q125" i="4"/>
  <c r="P125" i="4"/>
  <c r="O125" i="4"/>
  <c r="M125" i="4"/>
  <c r="L125" i="4"/>
  <c r="K125" i="4"/>
  <c r="J125" i="4"/>
  <c r="H125" i="4"/>
  <c r="Z124" i="4"/>
  <c r="X124" i="4"/>
  <c r="W124" i="4"/>
  <c r="V124" i="4"/>
  <c r="U124" i="4"/>
  <c r="R124" i="4"/>
  <c r="Q124" i="4"/>
  <c r="P124" i="4"/>
  <c r="O124" i="4"/>
  <c r="M124" i="4"/>
  <c r="L124" i="4"/>
  <c r="K124" i="4"/>
  <c r="J124" i="4"/>
  <c r="H124" i="4"/>
  <c r="Z123" i="4"/>
  <c r="X123" i="4"/>
  <c r="W123" i="4"/>
  <c r="V123" i="4"/>
  <c r="U123" i="4"/>
  <c r="R123" i="4"/>
  <c r="Q123" i="4"/>
  <c r="P123" i="4"/>
  <c r="O123" i="4"/>
  <c r="M123" i="4"/>
  <c r="L123" i="4"/>
  <c r="K123" i="4"/>
  <c r="J123" i="4"/>
  <c r="G123" i="4"/>
  <c r="Z121" i="4"/>
  <c r="X121" i="4"/>
  <c r="W121" i="4"/>
  <c r="V121" i="4"/>
  <c r="U121" i="4"/>
  <c r="R121" i="4"/>
  <c r="Q121" i="4"/>
  <c r="P121" i="4"/>
  <c r="O121" i="4"/>
  <c r="M121" i="4"/>
  <c r="L121" i="4"/>
  <c r="K121" i="4"/>
  <c r="J121" i="4"/>
  <c r="H121" i="4"/>
  <c r="Z120" i="4"/>
  <c r="X120" i="4"/>
  <c r="W120" i="4"/>
  <c r="V120" i="4"/>
  <c r="U120" i="4"/>
  <c r="R120" i="4"/>
  <c r="Q120" i="4"/>
  <c r="P120" i="4"/>
  <c r="O120" i="4"/>
  <c r="M120" i="4"/>
  <c r="L120" i="4"/>
  <c r="K120" i="4"/>
  <c r="J120" i="4"/>
  <c r="H120" i="4"/>
  <c r="Z119" i="4"/>
  <c r="X119" i="4"/>
  <c r="W119" i="4"/>
  <c r="V119" i="4"/>
  <c r="U119" i="4"/>
  <c r="R119" i="4"/>
  <c r="Q119" i="4"/>
  <c r="P119" i="4"/>
  <c r="O119" i="4"/>
  <c r="M119" i="4"/>
  <c r="L119" i="4"/>
  <c r="K119" i="4"/>
  <c r="J119" i="4"/>
  <c r="H119" i="4"/>
  <c r="Z118" i="4"/>
  <c r="X118" i="4"/>
  <c r="W118" i="4"/>
  <c r="V118" i="4"/>
  <c r="U118" i="4"/>
  <c r="R118" i="4"/>
  <c r="Q118" i="4"/>
  <c r="P118" i="4"/>
  <c r="O118" i="4"/>
  <c r="M118" i="4"/>
  <c r="L118" i="4"/>
  <c r="K118" i="4"/>
  <c r="J118" i="4"/>
  <c r="G118" i="4"/>
  <c r="Z116" i="4"/>
  <c r="X116" i="4"/>
  <c r="W116" i="4"/>
  <c r="V116" i="4"/>
  <c r="U116" i="4"/>
  <c r="R116" i="4"/>
  <c r="Q116" i="4"/>
  <c r="P116" i="4"/>
  <c r="O116" i="4"/>
  <c r="M116" i="4"/>
  <c r="L116" i="4"/>
  <c r="K116" i="4"/>
  <c r="J116" i="4"/>
  <c r="H116" i="4"/>
  <c r="Z115" i="4"/>
  <c r="X115" i="4"/>
  <c r="W115" i="4"/>
  <c r="V115" i="4"/>
  <c r="U115" i="4"/>
  <c r="R115" i="4"/>
  <c r="Q115" i="4"/>
  <c r="P115" i="4"/>
  <c r="O115" i="4"/>
  <c r="M115" i="4"/>
  <c r="L115" i="4"/>
  <c r="K115" i="4"/>
  <c r="J115" i="4"/>
  <c r="H115" i="4"/>
  <c r="Z114" i="4"/>
  <c r="X114" i="4"/>
  <c r="W114" i="4"/>
  <c r="V114" i="4"/>
  <c r="U114" i="4"/>
  <c r="R114" i="4"/>
  <c r="Q114" i="4"/>
  <c r="P114" i="4"/>
  <c r="O114" i="4"/>
  <c r="M114" i="4"/>
  <c r="L114" i="4"/>
  <c r="K114" i="4"/>
  <c r="J114" i="4"/>
  <c r="H114" i="4"/>
  <c r="Z113" i="4"/>
  <c r="X113" i="4"/>
  <c r="W113" i="4"/>
  <c r="V113" i="4"/>
  <c r="U113" i="4"/>
  <c r="R113" i="4"/>
  <c r="Q113" i="4"/>
  <c r="P113" i="4"/>
  <c r="O113" i="4"/>
  <c r="M113" i="4"/>
  <c r="L113" i="4"/>
  <c r="K113" i="4"/>
  <c r="J113" i="4"/>
  <c r="H113" i="4"/>
  <c r="Z112" i="4"/>
  <c r="X112" i="4"/>
  <c r="W112" i="4"/>
  <c r="V112" i="4"/>
  <c r="U112" i="4"/>
  <c r="R112" i="4"/>
  <c r="Q112" i="4"/>
  <c r="P112" i="4"/>
  <c r="O112" i="4"/>
  <c r="M112" i="4"/>
  <c r="L112" i="4"/>
  <c r="K112" i="4"/>
  <c r="J112" i="4"/>
  <c r="H112" i="4"/>
  <c r="Z111" i="4"/>
  <c r="X111" i="4"/>
  <c r="W111" i="4"/>
  <c r="V111" i="4"/>
  <c r="U111" i="4"/>
  <c r="R111" i="4"/>
  <c r="Q111" i="4"/>
  <c r="P111" i="4"/>
  <c r="O111" i="4"/>
  <c r="M111" i="4"/>
  <c r="L111" i="4"/>
  <c r="K111" i="4"/>
  <c r="J111" i="4"/>
  <c r="H111" i="4"/>
  <c r="Z110" i="4"/>
  <c r="X110" i="4"/>
  <c r="W110" i="4"/>
  <c r="V110" i="4"/>
  <c r="U110" i="4"/>
  <c r="R110" i="4"/>
  <c r="Q110" i="4"/>
  <c r="P110" i="4"/>
  <c r="O110" i="4"/>
  <c r="M110" i="4"/>
  <c r="L110" i="4"/>
  <c r="K110" i="4"/>
  <c r="J110" i="4"/>
  <c r="G110" i="4"/>
  <c r="Z108" i="4"/>
  <c r="X108" i="4"/>
  <c r="W108" i="4"/>
  <c r="V108" i="4"/>
  <c r="U108" i="4"/>
  <c r="R108" i="4"/>
  <c r="Q108" i="4"/>
  <c r="P108" i="4"/>
  <c r="O108" i="4"/>
  <c r="M108" i="4"/>
  <c r="L108" i="4"/>
  <c r="K108" i="4"/>
  <c r="J108" i="4"/>
  <c r="H108" i="4"/>
  <c r="Z107" i="4"/>
  <c r="X107" i="4"/>
  <c r="W107" i="4"/>
  <c r="V107" i="4"/>
  <c r="U107" i="4"/>
  <c r="R107" i="4"/>
  <c r="Q107" i="4"/>
  <c r="P107" i="4"/>
  <c r="O107" i="4"/>
  <c r="M107" i="4"/>
  <c r="L107" i="4"/>
  <c r="K107" i="4"/>
  <c r="J107" i="4"/>
  <c r="H107" i="4"/>
  <c r="Z106" i="4"/>
  <c r="X106" i="4"/>
  <c r="W106" i="4"/>
  <c r="V106" i="4"/>
  <c r="U106" i="4"/>
  <c r="R106" i="4"/>
  <c r="Q106" i="4"/>
  <c r="P106" i="4"/>
  <c r="O106" i="4"/>
  <c r="M106" i="4"/>
  <c r="L106" i="4"/>
  <c r="K106" i="4"/>
  <c r="J106" i="4"/>
  <c r="H106" i="4"/>
  <c r="Z105" i="4"/>
  <c r="X105" i="4"/>
  <c r="W105" i="4"/>
  <c r="V105" i="4"/>
  <c r="U105" i="4"/>
  <c r="R105" i="4"/>
  <c r="Q105" i="4"/>
  <c r="P105" i="4"/>
  <c r="O105" i="4"/>
  <c r="M105" i="4"/>
  <c r="L105" i="4"/>
  <c r="K105" i="4"/>
  <c r="J105" i="4"/>
  <c r="H105" i="4"/>
  <c r="Z104" i="4"/>
  <c r="X104" i="4"/>
  <c r="W104" i="4"/>
  <c r="V104" i="4"/>
  <c r="U104" i="4"/>
  <c r="R104" i="4"/>
  <c r="Q104" i="4"/>
  <c r="P104" i="4"/>
  <c r="O104" i="4"/>
  <c r="M104" i="4"/>
  <c r="L104" i="4"/>
  <c r="K104" i="4"/>
  <c r="J104" i="4"/>
  <c r="H104" i="4"/>
  <c r="Z103" i="4"/>
  <c r="X103" i="4"/>
  <c r="W103" i="4"/>
  <c r="V103" i="4"/>
  <c r="U103" i="4"/>
  <c r="R103" i="4"/>
  <c r="Q103" i="4"/>
  <c r="P103" i="4"/>
  <c r="O103" i="4"/>
  <c r="M103" i="4"/>
  <c r="L103" i="4"/>
  <c r="K103" i="4"/>
  <c r="J103" i="4"/>
  <c r="H103" i="4"/>
  <c r="Z102" i="4"/>
  <c r="X102" i="4"/>
  <c r="W102" i="4"/>
  <c r="V102" i="4"/>
  <c r="U102" i="4"/>
  <c r="R102" i="4"/>
  <c r="Q102" i="4"/>
  <c r="P102" i="4"/>
  <c r="O102" i="4"/>
  <c r="M102" i="4"/>
  <c r="L102" i="4"/>
  <c r="K102" i="4"/>
  <c r="J102" i="4"/>
  <c r="H102" i="4"/>
  <c r="Z101" i="4"/>
  <c r="X101" i="4"/>
  <c r="W101" i="4"/>
  <c r="V101" i="4"/>
  <c r="U101" i="4"/>
  <c r="R101" i="4"/>
  <c r="Q101" i="4"/>
  <c r="P101" i="4"/>
  <c r="O101" i="4"/>
  <c r="M101" i="4"/>
  <c r="L101" i="4"/>
  <c r="K101" i="4"/>
  <c r="J101" i="4"/>
  <c r="H101" i="4"/>
  <c r="Z100" i="4"/>
  <c r="X100" i="4"/>
  <c r="W100" i="4"/>
  <c r="V100" i="4"/>
  <c r="U100" i="4"/>
  <c r="R100" i="4"/>
  <c r="Q100" i="4"/>
  <c r="P100" i="4"/>
  <c r="O100" i="4"/>
  <c r="M100" i="4"/>
  <c r="L100" i="4"/>
  <c r="K100" i="4"/>
  <c r="J100" i="4"/>
  <c r="H100" i="4"/>
  <c r="Z99" i="4"/>
  <c r="X99" i="4"/>
  <c r="W99" i="4"/>
  <c r="V99" i="4"/>
  <c r="U99" i="4"/>
  <c r="R99" i="4"/>
  <c r="Q99" i="4"/>
  <c r="P99" i="4"/>
  <c r="O99" i="4"/>
  <c r="M99" i="4"/>
  <c r="L99" i="4"/>
  <c r="K99" i="4"/>
  <c r="J99" i="4"/>
  <c r="H99" i="4"/>
  <c r="Z98" i="4"/>
  <c r="X98" i="4"/>
  <c r="W98" i="4"/>
  <c r="V98" i="4"/>
  <c r="U98" i="4"/>
  <c r="R98" i="4"/>
  <c r="Q98" i="4"/>
  <c r="P98" i="4"/>
  <c r="O98" i="4"/>
  <c r="M98" i="4"/>
  <c r="L98" i="4"/>
  <c r="K98" i="4"/>
  <c r="J98" i="4"/>
  <c r="H98" i="4"/>
  <c r="Z97" i="4"/>
  <c r="X97" i="4"/>
  <c r="W97" i="4"/>
  <c r="V97" i="4"/>
  <c r="U97" i="4"/>
  <c r="R97" i="4"/>
  <c r="Q97" i="4"/>
  <c r="P97" i="4"/>
  <c r="O97" i="4"/>
  <c r="M97" i="4"/>
  <c r="L97" i="4"/>
  <c r="K97" i="4"/>
  <c r="J97" i="4"/>
  <c r="H97" i="4"/>
  <c r="Z96" i="4"/>
  <c r="X96" i="4"/>
  <c r="W96" i="4"/>
  <c r="V96" i="4"/>
  <c r="U96" i="4"/>
  <c r="R96" i="4"/>
  <c r="Q96" i="4"/>
  <c r="P96" i="4"/>
  <c r="O96" i="4"/>
  <c r="M96" i="4"/>
  <c r="L96" i="4"/>
  <c r="K96" i="4"/>
  <c r="J96" i="4"/>
  <c r="H96" i="4"/>
  <c r="Z95" i="4"/>
  <c r="X95" i="4"/>
  <c r="W95" i="4"/>
  <c r="V95" i="4"/>
  <c r="U95" i="4"/>
  <c r="R95" i="4"/>
  <c r="Q95" i="4"/>
  <c r="P95" i="4"/>
  <c r="O95" i="4"/>
  <c r="M95" i="4"/>
  <c r="L95" i="4"/>
  <c r="K95" i="4"/>
  <c r="J95" i="4"/>
  <c r="H95" i="4"/>
  <c r="Z94" i="4"/>
  <c r="X94" i="4"/>
  <c r="W94" i="4"/>
  <c r="V94" i="4"/>
  <c r="U94" i="4"/>
  <c r="R94" i="4"/>
  <c r="Q94" i="4"/>
  <c r="P94" i="4"/>
  <c r="O94" i="4"/>
  <c r="M94" i="4"/>
  <c r="L94" i="4"/>
  <c r="K94" i="4"/>
  <c r="J94" i="4"/>
  <c r="H94" i="4"/>
  <c r="Z93" i="4"/>
  <c r="X93" i="4"/>
  <c r="W93" i="4"/>
  <c r="V93" i="4"/>
  <c r="U93" i="4"/>
  <c r="R93" i="4"/>
  <c r="Q93" i="4"/>
  <c r="P93" i="4"/>
  <c r="O93" i="4"/>
  <c r="M93" i="4"/>
  <c r="L93" i="4"/>
  <c r="K93" i="4"/>
  <c r="J93" i="4"/>
  <c r="H93" i="4"/>
  <c r="Z92" i="4"/>
  <c r="X92" i="4"/>
  <c r="W92" i="4"/>
  <c r="V92" i="4"/>
  <c r="U92" i="4"/>
  <c r="R92" i="4"/>
  <c r="Q92" i="4"/>
  <c r="P92" i="4"/>
  <c r="O92" i="4"/>
  <c r="M92" i="4"/>
  <c r="L92" i="4"/>
  <c r="K92" i="4"/>
  <c r="J92" i="4"/>
  <c r="H92" i="4"/>
  <c r="Z91" i="4"/>
  <c r="X91" i="4"/>
  <c r="W91" i="4"/>
  <c r="V91" i="4"/>
  <c r="U91" i="4"/>
  <c r="R91" i="4"/>
  <c r="Q91" i="4"/>
  <c r="P91" i="4"/>
  <c r="O91" i="4"/>
  <c r="M91" i="4"/>
  <c r="L91" i="4"/>
  <c r="K91" i="4"/>
  <c r="J91" i="4"/>
  <c r="H91" i="4"/>
  <c r="Z90" i="4"/>
  <c r="X90" i="4"/>
  <c r="W90" i="4"/>
  <c r="V90" i="4"/>
  <c r="U90" i="4"/>
  <c r="R90" i="4"/>
  <c r="Q90" i="4"/>
  <c r="P90" i="4"/>
  <c r="O90" i="4"/>
  <c r="M90" i="4"/>
  <c r="L90" i="4"/>
  <c r="K90" i="4"/>
  <c r="J90" i="4"/>
  <c r="G90" i="4"/>
  <c r="Z85" i="4"/>
  <c r="X85" i="4"/>
  <c r="W85" i="4"/>
  <c r="V85" i="4"/>
  <c r="U85" i="4"/>
  <c r="R85" i="4"/>
  <c r="Q85" i="4"/>
  <c r="P85" i="4"/>
  <c r="O85" i="4"/>
  <c r="M85" i="4"/>
  <c r="L85" i="4"/>
  <c r="K85" i="4"/>
  <c r="J85" i="4"/>
  <c r="H85" i="4"/>
  <c r="Z84" i="4"/>
  <c r="X84" i="4"/>
  <c r="W84" i="4"/>
  <c r="V84" i="4"/>
  <c r="U84" i="4"/>
  <c r="R84" i="4"/>
  <c r="Q84" i="4"/>
  <c r="P84" i="4"/>
  <c r="O84" i="4"/>
  <c r="M84" i="4"/>
  <c r="L84" i="4"/>
  <c r="K84" i="4"/>
  <c r="J84" i="4"/>
  <c r="H84" i="4"/>
  <c r="Z83" i="4"/>
  <c r="X83" i="4"/>
  <c r="W83" i="4"/>
  <c r="V83" i="4"/>
  <c r="U83" i="4"/>
  <c r="R83" i="4"/>
  <c r="Q83" i="4"/>
  <c r="P83" i="4"/>
  <c r="O83" i="4"/>
  <c r="M83" i="4"/>
  <c r="L83" i="4"/>
  <c r="K83" i="4"/>
  <c r="J83" i="4"/>
  <c r="H83" i="4"/>
  <c r="Z82" i="4"/>
  <c r="X82" i="4"/>
  <c r="W82" i="4"/>
  <c r="V82" i="4"/>
  <c r="U82" i="4"/>
  <c r="R82" i="4"/>
  <c r="Q82" i="4"/>
  <c r="P82" i="4"/>
  <c r="O82" i="4"/>
  <c r="M82" i="4"/>
  <c r="L82" i="4"/>
  <c r="K82" i="4"/>
  <c r="J82" i="4"/>
  <c r="H82" i="4"/>
  <c r="Z81" i="4"/>
  <c r="X81" i="4"/>
  <c r="W81" i="4"/>
  <c r="V81" i="4"/>
  <c r="U81" i="4"/>
  <c r="R81" i="4"/>
  <c r="Q81" i="4"/>
  <c r="P81" i="4"/>
  <c r="O81" i="4"/>
  <c r="M81" i="4"/>
  <c r="L81" i="4"/>
  <c r="K81" i="4"/>
  <c r="J81" i="4"/>
  <c r="H81" i="4"/>
  <c r="Z80" i="4"/>
  <c r="X80" i="4"/>
  <c r="W80" i="4"/>
  <c r="V80" i="4"/>
  <c r="U80" i="4"/>
  <c r="R80" i="4"/>
  <c r="Q80" i="4"/>
  <c r="P80" i="4"/>
  <c r="O80" i="4"/>
  <c r="M80" i="4"/>
  <c r="L80" i="4"/>
  <c r="K80" i="4"/>
  <c r="J80" i="4"/>
  <c r="H80" i="4"/>
  <c r="Z79" i="4"/>
  <c r="X79" i="4"/>
  <c r="W79" i="4"/>
  <c r="V79" i="4"/>
  <c r="U79" i="4"/>
  <c r="R79" i="4"/>
  <c r="Q79" i="4"/>
  <c r="P79" i="4"/>
  <c r="O79" i="4"/>
  <c r="M79" i="4"/>
  <c r="L79" i="4"/>
  <c r="K79" i="4"/>
  <c r="J79" i="4"/>
  <c r="H79" i="4"/>
  <c r="Z78" i="4"/>
  <c r="X78" i="4"/>
  <c r="W78" i="4"/>
  <c r="V78" i="4"/>
  <c r="U78" i="4"/>
  <c r="R78" i="4"/>
  <c r="Q78" i="4"/>
  <c r="P78" i="4"/>
  <c r="O78" i="4"/>
  <c r="M78" i="4"/>
  <c r="L78" i="4"/>
  <c r="K78" i="4"/>
  <c r="J78" i="4"/>
  <c r="G78" i="4"/>
  <c r="Z76" i="4"/>
  <c r="X76" i="4"/>
  <c r="W76" i="4"/>
  <c r="V76" i="4"/>
  <c r="U76" i="4"/>
  <c r="R76" i="4"/>
  <c r="Q76" i="4"/>
  <c r="P76" i="4"/>
  <c r="O76" i="4"/>
  <c r="M76" i="4"/>
  <c r="L76" i="4"/>
  <c r="K76" i="4"/>
  <c r="J76" i="4"/>
  <c r="H76" i="4"/>
  <c r="Z75" i="4"/>
  <c r="X75" i="4"/>
  <c r="W75" i="4"/>
  <c r="V75" i="4"/>
  <c r="U75" i="4"/>
  <c r="R75" i="4"/>
  <c r="Q75" i="4"/>
  <c r="P75" i="4"/>
  <c r="O75" i="4"/>
  <c r="M75" i="4"/>
  <c r="L75" i="4"/>
  <c r="K75" i="4"/>
  <c r="J75" i="4"/>
  <c r="H75" i="4"/>
  <c r="Z74" i="4"/>
  <c r="X74" i="4"/>
  <c r="W74" i="4"/>
  <c r="V74" i="4"/>
  <c r="U74" i="4"/>
  <c r="R74" i="4"/>
  <c r="Q74" i="4"/>
  <c r="P74" i="4"/>
  <c r="O74" i="4"/>
  <c r="M74" i="4"/>
  <c r="L74" i="4"/>
  <c r="K74" i="4"/>
  <c r="J74" i="4"/>
  <c r="H74" i="4"/>
  <c r="Z73" i="4"/>
  <c r="X73" i="4"/>
  <c r="W73" i="4"/>
  <c r="V73" i="4"/>
  <c r="U73" i="4"/>
  <c r="R73" i="4"/>
  <c r="Q73" i="4"/>
  <c r="P73" i="4"/>
  <c r="O73" i="4"/>
  <c r="M73" i="4"/>
  <c r="L73" i="4"/>
  <c r="K73" i="4"/>
  <c r="J73" i="4"/>
  <c r="H73" i="4"/>
  <c r="Z72" i="4"/>
  <c r="X72" i="4"/>
  <c r="W72" i="4"/>
  <c r="V72" i="4"/>
  <c r="U72" i="4"/>
  <c r="R72" i="4"/>
  <c r="Q72" i="4"/>
  <c r="P72" i="4"/>
  <c r="O72" i="4"/>
  <c r="M72" i="4"/>
  <c r="L72" i="4"/>
  <c r="K72" i="4"/>
  <c r="J72" i="4"/>
  <c r="G72" i="4"/>
  <c r="Z67" i="4"/>
  <c r="X67" i="4"/>
  <c r="W67" i="4"/>
  <c r="V67" i="4"/>
  <c r="U67" i="4"/>
  <c r="R67" i="4"/>
  <c r="Q67" i="4"/>
  <c r="P67" i="4"/>
  <c r="O67" i="4"/>
  <c r="M67" i="4"/>
  <c r="L67" i="4"/>
  <c r="K67" i="4"/>
  <c r="J67" i="4"/>
  <c r="H67" i="4"/>
  <c r="Z66" i="4"/>
  <c r="X66" i="4"/>
  <c r="W66" i="4"/>
  <c r="V66" i="4"/>
  <c r="U66" i="4"/>
  <c r="R66" i="4"/>
  <c r="Q66" i="4"/>
  <c r="P66" i="4"/>
  <c r="O66" i="4"/>
  <c r="M66" i="4"/>
  <c r="L66" i="4"/>
  <c r="K66" i="4"/>
  <c r="J66" i="4"/>
  <c r="H66" i="4"/>
  <c r="Z65" i="4"/>
  <c r="X65" i="4"/>
  <c r="W65" i="4"/>
  <c r="V65" i="4"/>
  <c r="U65" i="4"/>
  <c r="R65" i="4"/>
  <c r="Q65" i="4"/>
  <c r="P65" i="4"/>
  <c r="O65" i="4"/>
  <c r="M65" i="4"/>
  <c r="L65" i="4"/>
  <c r="K65" i="4"/>
  <c r="J65" i="4"/>
  <c r="G65" i="4"/>
  <c r="Z63" i="4"/>
  <c r="X63" i="4"/>
  <c r="W63" i="4"/>
  <c r="V63" i="4"/>
  <c r="U63" i="4"/>
  <c r="R63" i="4"/>
  <c r="Q63" i="4"/>
  <c r="P63" i="4"/>
  <c r="O63" i="4"/>
  <c r="M63" i="4"/>
  <c r="L63" i="4"/>
  <c r="K63" i="4"/>
  <c r="J63" i="4"/>
  <c r="H63" i="4"/>
  <c r="Z62" i="4"/>
  <c r="X62" i="4"/>
  <c r="W62" i="4"/>
  <c r="V62" i="4"/>
  <c r="U62" i="4"/>
  <c r="R62" i="4"/>
  <c r="Q62" i="4"/>
  <c r="P62" i="4"/>
  <c r="O62" i="4"/>
  <c r="M62" i="4"/>
  <c r="L62" i="4"/>
  <c r="K62" i="4"/>
  <c r="J62" i="4"/>
  <c r="H62" i="4"/>
  <c r="Z61" i="4"/>
  <c r="X61" i="4"/>
  <c r="W61" i="4"/>
  <c r="V61" i="4"/>
  <c r="U61" i="4"/>
  <c r="R61" i="4"/>
  <c r="Q61" i="4"/>
  <c r="P61" i="4"/>
  <c r="O61" i="4"/>
  <c r="M61" i="4"/>
  <c r="L61" i="4"/>
  <c r="K61" i="4"/>
  <c r="J61" i="4"/>
  <c r="H61" i="4"/>
  <c r="Z60" i="4"/>
  <c r="X60" i="4"/>
  <c r="W60" i="4"/>
  <c r="V60" i="4"/>
  <c r="U60" i="4"/>
  <c r="R60" i="4"/>
  <c r="Q60" i="4"/>
  <c r="P60" i="4"/>
  <c r="O60" i="4"/>
  <c r="M60" i="4"/>
  <c r="L60" i="4"/>
  <c r="K60" i="4"/>
  <c r="J60" i="4"/>
  <c r="H60" i="4"/>
  <c r="Z59" i="4"/>
  <c r="X59" i="4"/>
  <c r="W59" i="4"/>
  <c r="V59" i="4"/>
  <c r="U59" i="4"/>
  <c r="R59" i="4"/>
  <c r="Q59" i="4"/>
  <c r="P59" i="4"/>
  <c r="O59" i="4"/>
  <c r="M59" i="4"/>
  <c r="L59" i="4"/>
  <c r="K59" i="4"/>
  <c r="J59" i="4"/>
  <c r="H59" i="4"/>
  <c r="Z58" i="4"/>
  <c r="X58" i="4"/>
  <c r="W58" i="4"/>
  <c r="V58" i="4"/>
  <c r="U58" i="4"/>
  <c r="R58" i="4"/>
  <c r="Q58" i="4"/>
  <c r="P58" i="4"/>
  <c r="O58" i="4"/>
  <c r="M58" i="4"/>
  <c r="L58" i="4"/>
  <c r="K58" i="4"/>
  <c r="J58" i="4"/>
  <c r="G58" i="4"/>
  <c r="Z56" i="4"/>
  <c r="X56" i="4"/>
  <c r="W56" i="4"/>
  <c r="V56" i="4"/>
  <c r="U56" i="4"/>
  <c r="R56" i="4"/>
  <c r="Q56" i="4"/>
  <c r="P56" i="4"/>
  <c r="O56" i="4"/>
  <c r="M56" i="4"/>
  <c r="L56" i="4"/>
  <c r="K56" i="4"/>
  <c r="J56" i="4"/>
  <c r="H56" i="4"/>
  <c r="Z55" i="4"/>
  <c r="X55" i="4"/>
  <c r="W55" i="4"/>
  <c r="V55" i="4"/>
  <c r="U55" i="4"/>
  <c r="R55" i="4"/>
  <c r="Q55" i="4"/>
  <c r="P55" i="4"/>
  <c r="O55" i="4"/>
  <c r="M55" i="4"/>
  <c r="L55" i="4"/>
  <c r="K55" i="4"/>
  <c r="J55" i="4"/>
  <c r="H55" i="4"/>
  <c r="Z54" i="4"/>
  <c r="X54" i="4"/>
  <c r="W54" i="4"/>
  <c r="V54" i="4"/>
  <c r="U54" i="4"/>
  <c r="R54" i="4"/>
  <c r="Q54" i="4"/>
  <c r="P54" i="4"/>
  <c r="O54" i="4"/>
  <c r="M54" i="4"/>
  <c r="L54" i="4"/>
  <c r="K54" i="4"/>
  <c r="J54" i="4"/>
  <c r="H54" i="4"/>
  <c r="Z53" i="4"/>
  <c r="X53" i="4"/>
  <c r="W53" i="4"/>
  <c r="V53" i="4"/>
  <c r="U53" i="4"/>
  <c r="R53" i="4"/>
  <c r="Q53" i="4"/>
  <c r="P53" i="4"/>
  <c r="O53" i="4"/>
  <c r="M53" i="4"/>
  <c r="L53" i="4"/>
  <c r="K53" i="4"/>
  <c r="J53" i="4"/>
  <c r="G53" i="4"/>
  <c r="Z51" i="4"/>
  <c r="X51" i="4"/>
  <c r="W51" i="4"/>
  <c r="V51" i="4"/>
  <c r="U51" i="4"/>
  <c r="R51" i="4"/>
  <c r="Q51" i="4"/>
  <c r="P51" i="4"/>
  <c r="O51" i="4"/>
  <c r="M51" i="4"/>
  <c r="L51" i="4"/>
  <c r="K51" i="4"/>
  <c r="J51" i="4"/>
  <c r="H51" i="4"/>
  <c r="Z50" i="4"/>
  <c r="X50" i="4"/>
  <c r="W50" i="4"/>
  <c r="V50" i="4"/>
  <c r="U50" i="4"/>
  <c r="R50" i="4"/>
  <c r="Q50" i="4"/>
  <c r="P50" i="4"/>
  <c r="O50" i="4"/>
  <c r="M50" i="4"/>
  <c r="L50" i="4"/>
  <c r="K50" i="4"/>
  <c r="J50" i="4"/>
  <c r="H50" i="4"/>
  <c r="Z49" i="4"/>
  <c r="X49" i="4"/>
  <c r="W49" i="4"/>
  <c r="V49" i="4"/>
  <c r="U49" i="4"/>
  <c r="R49" i="4"/>
  <c r="Q49" i="4"/>
  <c r="P49" i="4"/>
  <c r="O49" i="4"/>
  <c r="M49" i="4"/>
  <c r="L49" i="4"/>
  <c r="K49" i="4"/>
  <c r="J49" i="4"/>
  <c r="H49" i="4"/>
  <c r="Z48" i="4"/>
  <c r="X48" i="4"/>
  <c r="W48" i="4"/>
  <c r="V48" i="4"/>
  <c r="U48" i="4"/>
  <c r="R48" i="4"/>
  <c r="Q48" i="4"/>
  <c r="P48" i="4"/>
  <c r="O48" i="4"/>
  <c r="M48" i="4"/>
  <c r="L48" i="4"/>
  <c r="K48" i="4"/>
  <c r="J48" i="4"/>
  <c r="G48" i="4"/>
  <c r="Z46" i="4"/>
  <c r="X46" i="4"/>
  <c r="W46" i="4"/>
  <c r="V46" i="4"/>
  <c r="U46" i="4"/>
  <c r="R46" i="4"/>
  <c r="Q46" i="4"/>
  <c r="P46" i="4"/>
  <c r="O46" i="4"/>
  <c r="M46" i="4"/>
  <c r="L46" i="4"/>
  <c r="K46" i="4"/>
  <c r="J46" i="4"/>
  <c r="H46" i="4"/>
  <c r="Z45" i="4"/>
  <c r="X45" i="4"/>
  <c r="W45" i="4"/>
  <c r="V45" i="4"/>
  <c r="U45" i="4"/>
  <c r="R45" i="4"/>
  <c r="Q45" i="4"/>
  <c r="P45" i="4"/>
  <c r="O45" i="4"/>
  <c r="M45" i="4"/>
  <c r="L45" i="4"/>
  <c r="K45" i="4"/>
  <c r="J45" i="4"/>
  <c r="H45" i="4"/>
  <c r="Z44" i="4"/>
  <c r="X44" i="4"/>
  <c r="W44" i="4"/>
  <c r="V44" i="4"/>
  <c r="U44" i="4"/>
  <c r="R44" i="4"/>
  <c r="Q44" i="4"/>
  <c r="P44" i="4"/>
  <c r="O44" i="4"/>
  <c r="M44" i="4"/>
  <c r="L44" i="4"/>
  <c r="K44" i="4"/>
  <c r="J44" i="4"/>
  <c r="H44" i="4"/>
  <c r="Z43" i="4"/>
  <c r="X43" i="4"/>
  <c r="W43" i="4"/>
  <c r="V43" i="4"/>
  <c r="U43" i="4"/>
  <c r="R43" i="4"/>
  <c r="Q43" i="4"/>
  <c r="P43" i="4"/>
  <c r="O43" i="4"/>
  <c r="M43" i="4"/>
  <c r="L43" i="4"/>
  <c r="K43" i="4"/>
  <c r="J43" i="4"/>
  <c r="H43" i="4"/>
  <c r="Z42" i="4"/>
  <c r="X42" i="4"/>
  <c r="W42" i="4"/>
  <c r="V42" i="4"/>
  <c r="U42" i="4"/>
  <c r="R42" i="4"/>
  <c r="Q42" i="4"/>
  <c r="P42" i="4"/>
  <c r="O42" i="4"/>
  <c r="M42" i="4"/>
  <c r="L42" i="4"/>
  <c r="K42" i="4"/>
  <c r="J42" i="4"/>
  <c r="H42" i="4"/>
  <c r="Z41" i="4"/>
  <c r="X41" i="4"/>
  <c r="W41" i="4"/>
  <c r="V41" i="4"/>
  <c r="U41" i="4"/>
  <c r="R41" i="4"/>
  <c r="Q41" i="4"/>
  <c r="P41" i="4"/>
  <c r="O41" i="4"/>
  <c r="M41" i="4"/>
  <c r="L41" i="4"/>
  <c r="K41" i="4"/>
  <c r="J41" i="4"/>
  <c r="H41" i="4"/>
  <c r="Z40" i="4"/>
  <c r="X40" i="4"/>
  <c r="W40" i="4"/>
  <c r="V40" i="4"/>
  <c r="U40" i="4"/>
  <c r="R40" i="4"/>
  <c r="Q40" i="4"/>
  <c r="P40" i="4"/>
  <c r="O40" i="4"/>
  <c r="M40" i="4"/>
  <c r="L40" i="4"/>
  <c r="K40" i="4"/>
  <c r="J40" i="4"/>
  <c r="H40" i="4"/>
  <c r="Z39" i="4"/>
  <c r="X39" i="4"/>
  <c r="W39" i="4"/>
  <c r="V39" i="4"/>
  <c r="U39" i="4"/>
  <c r="R39" i="4"/>
  <c r="Q39" i="4"/>
  <c r="P39" i="4"/>
  <c r="O39" i="4"/>
  <c r="M39" i="4"/>
  <c r="L39" i="4"/>
  <c r="K39" i="4"/>
  <c r="J39" i="4"/>
  <c r="H39" i="4"/>
  <c r="Z38" i="4"/>
  <c r="X38" i="4"/>
  <c r="W38" i="4"/>
  <c r="V38" i="4"/>
  <c r="U38" i="4"/>
  <c r="R38" i="4"/>
  <c r="Q38" i="4"/>
  <c r="P38" i="4"/>
  <c r="O38" i="4"/>
  <c r="M38" i="4"/>
  <c r="L38" i="4"/>
  <c r="K38" i="4"/>
  <c r="J38" i="4"/>
  <c r="G38" i="4"/>
  <c r="Z36" i="4"/>
  <c r="X36" i="4"/>
  <c r="W36" i="4"/>
  <c r="V36" i="4"/>
  <c r="U36" i="4"/>
  <c r="R36" i="4"/>
  <c r="Q36" i="4"/>
  <c r="P36" i="4"/>
  <c r="O36" i="4"/>
  <c r="M36" i="4"/>
  <c r="L36" i="4"/>
  <c r="K36" i="4"/>
  <c r="J36" i="4"/>
  <c r="H36" i="4"/>
  <c r="Z35" i="4"/>
  <c r="X35" i="4"/>
  <c r="W35" i="4"/>
  <c r="V35" i="4"/>
  <c r="U35" i="4"/>
  <c r="R35" i="4"/>
  <c r="Q35" i="4"/>
  <c r="P35" i="4"/>
  <c r="O35" i="4"/>
  <c r="M35" i="4"/>
  <c r="L35" i="4"/>
  <c r="K35" i="4"/>
  <c r="J35" i="4"/>
  <c r="H35" i="4"/>
  <c r="Z34" i="4"/>
  <c r="X34" i="4"/>
  <c r="W34" i="4"/>
  <c r="V34" i="4"/>
  <c r="U34" i="4"/>
  <c r="R34" i="4"/>
  <c r="Q34" i="4"/>
  <c r="P34" i="4"/>
  <c r="O34" i="4"/>
  <c r="M34" i="4"/>
  <c r="L34" i="4"/>
  <c r="K34" i="4"/>
  <c r="J34" i="4"/>
  <c r="H34" i="4"/>
  <c r="Z33" i="4"/>
  <c r="X33" i="4"/>
  <c r="W33" i="4"/>
  <c r="V33" i="4"/>
  <c r="U33" i="4"/>
  <c r="R33" i="4"/>
  <c r="Q33" i="4"/>
  <c r="P33" i="4"/>
  <c r="O33" i="4"/>
  <c r="M33" i="4"/>
  <c r="L33" i="4"/>
  <c r="K33" i="4"/>
  <c r="J33" i="4"/>
  <c r="H33" i="4"/>
  <c r="Z32" i="4"/>
  <c r="X32" i="4"/>
  <c r="W32" i="4"/>
  <c r="V32" i="4"/>
  <c r="U32" i="4"/>
  <c r="R32" i="4"/>
  <c r="Q32" i="4"/>
  <c r="P32" i="4"/>
  <c r="O32" i="4"/>
  <c r="M32" i="4"/>
  <c r="L32" i="4"/>
  <c r="K32" i="4"/>
  <c r="J32" i="4"/>
  <c r="G32" i="4"/>
  <c r="Z30" i="4"/>
  <c r="X30" i="4"/>
  <c r="W30" i="4"/>
  <c r="V30" i="4"/>
  <c r="U30" i="4"/>
  <c r="R30" i="4"/>
  <c r="Q30" i="4"/>
  <c r="P30" i="4"/>
  <c r="O30" i="4"/>
  <c r="M30" i="4"/>
  <c r="L30" i="4"/>
  <c r="K30" i="4"/>
  <c r="J30" i="4"/>
  <c r="H30" i="4"/>
  <c r="Z29" i="4"/>
  <c r="X29" i="4"/>
  <c r="W29" i="4"/>
  <c r="V29" i="4"/>
  <c r="U29" i="4"/>
  <c r="R29" i="4"/>
  <c r="Q29" i="4"/>
  <c r="P29" i="4"/>
  <c r="O29" i="4"/>
  <c r="M29" i="4"/>
  <c r="L29" i="4"/>
  <c r="K29" i="4"/>
  <c r="J29" i="4"/>
  <c r="H29" i="4"/>
  <c r="Z28" i="4"/>
  <c r="X28" i="4"/>
  <c r="W28" i="4"/>
  <c r="V28" i="4"/>
  <c r="U28" i="4"/>
  <c r="R28" i="4"/>
  <c r="Q28" i="4"/>
  <c r="P28" i="4"/>
  <c r="O28" i="4"/>
  <c r="M28" i="4"/>
  <c r="L28" i="4"/>
  <c r="K28" i="4"/>
  <c r="J28" i="4"/>
  <c r="H28" i="4"/>
  <c r="Z27" i="4"/>
  <c r="X27" i="4"/>
  <c r="W27" i="4"/>
  <c r="V27" i="4"/>
  <c r="U27" i="4"/>
  <c r="R27" i="4"/>
  <c r="Q27" i="4"/>
  <c r="P27" i="4"/>
  <c r="O27" i="4"/>
  <c r="M27" i="4"/>
  <c r="L27" i="4"/>
  <c r="K27" i="4"/>
  <c r="J27" i="4"/>
  <c r="H27" i="4"/>
  <c r="Z26" i="4"/>
  <c r="X26" i="4"/>
  <c r="W26" i="4"/>
  <c r="V26" i="4"/>
  <c r="U26" i="4"/>
  <c r="R26" i="4"/>
  <c r="Q26" i="4"/>
  <c r="P26" i="4"/>
  <c r="O26" i="4"/>
  <c r="M26" i="4"/>
  <c r="L26" i="4"/>
  <c r="K26" i="4"/>
  <c r="J26" i="4"/>
  <c r="H26" i="4"/>
  <c r="Z25" i="4"/>
  <c r="X25" i="4"/>
  <c r="W25" i="4"/>
  <c r="V25" i="4"/>
  <c r="U25" i="4"/>
  <c r="R25" i="4"/>
  <c r="Q25" i="4"/>
  <c r="P25" i="4"/>
  <c r="O25" i="4"/>
  <c r="M25" i="4"/>
  <c r="L25" i="4"/>
  <c r="K25" i="4"/>
  <c r="J25" i="4"/>
  <c r="H25" i="4"/>
  <c r="Z24" i="4"/>
  <c r="X24" i="4"/>
  <c r="W24" i="4"/>
  <c r="V24" i="4"/>
  <c r="U24" i="4"/>
  <c r="R24" i="4"/>
  <c r="Q24" i="4"/>
  <c r="P24" i="4"/>
  <c r="O24" i="4"/>
  <c r="M24" i="4"/>
  <c r="L24" i="4"/>
  <c r="K24" i="4"/>
  <c r="J24" i="4"/>
  <c r="G24" i="4"/>
  <c r="Z22" i="4"/>
  <c r="X22" i="4"/>
  <c r="W22" i="4"/>
  <c r="V22" i="4"/>
  <c r="U22" i="4"/>
  <c r="R22" i="4"/>
  <c r="Q22" i="4"/>
  <c r="P22" i="4"/>
  <c r="O22" i="4"/>
  <c r="M22" i="4"/>
  <c r="L22" i="4"/>
  <c r="K22" i="4"/>
  <c r="J22" i="4"/>
  <c r="H22" i="4"/>
  <c r="Z21" i="4"/>
  <c r="X21" i="4"/>
  <c r="W21" i="4"/>
  <c r="V21" i="4"/>
  <c r="U21" i="4"/>
  <c r="R21" i="4"/>
  <c r="Q21" i="4"/>
  <c r="P21" i="4"/>
  <c r="O21" i="4"/>
  <c r="M21" i="4"/>
  <c r="L21" i="4"/>
  <c r="K21" i="4"/>
  <c r="J21" i="4"/>
  <c r="H21" i="4"/>
  <c r="Z20" i="4"/>
  <c r="X20" i="4"/>
  <c r="W20" i="4"/>
  <c r="V20" i="4"/>
  <c r="U20" i="4"/>
  <c r="R20" i="4"/>
  <c r="Q20" i="4"/>
  <c r="P20" i="4"/>
  <c r="O20" i="4"/>
  <c r="M20" i="4"/>
  <c r="L20" i="4"/>
  <c r="K20" i="4"/>
  <c r="J20" i="4"/>
  <c r="H20" i="4"/>
  <c r="Z19" i="4"/>
  <c r="X19" i="4"/>
  <c r="W19" i="4"/>
  <c r="V19" i="4"/>
  <c r="U19" i="4"/>
  <c r="R19" i="4"/>
  <c r="Q19" i="4"/>
  <c r="P19" i="4"/>
  <c r="O19" i="4"/>
  <c r="M19" i="4"/>
  <c r="L19" i="4"/>
  <c r="K19" i="4"/>
  <c r="J19" i="4"/>
  <c r="H19" i="4"/>
  <c r="Z18" i="4"/>
  <c r="X18" i="4"/>
  <c r="W18" i="4"/>
  <c r="V18" i="4"/>
  <c r="U18" i="4"/>
  <c r="R18" i="4"/>
  <c r="Q18" i="4"/>
  <c r="P18" i="4"/>
  <c r="O18" i="4"/>
  <c r="M18" i="4"/>
  <c r="L18" i="4"/>
  <c r="K18" i="4"/>
  <c r="J18" i="4"/>
  <c r="H18" i="4"/>
  <c r="Z17" i="4"/>
  <c r="X17" i="4"/>
  <c r="W17" i="4"/>
  <c r="V17" i="4"/>
  <c r="U17" i="4"/>
  <c r="R17" i="4"/>
  <c r="Q17" i="4"/>
  <c r="P17" i="4"/>
  <c r="O17" i="4"/>
  <c r="M17" i="4"/>
  <c r="L17" i="4"/>
  <c r="K17" i="4"/>
  <c r="J17" i="4"/>
  <c r="H17" i="4"/>
  <c r="Z16" i="4"/>
  <c r="X16" i="4"/>
  <c r="W16" i="4"/>
  <c r="V16" i="4"/>
  <c r="U16" i="4"/>
  <c r="R16" i="4"/>
  <c r="Q16" i="4"/>
  <c r="P16" i="4"/>
  <c r="O16" i="4"/>
  <c r="M16" i="4"/>
  <c r="L16" i="4"/>
  <c r="K16" i="4"/>
  <c r="J16" i="4"/>
  <c r="H16" i="4"/>
  <c r="Z15" i="4"/>
  <c r="X15" i="4"/>
  <c r="W15" i="4"/>
  <c r="V15" i="4"/>
  <c r="U15" i="4"/>
  <c r="R15" i="4"/>
  <c r="Q15" i="4"/>
  <c r="P15" i="4"/>
  <c r="O15" i="4"/>
  <c r="M15" i="4"/>
  <c r="L15" i="4"/>
  <c r="K15" i="4"/>
  <c r="J15" i="4"/>
  <c r="H15" i="4"/>
  <c r="Z14" i="4"/>
  <c r="X14" i="4"/>
  <c r="W14" i="4"/>
  <c r="V14" i="4"/>
  <c r="U14" i="4"/>
  <c r="R14" i="4"/>
  <c r="Q14" i="4"/>
  <c r="P14" i="4"/>
  <c r="O14" i="4"/>
  <c r="M14" i="4"/>
  <c r="L14" i="4"/>
  <c r="K14" i="4"/>
  <c r="J14" i="4"/>
  <c r="H14" i="4"/>
  <c r="Z13" i="4"/>
  <c r="X13" i="4"/>
  <c r="W13" i="4"/>
  <c r="V13" i="4"/>
  <c r="U13" i="4"/>
  <c r="R13" i="4"/>
  <c r="Q13" i="4"/>
  <c r="P13" i="4"/>
  <c r="O13" i="4"/>
  <c r="M13" i="4"/>
  <c r="L13" i="4"/>
  <c r="K13" i="4"/>
  <c r="J13" i="4"/>
  <c r="G13" i="4"/>
</calcChain>
</file>

<file path=xl/sharedStrings.xml><?xml version="1.0" encoding="utf-8"?>
<sst xmlns="http://schemas.openxmlformats.org/spreadsheetml/2006/main" count="172" uniqueCount="149">
  <si>
    <t>Panel A. Subsidies</t>
  </si>
  <si>
    <t>Panel B. Nudges and Marketing</t>
  </si>
  <si>
    <t>Panel C. Revenue Raisers</t>
  </si>
  <si>
    <t>WTP</t>
  </si>
  <si>
    <t>MVPF</t>
  </si>
  <si>
    <t>Transfer</t>
  </si>
  <si>
    <t>Rebound</t>
  </si>
  <si>
    <t>Local</t>
  </si>
  <si>
    <t>Global</t>
  </si>
  <si>
    <t>Env.</t>
  </si>
  <si>
    <t>Price</t>
  </si>
  <si>
    <t>Profits</t>
  </si>
  <si>
    <t>Learning by Doing</t>
  </si>
  <si>
    <t>Environmental Benefits</t>
  </si>
  <si>
    <t>Program</t>
  </si>
  <si>
    <t>Initial</t>
  </si>
  <si>
    <t>Climate</t>
  </si>
  <si>
    <t>Total</t>
  </si>
  <si>
    <t>Fiscal Externalities</t>
  </si>
  <si>
    <t>Willingness to Pay</t>
  </si>
  <si>
    <t>Cost</t>
  </si>
  <si>
    <t>program_label_short</t>
  </si>
  <si>
    <t>Wind Production Credits</t>
  </si>
  <si>
    <t>PTC (Shrimali)</t>
  </si>
  <si>
    <t>PTC (Metcalf)</t>
  </si>
  <si>
    <t>PTC (Hitaj)</t>
  </si>
  <si>
    <t>FIT (Germany - BEN) *</t>
  </si>
  <si>
    <t>FIT (Spain) *</t>
  </si>
  <si>
    <t>FIT (Germany - HL) *</t>
  </si>
  <si>
    <t>FIT (France) *</t>
  </si>
  <si>
    <t>FIT (UK) *</t>
  </si>
  <si>
    <t>FIT (EU) *</t>
  </si>
  <si>
    <t>Residential Solar</t>
  </si>
  <si>
    <t>CSI</t>
  </si>
  <si>
    <t>NE Solar</t>
  </si>
  <si>
    <t>CSI (TPO)</t>
  </si>
  <si>
    <t>CSI (HO)</t>
  </si>
  <si>
    <t>CT Solar</t>
  </si>
  <si>
    <t>ITC *</t>
  </si>
  <si>
    <t>Electric Vehicles</t>
  </si>
  <si>
    <t>BEV (State - Rebate)</t>
  </si>
  <si>
    <t>ITC (EV)</t>
  </si>
  <si>
    <t>EFMP</t>
  </si>
  <si>
    <t>BEV (State - ITC) *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</si>
  <si>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</si>
  <si>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</si>
  <si>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</si>
  <si>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</si>
  <si>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</si>
  <si>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</si>
  <si>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</si>
  <si>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</si>
  <si>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</si>
  <si>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</si>
  <si>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</si>
  <si>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</si>
  <si>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</si>
  <si>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</si>
  <si>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</si>
  <si>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</si>
  <si>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</si>
  <si>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</si>
  <si>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</si>
  <si>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</si>
  <si>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</si>
  <si>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</si>
  <si>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</si>
  <si>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</si>
  <si>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</si>
  <si>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</si>
  <si>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</si>
  <si>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</si>
  <si>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</si>
  <si>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</si>
  <si>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</si>
  <si>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</si>
  <si>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</si>
  <si>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</si>
  <si>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</si>
  <si>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</si>
  <si>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</si>
  <si>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</si>
  <si>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Food Labels *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</si>
  <si>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</si>
  <si>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</si>
  <si>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</si>
  <si>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</si>
  <si>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</si>
  <si>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</si>
  <si>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</si>
  <si>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</si>
  <si>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</si>
  <si>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</si>
  <si>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</si>
  <si>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</si>
  <si>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</si>
  <si>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Gas (West) *</t>
  </si>
  <si>
    <t>Gas (Tiezzi) *</t>
  </si>
  <si>
    <t>Gas (Bento) *</t>
  </si>
  <si>
    <t>Gas (Hughes - Ext) *</t>
  </si>
  <si>
    <t>Gas (Kilian - Ext) *</t>
  </si>
  <si>
    <t>Gas (Small - Ext) *</t>
  </si>
  <si>
    <t>Other Fuel Taxes</t>
  </si>
  <si>
    <t>Jet Fuel</t>
  </si>
  <si>
    <t>Diesel</t>
  </si>
  <si>
    <t>Heavy Fuel *</t>
  </si>
  <si>
    <t>Crude (WPT) *</t>
  </si>
  <si>
    <t>Crude (State) *</t>
  </si>
  <si>
    <t>E85 *</t>
  </si>
  <si>
    <t>Other Revenue Raisers</t>
  </si>
  <si>
    <t>CPP (AJ)</t>
  </si>
  <si>
    <t>CARE</t>
  </si>
  <si>
    <t>CPP (PJ)</t>
  </si>
  <si>
    <t>Cap and Trade</t>
  </si>
  <si>
    <t>RGGI</t>
  </si>
  <si>
    <t>CA CT</t>
  </si>
  <si>
    <t>ETS (CMMW) *</t>
  </si>
  <si>
    <t>ETS (BA) *</t>
  </si>
  <si>
    <t>Cookstoves</t>
  </si>
  <si>
    <t>Cookstove (Kenya)</t>
  </si>
  <si>
    <t>Cookstove (India)</t>
  </si>
  <si>
    <t>Deforestation</t>
  </si>
  <si>
    <t>REDD+ (SL)</t>
  </si>
  <si>
    <t>Deforest (Uganda)</t>
  </si>
  <si>
    <t>REDD+</t>
  </si>
  <si>
    <t>Deforest (Mexico) *</t>
  </si>
  <si>
    <t>Rice Burning</t>
  </si>
  <si>
    <t>India PES (Upfront)</t>
  </si>
  <si>
    <t>India PES (Standard)</t>
  </si>
  <si>
    <t>Wind Offset</t>
  </si>
  <si>
    <t>Offset (India)</t>
  </si>
  <si>
    <t>International Rebates</t>
  </si>
  <si>
    <t>Fridge (Mexico)</t>
  </si>
  <si>
    <t>AC (Mexico)</t>
  </si>
  <si>
    <t>WAP (Mexico)</t>
  </si>
  <si>
    <t>International Nudges</t>
  </si>
  <si>
    <t>Nudge (Qatar) *</t>
  </si>
  <si>
    <t>Nudge (Germany) *</t>
  </si>
  <si>
    <t>transfer</t>
  </si>
  <si>
    <t>wtp_glob</t>
  </si>
  <si>
    <t>wtp_loc</t>
  </si>
  <si>
    <t>wtp_soc_rbd</t>
  </si>
  <si>
    <t>env_cost_wtp</t>
  </si>
  <si>
    <t>cost_wtp</t>
  </si>
  <si>
    <t>producers</t>
  </si>
  <si>
    <t>program_cost</t>
  </si>
  <si>
    <t>fisc_ext_sr</t>
  </si>
  <si>
    <t>fisc_ext_lr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</si>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</sst>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164" fontId="2" fillId="2" borderId="0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164" fontId="4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164" fontId="2" fillId="3" borderId="0" xfId="0" applyNumberFormat="1" applyFont="1" applyFill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cchen/Downloads/App_Table2_scc193_in_contex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export"/>
      <sheetName val="TABLE"/>
    </sheetNames>
    <sheetDataSet>
      <sheetData sheetId="0">
        <row r="2">
          <cell r="A2" t="str">
            <v>Wind Production Credits</v>
          </cell>
          <cell r="B2">
            <v>1</v>
          </cell>
          <cell r="C2">
            <v>2.3775499396664945</v>
          </cell>
          <cell r="D2">
            <v>0.97128727351912392</v>
          </cell>
          <cell r="E2">
            <v>-0.6646204432509859</v>
          </cell>
          <cell r="F2">
            <v>2.7745564843906823</v>
          </cell>
          <cell r="G2">
            <v>0.82318863473782955</v>
          </cell>
          <cell r="H2">
            <v>0</v>
          </cell>
          <cell r="I2">
            <v>7.2819618794384411</v>
          </cell>
          <cell r="J2">
            <v>0.99999999037529597</v>
          </cell>
          <cell r="K2">
            <v>0.19133831560611725</v>
          </cell>
          <cell r="L2">
            <v>-8.8134237171039076E-2</v>
          </cell>
          <cell r="M2">
            <v>1.1032040638503195</v>
          </cell>
          <cell r="N2">
            <v>6.6007390022277832</v>
          </cell>
        </row>
        <row r="3">
          <cell r="A3" t="str">
            <v>PTC (Shrimali)</v>
          </cell>
          <cell r="B3">
            <v>1</v>
          </cell>
          <cell r="C3">
            <v>2.3591052045262169</v>
          </cell>
          <cell r="D3">
            <v>0.71363439349569224</v>
          </cell>
          <cell r="E3">
            <v>-0.6115083311594971</v>
          </cell>
          <cell r="F3">
            <v>4.0800158387885332</v>
          </cell>
          <cell r="G3">
            <v>1.1159953963633664</v>
          </cell>
          <cell r="H3">
            <v>0</v>
          </cell>
          <cell r="I3">
            <v>8.6572424923896101</v>
          </cell>
          <cell r="J3">
            <v>0.99999999037529597</v>
          </cell>
          <cell r="K3">
            <v>0.18879109621047974</v>
          </cell>
          <cell r="L3">
            <v>-0.11202047310526063</v>
          </cell>
          <cell r="M3">
            <v>1.0767706193032502</v>
          </cell>
          <cell r="N3">
            <v>8.0400062345604137</v>
          </cell>
        </row>
        <row r="4">
          <cell r="A4" t="str">
            <v>PTC (Metcalf)</v>
          </cell>
          <cell r="B4">
            <v>1</v>
          </cell>
          <cell r="C4">
            <v>2.4759517290928224</v>
          </cell>
          <cell r="D4">
            <v>1.1412183906092883</v>
          </cell>
          <cell r="E4">
            <v>-0.71700163578795739</v>
          </cell>
          <cell r="F4">
            <v>2.5166538642908018</v>
          </cell>
          <cell r="G4">
            <v>0.75135993234357823</v>
          </cell>
          <cell r="H4">
            <v>0</v>
          </cell>
          <cell r="I4">
            <v>7.1681822709238281</v>
          </cell>
          <cell r="J4">
            <v>0.99999999037529597</v>
          </cell>
          <cell r="K4">
            <v>0.19980867207050323</v>
          </cell>
          <cell r="L4">
            <v>-8.4845760706850931E-2</v>
          </cell>
          <cell r="M4">
            <v>1.1149629011636466</v>
          </cell>
          <cell r="N4">
            <v>6.429076934705769</v>
          </cell>
        </row>
        <row r="5">
          <cell r="A5" t="str">
            <v>PTC (Hitaj)</v>
          </cell>
          <cell r="B5">
            <v>1</v>
          </cell>
          <cell r="C5">
            <v>2.2975928853804439</v>
          </cell>
          <cell r="D5">
            <v>1.0590090364523912</v>
          </cell>
          <cell r="E5">
            <v>-0.66535136280550322</v>
          </cell>
          <cell r="F5">
            <v>1.726999750092711</v>
          </cell>
          <cell r="G5">
            <v>0.60221057550654422</v>
          </cell>
          <cell r="H5">
            <v>0</v>
          </cell>
          <cell r="I5">
            <v>6.0204608750018842</v>
          </cell>
          <cell r="J5">
            <v>0.99999999037529597</v>
          </cell>
          <cell r="K5">
            <v>0.18541516363620758</v>
          </cell>
          <cell r="L5">
            <v>-6.753647770100564E-2</v>
          </cell>
          <cell r="M5">
            <v>1.1178786710840618</v>
          </cell>
          <cell r="N5">
            <v>5.3856120800332903</v>
          </cell>
        </row>
        <row r="6">
          <cell r="A6" t="str">
            <v>FIT (Germany - BEN) *</v>
          </cell>
          <cell r="B6">
            <v>1</v>
          </cell>
          <cell r="C6">
            <v>7.6620716476130468</v>
          </cell>
          <cell r="D6">
            <v>2.5578745386327566</v>
          </cell>
          <cell r="E6">
            <v>-2.031627597393296</v>
          </cell>
          <cell r="F6">
            <v>4.8410479934744943</v>
          </cell>
          <cell r="G6">
            <v>1.1702479011436311</v>
          </cell>
          <cell r="H6">
            <v>0</v>
          </cell>
          <cell r="I6">
            <v>15.199614473845926</v>
          </cell>
          <cell r="J6">
            <v>0.99999999037529597</v>
          </cell>
          <cell r="K6">
            <v>0.61709445714950562</v>
          </cell>
          <cell r="L6">
            <v>-0.20917143822309109</v>
          </cell>
          <cell r="M6">
            <v>1.4079230134737271</v>
          </cell>
          <cell r="N6">
            <v>10.79577102468434</v>
          </cell>
        </row>
        <row r="7">
          <cell r="A7" t="str">
            <v>FIT (Spain) *</v>
          </cell>
          <cell r="B7">
            <v>1</v>
          </cell>
          <cell r="C7">
            <v>6.7794044183329181</v>
          </cell>
          <cell r="D7">
            <v>2.2632085350115938</v>
          </cell>
          <cell r="E7">
            <v>-1.7975850061994594</v>
          </cell>
          <cell r="F7">
            <v>3.2768846946992047</v>
          </cell>
          <cell r="G7">
            <v>0.91968207666240065</v>
          </cell>
          <cell r="H7">
            <v>0</v>
          </cell>
          <cell r="I7">
            <v>12.441594708881961</v>
          </cell>
          <cell r="J7">
            <v>0.99999999037529597</v>
          </cell>
          <cell r="K7">
            <v>0.54600542783737183</v>
          </cell>
          <cell r="L7">
            <v>-0.16637818570147725</v>
          </cell>
          <cell r="M7">
            <v>1.3796272598584081</v>
          </cell>
          <cell r="N7">
            <v>9.0180841382902575</v>
          </cell>
        </row>
        <row r="8">
          <cell r="A8" t="str">
            <v>FIT (Germany - HL) *</v>
          </cell>
          <cell r="B8">
            <v>1</v>
          </cell>
          <cell r="C8">
            <v>6.4673930519874627</v>
          </cell>
          <cell r="D8">
            <v>2.1590479415789168</v>
          </cell>
          <cell r="E8">
            <v>-1.7148539992706355</v>
          </cell>
          <cell r="F8">
            <v>2.8438647513368629</v>
          </cell>
          <cell r="G8">
            <v>0.84369473837398101</v>
          </cell>
          <cell r="H8">
            <v>0</v>
          </cell>
          <cell r="I8">
            <v>11.599146474381881</v>
          </cell>
          <cell r="J8">
            <v>0.99999999037529597</v>
          </cell>
          <cell r="K8">
            <v>0.52087640762329102</v>
          </cell>
          <cell r="L8">
            <v>-0.15348570262290681</v>
          </cell>
          <cell r="M8">
            <v>1.3673907054003582</v>
          </cell>
          <cell r="N8">
            <v>8.4826863518761222</v>
          </cell>
        </row>
        <row r="9">
          <cell r="A9" t="str">
            <v>FIT (France) *</v>
          </cell>
          <cell r="B9">
            <v>1</v>
          </cell>
          <cell r="C9">
            <v>5.5900854545895138</v>
          </cell>
          <cell r="D9">
            <v>1.8661711754588342</v>
          </cell>
          <cell r="E9">
            <v>-1.4822325349657781</v>
          </cell>
          <cell r="F9">
            <v>1.8766662601085851</v>
          </cell>
          <cell r="G9">
            <v>0.65771954618658113</v>
          </cell>
          <cell r="H9">
            <v>0</v>
          </cell>
          <cell r="I9">
            <v>9.5084098917530309</v>
          </cell>
          <cell r="J9">
            <v>0.99999999037529597</v>
          </cell>
          <cell r="K9">
            <v>0.45021906495094299</v>
          </cell>
          <cell r="L9">
            <v>-0.12189372777821514</v>
          </cell>
          <cell r="M9">
            <v>1.3283253327118638</v>
          </cell>
          <cell r="N9">
            <v>7.1581935973026907</v>
          </cell>
        </row>
        <row r="10">
          <cell r="A10" t="str">
            <v>FIT (UK) *</v>
          </cell>
          <cell r="B10">
            <v>1</v>
          </cell>
          <cell r="C10">
            <v>2.3189040179151337</v>
          </cell>
          <cell r="D10">
            <v>0.77413339599951903</v>
          </cell>
          <cell r="E10">
            <v>-0.61486626791988297</v>
          </cell>
          <cell r="F10">
            <v>0.22307508015290117</v>
          </cell>
          <cell r="G10">
            <v>0.19866922306536081</v>
          </cell>
          <cell r="H10">
            <v>0</v>
          </cell>
          <cell r="I10">
            <v>3.899915439588328</v>
          </cell>
          <cell r="J10">
            <v>0.99999999037529597</v>
          </cell>
          <cell r="K10">
            <v>0.18676187098026276</v>
          </cell>
          <cell r="L10">
            <v>-4.0322388547269841E-2</v>
          </cell>
          <cell r="M10">
            <v>1.1464394714116191</v>
          </cell>
          <cell r="N10">
            <v>3.4017630558256471</v>
          </cell>
        </row>
        <row r="11">
          <cell r="A11" t="str">
            <v>FIT (EU) *</v>
          </cell>
          <cell r="B11">
            <v>1</v>
          </cell>
          <cell r="C11">
            <v>0.63112699456535659</v>
          </cell>
          <cell r="D11">
            <v>0.21069284447965891</v>
          </cell>
          <cell r="E11">
            <v>-0.16734573606060102</v>
          </cell>
          <cell r="F11">
            <v>1.5710417397084186E-2</v>
          </cell>
          <cell r="G11">
            <v>4.9794006613461721E-2</v>
          </cell>
          <cell r="H11">
            <v>0</v>
          </cell>
          <cell r="I11">
            <v>1.7399785173702558</v>
          </cell>
          <cell r="J11">
            <v>0.99999999037529597</v>
          </cell>
          <cell r="K11">
            <v>5.0830245018005371E-2</v>
          </cell>
          <cell r="L11">
            <v>-1.0150010286748001E-2</v>
          </cell>
          <cell r="M11">
            <v>1.0406802242638433</v>
          </cell>
          <cell r="N11">
            <v>1.67196269978233</v>
          </cell>
        </row>
        <row r="12">
          <cell r="A12" t="str">
            <v>Residential Solar</v>
          </cell>
          <cell r="B12">
            <v>1.1055999994277954</v>
          </cell>
          <cell r="C12">
            <v>0.73973008616312064</v>
          </cell>
          <cell r="D12">
            <v>9.4175860905866632E-2</v>
          </cell>
          <cell r="E12">
            <v>-0.17982940328590274</v>
          </cell>
          <cell r="F12">
            <v>2.4589272143711658</v>
          </cell>
          <cell r="G12">
            <v>2.1914248335530573</v>
          </cell>
          <cell r="H12">
            <v>-0.47900891304016113</v>
          </cell>
          <cell r="I12">
            <v>5.9310196675580409</v>
          </cell>
          <cell r="J12">
            <v>1</v>
          </cell>
          <cell r="K12">
            <v>1.6797230243682861</v>
          </cell>
          <cell r="L12">
            <v>-5.2395251006214894E-2</v>
          </cell>
          <cell r="M12">
            <v>2.6273277538317683</v>
          </cell>
          <cell r="N12">
            <v>2.2574343681335449</v>
          </cell>
        </row>
        <row r="13">
          <cell r="A13" t="str">
            <v>CSI</v>
          </cell>
          <cell r="B13">
            <v>1</v>
          </cell>
          <cell r="C13">
            <v>1.0591898413910026</v>
          </cell>
          <cell r="D13">
            <v>8.1252327664944474E-2</v>
          </cell>
          <cell r="E13">
            <v>-0.24735106818436514</v>
          </cell>
          <cell r="F13">
            <v>2.3154071481887373</v>
          </cell>
          <cell r="G13">
            <v>5.0012257338415678</v>
          </cell>
          <cell r="H13">
            <v>-0.73409485816955566</v>
          </cell>
          <cell r="I13">
            <v>8.4756290825881617</v>
          </cell>
          <cell r="J13">
            <v>1</v>
          </cell>
          <cell r="K13">
            <v>3.5846154689788818</v>
          </cell>
          <cell r="L13">
            <v>-5.8074939001791052E-2</v>
          </cell>
          <cell r="M13">
            <v>4.5265404577960835</v>
          </cell>
          <cell r="N13">
            <v>1.8724297643226719</v>
          </cell>
        </row>
        <row r="14">
          <cell r="A14" t="str">
            <v>NE Solar</v>
          </cell>
          <cell r="B14">
            <v>1</v>
          </cell>
          <cell r="C14">
            <v>0.69990687017800224</v>
          </cell>
          <cell r="D14">
            <v>0.23193724599028698</v>
          </cell>
          <cell r="E14">
            <v>-0.19417656270407946</v>
          </cell>
          <cell r="F14">
            <v>4.905889774038898</v>
          </cell>
          <cell r="G14">
            <v>2.3647668361663818</v>
          </cell>
          <cell r="H14">
            <v>-0.15676301717758179</v>
          </cell>
          <cell r="I14">
            <v>8.8515611448780511</v>
          </cell>
          <cell r="J14">
            <v>1</v>
          </cell>
          <cell r="K14">
            <v>1.2259285449981689</v>
          </cell>
          <cell r="L14">
            <v>-8.2347588427085158E-2</v>
          </cell>
          <cell r="M14">
            <v>2.1435808994591676</v>
          </cell>
          <cell r="N14">
            <v>4.1293338390500338</v>
          </cell>
        </row>
        <row r="15">
          <cell r="A15" t="str">
            <v>CSI (TPO)</v>
          </cell>
          <cell r="B15">
            <v>1.5279999971389771</v>
          </cell>
          <cell r="C15">
            <v>1.0526387542286413</v>
          </cell>
          <cell r="D15">
            <v>7.7088613995399638E-2</v>
          </cell>
          <cell r="E15">
            <v>-0.24675695925535582</v>
          </cell>
          <cell r="F15">
            <v>3.8781066654554266</v>
          </cell>
          <cell r="G15">
            <v>2.1995530128478995</v>
          </cell>
          <cell r="H15">
            <v>-0.79483240842819214</v>
          </cell>
          <cell r="I15">
            <v>7.6937976914517243</v>
          </cell>
          <cell r="J15">
            <v>1</v>
          </cell>
          <cell r="K15">
            <v>1.4355992078781128</v>
          </cell>
          <cell r="L15">
            <v>-8.6451763336512E-2</v>
          </cell>
          <cell r="M15">
            <v>2.3491473585803679</v>
          </cell>
          <cell r="N15">
            <v>3.2751447725702589</v>
          </cell>
        </row>
        <row r="16">
          <cell r="A16" t="str">
            <v>CSI (HO)</v>
          </cell>
          <cell r="B16">
            <v>1</v>
          </cell>
          <cell r="C16">
            <v>0.514471188284091</v>
          </cell>
          <cell r="D16">
            <v>3.7676620479785622E-2</v>
          </cell>
          <cell r="E16">
            <v>-0.12060105666402013</v>
          </cell>
          <cell r="F16">
            <v>1.0356476970753046</v>
          </cell>
          <cell r="G16">
            <v>1.0108387470245359</v>
          </cell>
          <cell r="H16">
            <v>-0.38846981525421143</v>
          </cell>
          <cell r="I16">
            <v>3.089563395404642</v>
          </cell>
          <cell r="J16">
            <v>1</v>
          </cell>
          <cell r="K16">
            <v>0.75210076570510864</v>
          </cell>
          <cell r="L16">
            <v>-2.6641355581095594E-2</v>
          </cell>
          <cell r="M16">
            <v>1.7254594293028838</v>
          </cell>
          <cell r="N16">
            <v>1.790574349611268</v>
          </cell>
        </row>
        <row r="17">
          <cell r="A17" t="str">
            <v>CT Solar</v>
          </cell>
          <cell r="B17">
            <v>1</v>
          </cell>
          <cell r="C17">
            <v>0.37244377673386586</v>
          </cell>
          <cell r="D17">
            <v>4.2924496398916448E-2</v>
          </cell>
          <cell r="E17">
            <v>-9.0261369621693122E-2</v>
          </cell>
          <cell r="F17">
            <v>0.15958478709746152</v>
          </cell>
          <cell r="G17">
            <v>0.38073983788490307</v>
          </cell>
          <cell r="H17">
            <v>-0.32088449597358704</v>
          </cell>
          <cell r="I17">
            <v>1.5445470234676253</v>
          </cell>
          <cell r="J17">
            <v>1</v>
          </cell>
          <cell r="K17">
            <v>1.4003711938858032</v>
          </cell>
          <cell r="L17">
            <v>-8.4606086845906391E-3</v>
          </cell>
          <cell r="M17">
            <v>2.3919106240203383</v>
          </cell>
          <cell r="N17">
            <v>0.64573776626801394</v>
          </cell>
        </row>
        <row r="18">
          <cell r="A18" t="str">
            <v>ITC *</v>
          </cell>
          <cell r="B18">
            <v>1</v>
          </cell>
          <cell r="C18">
            <v>1.0961890254063709</v>
          </cell>
          <cell r="D18">
            <v>0.25317795470272686</v>
          </cell>
          <cell r="E18">
            <v>-0.28008271539156121</v>
          </cell>
          <cell r="F18">
            <v>10.854181765869363</v>
          </cell>
          <cell r="G18">
            <v>2.8274168968200684</v>
          </cell>
          <cell r="H18">
            <v>-0.11337847262620926</v>
          </cell>
          <cell r="I18">
            <v>15.637504456086294</v>
          </cell>
          <cell r="J18">
            <v>1</v>
          </cell>
          <cell r="K18">
            <v>0.61422687768936157</v>
          </cell>
          <cell r="L18">
            <v>-0.18851944881003888</v>
          </cell>
          <cell r="M18">
            <v>1.4257074280272966</v>
          </cell>
          <cell r="N18">
            <v>10.96824225551198</v>
          </cell>
        </row>
        <row r="19">
          <cell r="A19" t="str">
            <v>Electric Vehicles</v>
          </cell>
          <cell r="B19">
            <v>1</v>
          </cell>
          <cell r="C19">
            <v>9.014026886745341E-2</v>
          </cell>
          <cell r="D19">
            <v>-1.5752447593757764E-2</v>
          </cell>
          <cell r="E19">
            <v>4.0679859521139262E-2</v>
          </cell>
          <cell r="F19">
            <v>0.13901671232795601</v>
          </cell>
          <cell r="G19">
            <v>0.33983771055936812</v>
          </cell>
          <cell r="H19">
            <v>-7.2206310927867889E-2</v>
          </cell>
          <cell r="I19">
            <v>1.5217157917358424</v>
          </cell>
          <cell r="J19">
            <v>1</v>
          </cell>
          <cell r="K19">
            <v>0.72785544395446777</v>
          </cell>
          <cell r="L19">
            <v>-6.2053150085446332E-3</v>
          </cell>
          <cell r="M19">
            <v>1.7216501457684759</v>
          </cell>
          <cell r="N19">
            <v>0.88387048244476318</v>
          </cell>
        </row>
        <row r="20">
          <cell r="A20" t="str">
            <v>BEV (State - Rebate)</v>
          </cell>
          <cell r="B20">
            <v>1</v>
          </cell>
          <cell r="C20">
            <v>0.1192282542673206</v>
          </cell>
          <cell r="D20">
            <v>-2.37262255305896E-2</v>
          </cell>
          <cell r="E20">
            <v>5.2199439634163299E-2</v>
          </cell>
          <cell r="F20">
            <v>0.13803701141373539</v>
          </cell>
          <cell r="G20">
            <v>0.40315520763397222</v>
          </cell>
          <cell r="H20">
            <v>-9.740728884935379E-2</v>
          </cell>
          <cell r="I20">
            <v>1.5914863975409841</v>
          </cell>
          <cell r="J20">
            <v>1</v>
          </cell>
          <cell r="K20">
            <v>0.83070755004882813</v>
          </cell>
          <cell r="L20">
            <v>-7.0238419136581997E-3</v>
          </cell>
          <cell r="M20">
            <v>1.823683686548865</v>
          </cell>
          <cell r="N20">
            <v>0.87267677463996485</v>
          </cell>
        </row>
        <row r="21">
          <cell r="A21" t="str">
            <v>ITC (EV)</v>
          </cell>
          <cell r="B21">
            <v>1</v>
          </cell>
          <cell r="C21">
            <v>6.7966843308658806E-2</v>
          </cell>
          <cell r="D21">
            <v>-3.3751864686292397E-2</v>
          </cell>
          <cell r="E21">
            <v>5.2783166193502498E-2</v>
          </cell>
          <cell r="F21">
            <v>4.9773337690364503E-2</v>
          </cell>
          <cell r="G21">
            <v>0.35580658912658691</v>
          </cell>
          <cell r="H21">
            <v>-0.1133977398276329</v>
          </cell>
          <cell r="I21">
            <v>1.379180332382564</v>
          </cell>
          <cell r="J21">
            <v>1</v>
          </cell>
          <cell r="K21">
            <v>0.6423037052154541</v>
          </cell>
          <cell r="L21">
            <v>-4.1324869470200001E-3</v>
          </cell>
          <cell r="M21">
            <v>1.638171217346778</v>
          </cell>
          <cell r="N21">
            <v>0.8419024322844092</v>
          </cell>
        </row>
        <row r="22">
          <cell r="A22" t="str">
            <v>EFMP</v>
          </cell>
          <cell r="B22">
            <v>1</v>
          </cell>
          <cell r="C22">
            <v>8.3225709026380795E-2</v>
          </cell>
          <cell r="D22">
            <v>1.0220747435608701E-2</v>
          </cell>
          <cell r="E22">
            <v>1.7056972735752001E-2</v>
          </cell>
          <cell r="F22">
            <v>0.22923978787976809</v>
          </cell>
          <cell r="G22">
            <v>0.26055133491754529</v>
          </cell>
          <cell r="H22">
            <v>-5.8139069005846977E-3</v>
          </cell>
          <cell r="I22">
            <v>1.594480645283979</v>
          </cell>
          <cell r="J22">
            <v>1</v>
          </cell>
          <cell r="K22">
            <v>0.71055513620376587</v>
          </cell>
          <cell r="L22">
            <v>-7.4596161649556998E-3</v>
          </cell>
          <cell r="M22">
            <v>1.703095533409785</v>
          </cell>
          <cell r="N22">
            <v>0.93622501733161911</v>
          </cell>
        </row>
        <row r="23">
          <cell r="A23" t="str">
            <v>BEV (State - ITC) *</v>
          </cell>
          <cell r="B23">
            <v>1</v>
          </cell>
          <cell r="C23">
            <v>-3.8886745035572698E-2</v>
          </cell>
          <cell r="D23">
            <v>4.3157642383522397E-2</v>
          </cell>
          <cell r="E23">
            <v>-5.0833669105867098E-2</v>
          </cell>
          <cell r="F23">
            <v>1.7247180684199999E-9</v>
          </cell>
          <cell r="G23">
            <v>1.0668444156180001E-4</v>
          </cell>
          <cell r="H23">
            <v>9.8902031779289246E-2</v>
          </cell>
          <cell r="I23">
            <v>1.052445945401788</v>
          </cell>
          <cell r="J23">
            <v>1</v>
          </cell>
          <cell r="K23">
            <v>-0.61093634366989136</v>
          </cell>
          <cell r="L23">
            <v>2.3333877816630998E-3</v>
          </cell>
          <cell r="M23">
            <v>0.3913970456106427</v>
          </cell>
          <cell r="N23">
            <v>2.6889470863526892</v>
          </cell>
        </row>
        <row r="24">
          <cell r="A24" t="str">
            <v>Appliance Rebates</v>
          </cell>
          <cell r="B24">
            <v>0.86747825145721436</v>
          </cell>
          <cell r="C24">
            <v>0.48783870415435604</v>
          </cell>
          <cell r="D24">
            <v>0.1656623190255587</v>
          </cell>
          <cell r="E24">
            <v>-0.11402374544411241</v>
          </cell>
          <cell r="F24">
            <v>0</v>
          </cell>
          <cell r="G24">
            <v>0</v>
          </cell>
          <cell r="H24">
            <v>-0.13350974023342133</v>
          </cell>
          <cell r="I24">
            <v>1.2734457999091944</v>
          </cell>
          <cell r="J24">
            <v>1</v>
          </cell>
          <cell r="K24">
            <v>6.3989751040935516E-2</v>
          </cell>
          <cell r="L24">
            <v>-8.3444213801970243E-3</v>
          </cell>
          <cell r="M24">
            <v>1.0556453257419089</v>
          </cell>
          <cell r="N24">
            <v>1.2063196897506714</v>
          </cell>
        </row>
        <row r="25">
          <cell r="A25" t="str">
            <v>C4A (CW)</v>
          </cell>
          <cell r="B25">
            <v>0.95250004529953003</v>
          </cell>
          <cell r="C25">
            <v>0.46156047073884271</v>
          </cell>
          <cell r="D25">
            <v>0.23204900663429309</v>
          </cell>
          <cell r="E25">
            <v>-0.1358545326843473</v>
          </cell>
          <cell r="F25">
            <v>0</v>
          </cell>
          <cell r="G25">
            <v>0</v>
          </cell>
          <cell r="H25">
            <v>-3.3719424158334732E-2</v>
          </cell>
          <cell r="I25">
            <v>1.4765355178108934</v>
          </cell>
          <cell r="J25">
            <v>1</v>
          </cell>
          <cell r="K25">
            <v>1.8316725268959999E-2</v>
          </cell>
          <cell r="L25">
            <v>-7.248343924820517E-3</v>
          </cell>
          <cell r="M25">
            <v>1.0110683817866291</v>
          </cell>
          <cell r="N25">
            <v>1.460371567748713</v>
          </cell>
        </row>
        <row r="26">
          <cell r="A26" t="str">
            <v>ES (WH)</v>
          </cell>
          <cell r="B26">
            <v>0.59782606363296509</v>
          </cell>
          <cell r="C26">
            <v>1.429310968899473</v>
          </cell>
          <cell r="D26">
            <v>0</v>
          </cell>
          <cell r="E26">
            <v>-0.1681542316352321</v>
          </cell>
          <cell r="F26">
            <v>0</v>
          </cell>
          <cell r="G26">
            <v>0</v>
          </cell>
          <cell r="H26">
            <v>-0.75976723432540894</v>
          </cell>
          <cell r="I26">
            <v>1.099215597758638</v>
          </cell>
          <cell r="J26">
            <v>1</v>
          </cell>
          <cell r="K26">
            <v>0.12884941697120667</v>
          </cell>
          <cell r="L26">
            <v>-2.7913127567831212E-2</v>
          </cell>
          <cell r="M26">
            <v>1.1009362851070319</v>
          </cell>
          <cell r="N26">
            <v>0.99843706909139918</v>
          </cell>
        </row>
        <row r="27">
          <cell r="A27" t="str">
            <v>ES (CW)</v>
          </cell>
          <cell r="B27">
            <v>1</v>
          </cell>
          <cell r="C27">
            <v>1.458053580893496</v>
          </cell>
          <cell r="D27">
            <v>0.93479146639198962</v>
          </cell>
          <cell r="E27">
            <v>-0.46867705285137623</v>
          </cell>
          <cell r="F27">
            <v>0</v>
          </cell>
          <cell r="G27">
            <v>0</v>
          </cell>
          <cell r="H27">
            <v>-0.10784964263439178</v>
          </cell>
          <cell r="I27">
            <v>2.8163183532408289</v>
          </cell>
          <cell r="J27">
            <v>1</v>
          </cell>
          <cell r="K27">
            <v>0.34791091084480286</v>
          </cell>
          <cell r="L27">
            <v>-2.28972680399053E-2</v>
          </cell>
          <cell r="M27">
            <v>1.325013632019407</v>
          </cell>
          <cell r="N27">
            <v>2.1255014176333988</v>
          </cell>
        </row>
        <row r="28">
          <cell r="A28" t="str">
            <v>C4A (DW)</v>
          </cell>
          <cell r="B28">
            <v>0.9295000433921814</v>
          </cell>
          <cell r="C28">
            <v>0.19639102150957952</v>
          </cell>
          <cell r="D28">
            <v>0.10630224470321803</v>
          </cell>
          <cell r="E28">
            <v>-5.9287327479690871E-2</v>
          </cell>
          <cell r="F28">
            <v>0</v>
          </cell>
          <cell r="G28">
            <v>0</v>
          </cell>
          <cell r="H28">
            <v>-1.4489771798253059E-2</v>
          </cell>
          <cell r="I28">
            <v>1.1584161671889686</v>
          </cell>
          <cell r="J28">
            <v>1</v>
          </cell>
          <cell r="K28">
            <v>7.8709870576858521E-3</v>
          </cell>
          <cell r="L28">
            <v>-3.0841238751870858E-3</v>
          </cell>
          <cell r="M28">
            <v>1.0047868631364434</v>
          </cell>
          <cell r="N28">
            <v>1.152897405100392</v>
          </cell>
        </row>
        <row r="29">
          <cell r="A29" t="str">
            <v>ES (DW)</v>
          </cell>
          <cell r="B29">
            <v>1</v>
          </cell>
          <cell r="C29">
            <v>-0.2552323942993549</v>
          </cell>
          <cell r="D29">
            <v>-0.16363531989793209</v>
          </cell>
          <cell r="E29">
            <v>8.2041955055669399E-2</v>
          </cell>
          <cell r="F29">
            <v>0</v>
          </cell>
          <cell r="G29">
            <v>0</v>
          </cell>
          <cell r="H29">
            <v>1.8879087641835213E-2</v>
          </cell>
          <cell r="I29">
            <v>0.68205332905294569</v>
          </cell>
          <cell r="J29">
            <v>1</v>
          </cell>
          <cell r="K29">
            <v>-0.23160967230796814</v>
          </cell>
          <cell r="L29">
            <v>4.0081685757788997E-3</v>
          </cell>
          <cell r="M29">
            <v>0.77239850017771006</v>
          </cell>
          <cell r="N29">
            <v>0.88303295370980373</v>
          </cell>
        </row>
        <row r="30">
          <cell r="A30" t="str">
            <v>C4A (Fridge)</v>
          </cell>
          <cell r="B30">
            <v>0.95999997854232788</v>
          </cell>
          <cell r="C30">
            <v>8.6116809974319378E-2</v>
          </cell>
          <cell r="D30">
            <v>4.0354934845406538E-2</v>
          </cell>
          <cell r="E30">
            <v>-2.477151819685236E-2</v>
          </cell>
          <cell r="F30">
            <v>0</v>
          </cell>
          <cell r="G30">
            <v>0</v>
          </cell>
          <cell r="H30">
            <v>-6.2359669245779514E-3</v>
          </cell>
          <cell r="I30">
            <v>1.0554642594683437</v>
          </cell>
          <cell r="J30">
            <v>1</v>
          </cell>
          <cell r="K30">
            <v>3.3874388318508863E-3</v>
          </cell>
          <cell r="L30">
            <v>-1.3523780652253132E-3</v>
          </cell>
          <cell r="M30">
            <v>1.0020350608829141</v>
          </cell>
          <cell r="N30">
            <v>1.0533206877395609</v>
          </cell>
        </row>
        <row r="31">
          <cell r="A31" t="str">
            <v>ES (Fridge)</v>
          </cell>
          <cell r="B31">
            <v>1</v>
          </cell>
          <cell r="C31">
            <v>0.22781504613883799</v>
          </cell>
          <cell r="D31">
            <v>0.1460574315216738</v>
          </cell>
          <cell r="E31">
            <v>-7.3228916837281902E-2</v>
          </cell>
          <cell r="F31">
            <v>0</v>
          </cell>
          <cell r="G31">
            <v>0</v>
          </cell>
          <cell r="H31">
            <v>-1.6851074993610382E-2</v>
          </cell>
          <cell r="I31">
            <v>1.283792485316493</v>
          </cell>
          <cell r="J31">
            <v>1</v>
          </cell>
          <cell r="K31">
            <v>0.15677328407764435</v>
          </cell>
          <cell r="L31">
            <v>-3.5776066417036998E-3</v>
          </cell>
          <cell r="M31">
            <v>1.153195671647441</v>
          </cell>
          <cell r="N31">
            <v>1.1132477487384971</v>
          </cell>
        </row>
        <row r="32">
          <cell r="A32" t="str">
            <v>CA ESA</v>
          </cell>
          <cell r="B32">
            <v>0.5</v>
          </cell>
          <cell r="C32">
            <v>0.29869412937965528</v>
          </cell>
          <cell r="D32">
            <v>2.9378788005820541E-2</v>
          </cell>
          <cell r="E32">
            <v>-6.4258338923787822E-2</v>
          </cell>
          <cell r="F32">
            <v>0</v>
          </cell>
          <cell r="G32">
            <v>0</v>
          </cell>
          <cell r="H32">
            <v>-0.14804388582706451</v>
          </cell>
          <cell r="I32">
            <v>0.61577068943644475</v>
          </cell>
          <cell r="J32">
            <v>1</v>
          </cell>
          <cell r="K32">
            <v>8.0418899655342102E-2</v>
          </cell>
          <cell r="L32">
            <v>-4.6906915026819658E-3</v>
          </cell>
          <cell r="M32">
            <v>1.0757282111776969</v>
          </cell>
          <cell r="N32">
            <v>0.57242218158646685</v>
          </cell>
        </row>
        <row r="33">
          <cell r="A33" t="str">
            <v>Vehicle Retirement</v>
          </cell>
          <cell r="B33">
            <v>0.89189189672470093</v>
          </cell>
          <cell r="C33">
            <v>0.50975262799368715</v>
          </cell>
          <cell r="D33">
            <v>0.98126902556560835</v>
          </cell>
          <cell r="E33">
            <v>-0.23510499348206956</v>
          </cell>
          <cell r="F33">
            <v>0</v>
          </cell>
          <cell r="G33">
            <v>0</v>
          </cell>
          <cell r="H33">
            <v>-0.20981554687023163</v>
          </cell>
          <cell r="I33">
            <v>1.9379930215615149</v>
          </cell>
          <cell r="J33">
            <v>1.0000000078411106</v>
          </cell>
          <cell r="K33">
            <v>0.23633956909179688</v>
          </cell>
          <cell r="L33">
            <v>-8.60151105570299E-3</v>
          </cell>
          <cell r="M33">
            <v>1.2277380698264502</v>
          </cell>
          <cell r="N33">
            <v>1.5785069465637207</v>
          </cell>
        </row>
        <row r="34">
          <cell r="A34" t="str">
            <v>C4C (TX)</v>
          </cell>
          <cell r="B34">
            <v>1</v>
          </cell>
          <cell r="C34">
            <v>0.37252257290149454</v>
          </cell>
          <cell r="D34">
            <v>5.4974503764607816E-2</v>
          </cell>
          <cell r="E34">
            <v>-0.19911745057090213</v>
          </cell>
          <cell r="F34">
            <v>0</v>
          </cell>
          <cell r="G34">
            <v>0</v>
          </cell>
          <cell r="H34">
            <v>-0.10484455525875092</v>
          </cell>
          <cell r="I34">
            <v>1.1235350758545921</v>
          </cell>
          <cell r="J34">
            <v>1</v>
          </cell>
          <cell r="K34">
            <v>0.10666950792074203</v>
          </cell>
          <cell r="L34">
            <v>-5.8740711650660405E-3</v>
          </cell>
          <cell r="M34">
            <v>1.10079544044694</v>
          </cell>
          <cell r="N34">
            <v>1.020657457845592</v>
          </cell>
        </row>
        <row r="35">
          <cell r="A35" t="str">
            <v>C4C (US)</v>
          </cell>
          <cell r="B35">
            <v>1</v>
          </cell>
          <cell r="C35">
            <v>0.24448126251228788</v>
          </cell>
          <cell r="D35">
            <v>4.0923205159242283E-2</v>
          </cell>
          <cell r="E35">
            <v>-0.13283766004633329</v>
          </cell>
          <cell r="F35">
            <v>0</v>
          </cell>
          <cell r="G35">
            <v>0</v>
          </cell>
          <cell r="H35">
            <v>-6.7897126078605652E-2</v>
          </cell>
          <cell r="I35">
            <v>1.084669684488617</v>
          </cell>
          <cell r="J35">
            <v>1</v>
          </cell>
          <cell r="K35">
            <v>6.9078966975212097E-2</v>
          </cell>
          <cell r="L35">
            <v>-3.8133464125567054E-3</v>
          </cell>
          <cell r="M35">
            <v>1.0652656199048178</v>
          </cell>
          <cell r="N35">
            <v>1.018215235919782</v>
          </cell>
        </row>
        <row r="36">
          <cell r="A36" t="str">
            <v>BAAQMD</v>
          </cell>
          <cell r="B36">
            <v>0.67567569017410278</v>
          </cell>
          <cell r="C36">
            <v>0.91225404856727887</v>
          </cell>
          <cell r="D36">
            <v>2.8479093677729748</v>
          </cell>
          <cell r="E36">
            <v>-0.37335986982897318</v>
          </cell>
          <cell r="F36">
            <v>0</v>
          </cell>
          <cell r="G36">
            <v>0</v>
          </cell>
          <cell r="H36">
            <v>-0.45670494437217712</v>
          </cell>
          <cell r="I36">
            <v>3.6057743043413359</v>
          </cell>
          <cell r="J36">
            <v>1.0000000235233315</v>
          </cell>
          <cell r="K36">
            <v>0.53327023983001709</v>
          </cell>
          <cell r="L36">
            <v>-1.6117115589486225E-2</v>
          </cell>
          <cell r="M36">
            <v>1.5171531491275929</v>
          </cell>
          <cell r="N36">
            <v>2.3766712717267602</v>
          </cell>
        </row>
        <row r="37">
          <cell r="A37" t="str">
            <v>Hybrid Vehicles</v>
          </cell>
          <cell r="B37">
            <v>1</v>
          </cell>
          <cell r="C37">
            <v>2.4000704042429901E-2</v>
          </cell>
          <cell r="D37">
            <v>5.218174904099134E-3</v>
          </cell>
          <cell r="E37">
            <v>-3.1238754830973003E-2</v>
          </cell>
          <cell r="F37">
            <v>5.846867979991333E-4</v>
          </cell>
          <cell r="G37">
            <v>6.9133187333742796E-2</v>
          </cell>
          <cell r="H37">
            <v>1.2954371981322765E-2</v>
          </cell>
          <cell r="I37">
            <v>1.0806523707287912</v>
          </cell>
          <cell r="J37">
            <v>1</v>
          </cell>
          <cell r="K37">
            <v>0.41335999965667725</v>
          </cell>
          <cell r="L37">
            <v>-7.2674636447009994E-4</v>
          </cell>
          <cell r="M37">
            <v>1.4126332261452561</v>
          </cell>
          <cell r="N37">
            <v>0.76499146223068237</v>
          </cell>
        </row>
        <row r="38">
          <cell r="A38" t="str">
            <v>HY (S-STW)</v>
          </cell>
          <cell r="B38">
            <v>1</v>
          </cell>
          <cell r="C38">
            <v>5.1637382979974798E-2</v>
          </cell>
          <cell r="D38">
            <v>1.2400796101771E-2</v>
          </cell>
          <cell r="E38">
            <v>-7.2365498142374807E-2</v>
          </cell>
          <cell r="F38">
            <v>1.515249215141E-3</v>
          </cell>
          <cell r="G38">
            <v>0.16671425104141241</v>
          </cell>
          <cell r="H38">
            <v>2.8420709073543549E-2</v>
          </cell>
          <cell r="I38">
            <v>1.188322890978827</v>
          </cell>
          <cell r="J38">
            <v>1</v>
          </cell>
          <cell r="K38">
            <v>0.81044048070907593</v>
          </cell>
          <cell r="L38">
            <v>-1.6339328730862E-3</v>
          </cell>
          <cell r="M38">
            <v>1.808806519076942</v>
          </cell>
          <cell r="N38">
            <v>0.65696517479671845</v>
          </cell>
        </row>
        <row r="39">
          <cell r="A39" t="str">
            <v>HY (F-ITC)</v>
          </cell>
          <cell r="B39">
            <v>1</v>
          </cell>
          <cell r="C39">
            <v>1.7064907079878001E-2</v>
          </cell>
          <cell r="D39">
            <v>2.4612713195309001E-3</v>
          </cell>
          <cell r="E39">
            <v>-1.6726340132355098E-2</v>
          </cell>
          <cell r="F39">
            <v>2.3318521817770001E-4</v>
          </cell>
          <cell r="G39">
            <v>3.1270857900381102E-2</v>
          </cell>
          <cell r="H39">
            <v>8.6541743949055672E-3</v>
          </cell>
          <cell r="I39">
            <v>1.0429580556391449</v>
          </cell>
          <cell r="J39">
            <v>1</v>
          </cell>
          <cell r="K39">
            <v>0.3545631468296051</v>
          </cell>
          <cell r="L39">
            <v>-4.524315953609E-4</v>
          </cell>
          <cell r="M39">
            <v>1.3541107027684509</v>
          </cell>
          <cell r="N39">
            <v>0.77021624118828624</v>
          </cell>
        </row>
        <row r="40">
          <cell r="A40" t="str">
            <v>HY (S-ITC)</v>
          </cell>
          <cell r="B40">
            <v>1</v>
          </cell>
          <cell r="C40">
            <v>3.2998220674368998E-3</v>
          </cell>
          <cell r="D40">
            <v>7.9245729099550004E-4</v>
          </cell>
          <cell r="E40">
            <v>-4.6244262181890997E-3</v>
          </cell>
          <cell r="F40">
            <v>5.6259606786999998E-6</v>
          </cell>
          <cell r="G40">
            <v>9.4144530594348994E-3</v>
          </cell>
          <cell r="H40">
            <v>1.7882334068417549E-3</v>
          </cell>
          <cell r="I40">
            <v>1.010676165568402</v>
          </cell>
          <cell r="J40">
            <v>1</v>
          </cell>
          <cell r="K40">
            <v>7.5076334178447723E-2</v>
          </cell>
          <cell r="L40">
            <v>-9.3874624963199995E-5</v>
          </cell>
          <cell r="M40">
            <v>1.0749824565903761</v>
          </cell>
          <cell r="N40">
            <v>0.94017921815585681</v>
          </cell>
        </row>
        <row r="41">
          <cell r="A41" t="str">
            <v>Weatherization</v>
          </cell>
          <cell r="B41">
            <v>0.77409690618515015</v>
          </cell>
          <cell r="C41">
            <v>0.31248622948248939</v>
          </cell>
          <cell r="D41">
            <v>5.5978842978726684E-2</v>
          </cell>
          <cell r="E41">
            <v>-6.2950623703833294E-2</v>
          </cell>
          <cell r="F41">
            <v>0</v>
          </cell>
          <cell r="G41">
            <v>0</v>
          </cell>
          <cell r="H41">
            <v>-4.5121453702449799E-2</v>
          </cell>
          <cell r="I41">
            <v>1.0344899093057662</v>
          </cell>
          <cell r="J41">
            <v>0.99999999668490425</v>
          </cell>
          <cell r="K41">
            <v>1.2266908772289753E-2</v>
          </cell>
          <cell r="L41">
            <v>-4.8835980154928824E-3</v>
          </cell>
          <cell r="M41">
            <v>1.0073833076105303</v>
          </cell>
          <cell r="N41">
            <v>1.0269079208374023</v>
          </cell>
        </row>
        <row r="42">
          <cell r="A42" t="str">
            <v>EPP</v>
          </cell>
          <cell r="B42">
            <v>0.75</v>
          </cell>
          <cell r="C42">
            <v>0.67376069514307535</v>
          </cell>
          <cell r="D42">
            <v>0.1060719663274763</v>
          </cell>
          <cell r="E42">
            <v>-0.15274272519647081</v>
          </cell>
          <cell r="F42">
            <v>0</v>
          </cell>
          <cell r="G42">
            <v>0</v>
          </cell>
          <cell r="H42">
            <v>-3.5924226045608521E-2</v>
          </cell>
          <cell r="I42">
            <v>1.3411656895652344</v>
          </cell>
          <cell r="J42">
            <v>0.99999997098982818</v>
          </cell>
          <cell r="K42">
            <v>1.9514394924044609E-2</v>
          </cell>
          <cell r="L42">
            <v>-1.0580735463775007E-2</v>
          </cell>
          <cell r="M42">
            <v>1.0089336293267146</v>
          </cell>
          <cell r="N42">
            <v>1.329290302733021</v>
          </cell>
        </row>
        <row r="43">
          <cell r="A43" t="str">
            <v>IHWAP</v>
          </cell>
          <cell r="B43">
            <v>0.75</v>
          </cell>
          <cell r="C43">
            <v>0.397638084599992</v>
          </cell>
          <cell r="D43">
            <v>4.80359890566519E-2</v>
          </cell>
          <cell r="E43">
            <v>-6.9349698044530714E-2</v>
          </cell>
          <cell r="F43">
            <v>0</v>
          </cell>
          <cell r="G43">
            <v>0</v>
          </cell>
          <cell r="H43">
            <v>-7.3366083204746246E-2</v>
          </cell>
          <cell r="I43">
            <v>1.0529583066720507</v>
          </cell>
          <cell r="J43">
            <v>1.0000000217046521</v>
          </cell>
          <cell r="K43">
            <v>1.2442201375961304E-2</v>
          </cell>
          <cell r="L43">
            <v>-6.594911661530741E-3</v>
          </cell>
          <cell r="M43">
            <v>1.0058473116298932</v>
          </cell>
          <cell r="N43">
            <v>1.046837123783547</v>
          </cell>
        </row>
        <row r="44">
          <cell r="A44" t="str">
            <v>WI RF</v>
          </cell>
          <cell r="B44">
            <v>0.87048459053039551</v>
          </cell>
          <cell r="C44">
            <v>4.6194090384285902E-2</v>
          </cell>
          <cell r="D44">
            <v>3.0457889418321178E-2</v>
          </cell>
          <cell r="E44">
            <v>0</v>
          </cell>
          <cell r="F44">
            <v>0</v>
          </cell>
          <cell r="G44">
            <v>0</v>
          </cell>
          <cell r="H44">
            <v>-1.850220188498497E-2</v>
          </cell>
          <cell r="I44">
            <v>0.92863433002238904</v>
          </cell>
          <cell r="J44">
            <v>0.99999996639033351</v>
          </cell>
          <cell r="K44">
            <v>0</v>
          </cell>
          <cell r="L44">
            <v>0</v>
          </cell>
          <cell r="M44">
            <v>0.99999996639033351</v>
          </cell>
          <cell r="N44">
            <v>0.92863436123348009</v>
          </cell>
        </row>
        <row r="45">
          <cell r="A45" t="str">
            <v>WAP</v>
          </cell>
          <cell r="B45">
            <v>0.75</v>
          </cell>
          <cell r="C45">
            <v>0.30601113317042639</v>
          </cell>
          <cell r="D45">
            <v>5.6648182416675207E-2</v>
          </cell>
          <cell r="E45">
            <v>-5.78930394214517E-2</v>
          </cell>
          <cell r="F45">
            <v>0</v>
          </cell>
          <cell r="G45">
            <v>0</v>
          </cell>
          <cell r="H45">
            <v>-8.354613184928894E-2</v>
          </cell>
          <cell r="I45">
            <v>0.97122014543713941</v>
          </cell>
          <cell r="J45">
            <v>1</v>
          </cell>
          <cell r="K45">
            <v>2.1627094596624374E-2</v>
          </cell>
          <cell r="L45">
            <v>-5.0622019946088307E-3</v>
          </cell>
          <cell r="M45">
            <v>1.0165648923651573</v>
          </cell>
          <cell r="N45">
            <v>0.9553941442709889</v>
          </cell>
        </row>
        <row r="46">
          <cell r="A46" t="str">
            <v>LEEP+</v>
          </cell>
          <cell r="B46">
            <v>0.75</v>
          </cell>
          <cell r="C46">
            <v>0.1388271441146674</v>
          </cell>
          <cell r="D46">
            <v>3.868018767450887E-2</v>
          </cell>
          <cell r="E46">
            <v>-3.4767655856713264E-2</v>
          </cell>
          <cell r="F46">
            <v>0</v>
          </cell>
          <cell r="G46">
            <v>0</v>
          </cell>
          <cell r="H46">
            <v>-1.4268619939684868E-2</v>
          </cell>
          <cell r="I46">
            <v>0.87847107483201681</v>
          </cell>
          <cell r="J46">
            <v>1.0000000243397078</v>
          </cell>
          <cell r="K46">
            <v>7.7508548274636269E-3</v>
          </cell>
          <cell r="L46">
            <v>-2.1801409575498325E-3</v>
          </cell>
          <cell r="M46">
            <v>1.005570738340553</v>
          </cell>
          <cell r="N46">
            <v>0.87360445301114964</v>
          </cell>
        </row>
        <row r="47">
          <cell r="A47" t="str">
            <v>Other Subsidies</v>
          </cell>
          <cell r="B47">
            <v>0.88749003410339355</v>
          </cell>
          <cell r="C47">
            <v>0.99079970084906344</v>
          </cell>
          <cell r="D47">
            <v>0.31630915498817153</v>
          </cell>
          <cell r="E47">
            <v>-0.11199858169067724</v>
          </cell>
          <cell r="F47">
            <v>0</v>
          </cell>
          <cell r="G47">
            <v>0</v>
          </cell>
          <cell r="H47">
            <v>-0.26573559641838074</v>
          </cell>
          <cell r="I47">
            <v>1.816864722682809</v>
          </cell>
          <cell r="J47">
            <v>1</v>
          </cell>
          <cell r="K47">
            <v>0.14435020089149475</v>
          </cell>
          <cell r="L47">
            <v>-1.731711680227592E-2</v>
          </cell>
          <cell r="M47">
            <v>1.1270330916146256</v>
          </cell>
          <cell r="N47">
            <v>1.6120774745941162</v>
          </cell>
        </row>
        <row r="48">
          <cell r="A48" t="str">
            <v>CA 20/20</v>
          </cell>
          <cell r="B48">
            <v>0.88212299346923828</v>
          </cell>
          <cell r="C48">
            <v>1.0626118316376647</v>
          </cell>
          <cell r="D48">
            <v>8.1012546262145685E-2</v>
          </cell>
          <cell r="E48">
            <v>-0.22399716338135447</v>
          </cell>
          <cell r="F48">
            <v>0</v>
          </cell>
          <cell r="G48">
            <v>0</v>
          </cell>
          <cell r="H48">
            <v>-0.53147119283676147</v>
          </cell>
          <cell r="I48">
            <v>1.2702789687338158</v>
          </cell>
          <cell r="J48">
            <v>1</v>
          </cell>
          <cell r="K48">
            <v>0.2887004017829895</v>
          </cell>
          <cell r="L48">
            <v>-1.6687252272630744E-2</v>
          </cell>
          <cell r="M48">
            <v>1.2720131645611723</v>
          </cell>
          <cell r="N48">
            <v>0.99863665261046675</v>
          </cell>
        </row>
        <row r="49">
          <cell r="A49" t="str">
            <v>CRP</v>
          </cell>
          <cell r="B49">
            <v>0.89285707473754883</v>
          </cell>
          <cell r="C49">
            <v>0.91898757006046206</v>
          </cell>
          <cell r="D49">
            <v>0.55160576371419734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2.3634504766318023</v>
          </cell>
          <cell r="J49">
            <v>1</v>
          </cell>
          <cell r="K49">
            <v>0</v>
          </cell>
          <cell r="L49">
            <v>-1.7946981331921096E-2</v>
          </cell>
          <cell r="M49">
            <v>0.98205301866807893</v>
          </cell>
          <cell r="N49">
            <v>2.4066424436404259</v>
          </cell>
        </row>
        <row r="50">
          <cell r="A50" t="str">
            <v>Home Energy Reports</v>
          </cell>
          <cell r="B50">
            <v>0</v>
          </cell>
          <cell r="C50">
            <v>1.7434055190226307</v>
          </cell>
          <cell r="D50">
            <v>1.2162232710354759</v>
          </cell>
          <cell r="E50">
            <v>-0.55224835042705323</v>
          </cell>
          <cell r="F50">
            <v>0</v>
          </cell>
          <cell r="G50">
            <v>0</v>
          </cell>
          <cell r="H50">
            <v>-4.8607625067234039E-2</v>
          </cell>
          <cell r="I50">
            <v>2.3587727943330319</v>
          </cell>
          <cell r="J50">
            <v>1.0000000171680727</v>
          </cell>
          <cell r="K50">
            <v>-1.3101013377308846E-2</v>
          </cell>
          <cell r="L50">
            <v>-2.7858627774604874E-2</v>
          </cell>
          <cell r="M50">
            <v>0.95904038093976229</v>
          </cell>
          <cell r="N50">
            <v>2.4595134258270264</v>
          </cell>
        </row>
        <row r="51">
          <cell r="A51" t="str">
            <v>HER (17 RCTs)</v>
          </cell>
          <cell r="B51">
            <v>0</v>
          </cell>
          <cell r="C51">
            <v>3.1651548697932759</v>
          </cell>
          <cell r="D51">
            <v>3.1158005493403493</v>
          </cell>
          <cell r="E51">
            <v>-1.2302257842687696</v>
          </cell>
          <cell r="F51">
            <v>0</v>
          </cell>
          <cell r="G51">
            <v>0</v>
          </cell>
          <cell r="H51">
            <v>-0.25793799757957458</v>
          </cell>
          <cell r="I51">
            <v>4.7927916148651351</v>
          </cell>
          <cell r="J51">
            <v>1.0000000290032627</v>
          </cell>
          <cell r="K51">
            <v>0.14011447131633759</v>
          </cell>
          <cell r="L51">
            <v>-4.970558036492502E-2</v>
          </cell>
          <cell r="M51">
            <v>1.0904089286381871</v>
          </cell>
          <cell r="N51">
            <v>4.3954075292201233</v>
          </cell>
        </row>
        <row r="52">
          <cell r="A52" t="str">
            <v>Opower Elec. (166 RCTs)</v>
          </cell>
          <cell r="B52">
            <v>0</v>
          </cell>
          <cell r="C52">
            <v>2.8283972338599686</v>
          </cell>
          <cell r="D52">
            <v>1.6908135278838718</v>
          </cell>
          <cell r="E52">
            <v>-0.88515985748057746</v>
          </cell>
          <cell r="F52">
            <v>0</v>
          </cell>
          <cell r="G52">
            <v>0</v>
          </cell>
          <cell r="H52">
            <v>-0.20859003067016602</v>
          </cell>
          <cell r="I52">
            <v>3.4254608671975824</v>
          </cell>
          <cell r="J52">
            <v>1.000000015792583</v>
          </cell>
          <cell r="K52">
            <v>0.11330816894769669</v>
          </cell>
          <cell r="L52">
            <v>-4.4417139696150285E-2</v>
          </cell>
          <cell r="M52">
            <v>1.0688910443790247</v>
          </cell>
          <cell r="N52">
            <v>3.2046866565222412</v>
          </cell>
        </row>
        <row r="53">
          <cell r="A53" t="str">
            <v>PER</v>
          </cell>
          <cell r="B53">
            <v>0</v>
          </cell>
          <cell r="C53">
            <v>0.18440401278691806</v>
          </cell>
          <cell r="D53">
            <v>5.8279006917682119E-2</v>
          </cell>
          <cell r="E53">
            <v>0</v>
          </cell>
          <cell r="F53">
            <v>0</v>
          </cell>
          <cell r="G53">
            <v>0</v>
          </cell>
          <cell r="H53">
            <v>0.69504320621490479</v>
          </cell>
          <cell r="I53">
            <v>0.93772618934764995</v>
          </cell>
          <cell r="J53">
            <v>0.99999998509883903</v>
          </cell>
          <cell r="K53">
            <v>-0.37755432724952698</v>
          </cell>
          <cell r="L53">
            <v>-3.6012406291853327E-3</v>
          </cell>
          <cell r="M53">
            <v>0.61884443009565138</v>
          </cell>
          <cell r="N53">
            <v>1.5152858194145991</v>
          </cell>
        </row>
        <row r="54">
          <cell r="A54" t="str">
            <v>Opower Nat. Gas (52 RCTs)</v>
          </cell>
          <cell r="B54">
            <v>0</v>
          </cell>
          <cell r="C54">
            <v>0.79566595965036013</v>
          </cell>
          <cell r="D54">
            <v>0</v>
          </cell>
          <cell r="E54">
            <v>-9.3607759958865916E-2</v>
          </cell>
          <cell r="F54">
            <v>0</v>
          </cell>
          <cell r="G54">
            <v>0</v>
          </cell>
          <cell r="H54">
            <v>-0.42294567823410034</v>
          </cell>
          <cell r="I54">
            <v>0.27911250592175962</v>
          </cell>
          <cell r="J54">
            <v>1.0000000387776062</v>
          </cell>
          <cell r="K54">
            <v>7.1727633476257324E-2</v>
          </cell>
          <cell r="L54">
            <v>-1.3710550408158861E-2</v>
          </cell>
          <cell r="M54">
            <v>1.0580171206461859</v>
          </cell>
          <cell r="N54">
            <v>0.26380717331992798</v>
          </cell>
        </row>
        <row r="55">
          <cell r="A55" t="str">
            <v>Other Nudges</v>
          </cell>
          <cell r="B55">
            <v>0.61702674627304077</v>
          </cell>
          <cell r="C55">
            <v>3.3425577211235526</v>
          </cell>
          <cell r="D55">
            <v>0.52641186889783675</v>
          </cell>
          <cell r="E55">
            <v>-0.7530892813387613</v>
          </cell>
          <cell r="F55">
            <v>0</v>
          </cell>
          <cell r="G55">
            <v>0</v>
          </cell>
          <cell r="H55">
            <v>-1.8446849584579468</v>
          </cell>
          <cell r="I55">
            <v>1.8882220982805595</v>
          </cell>
          <cell r="J55">
            <v>0.99999999050808963</v>
          </cell>
          <cell r="K55">
            <v>5.2897777557373047</v>
          </cell>
          <cell r="L55">
            <v>-5.3051393596281408E-2</v>
          </cell>
          <cell r="M55">
            <v>6.2367263228736292</v>
          </cell>
          <cell r="N55">
            <v>0.30275854468345642</v>
          </cell>
        </row>
        <row r="56">
          <cell r="A56" t="str">
            <v>Audit Nudge</v>
          </cell>
          <cell r="B56">
            <v>0</v>
          </cell>
          <cell r="C56">
            <v>4.2260486707353824</v>
          </cell>
          <cell r="D56">
            <v>0.98990727538560552</v>
          </cell>
          <cell r="E56">
            <v>-1.0216285686379154</v>
          </cell>
          <cell r="F56">
            <v>0</v>
          </cell>
          <cell r="G56">
            <v>0</v>
          </cell>
          <cell r="H56">
            <v>-1.8873237371444702</v>
          </cell>
          <cell r="I56">
            <v>2.3070036337356123</v>
          </cell>
          <cell r="J56">
            <v>0.99999996497919241</v>
          </cell>
          <cell r="K56">
            <v>3.450406551361084</v>
          </cell>
          <cell r="L56">
            <v>-6.6365852689868998E-2</v>
          </cell>
          <cell r="M56">
            <v>4.3840406638219589</v>
          </cell>
          <cell r="N56">
            <v>0.52622769965924354</v>
          </cell>
        </row>
        <row r="57">
          <cell r="A57" t="str">
            <v>Solarize</v>
          </cell>
          <cell r="B57">
            <v>1.8051880598068237</v>
          </cell>
          <cell r="C57">
            <v>10.875785899983846</v>
          </cell>
          <cell r="D57">
            <v>1.6129846586600853</v>
          </cell>
          <cell r="E57">
            <v>-2.672009759784876</v>
          </cell>
          <cell r="F57">
            <v>0</v>
          </cell>
          <cell r="G57">
            <v>0</v>
          </cell>
          <cell r="H57">
            <v>-7.6211647987365723</v>
          </cell>
          <cell r="I57">
            <v>4.000784108266517</v>
          </cell>
          <cell r="J57">
            <v>0.99999999755324764</v>
          </cell>
          <cell r="K57">
            <v>23.813266754150391</v>
          </cell>
          <cell r="L57">
            <v>-0.16638199713983376</v>
          </cell>
          <cell r="M57">
            <v>24.646884970240784</v>
          </cell>
          <cell r="N57">
            <v>0.16232412790083439</v>
          </cell>
        </row>
        <row r="58">
          <cell r="A58" t="str">
            <v>ES (WH) + Nudge</v>
          </cell>
          <cell r="B58">
            <v>0.41578945517539978</v>
          </cell>
          <cell r="C58">
            <v>1.3654697677281447</v>
          </cell>
          <cell r="D58">
            <v>0</v>
          </cell>
          <cell r="E58">
            <v>-0.16064350208566416</v>
          </cell>
          <cell r="F58">
            <v>0</v>
          </cell>
          <cell r="G58">
            <v>0</v>
          </cell>
          <cell r="H58">
            <v>-0.72583168745040894</v>
          </cell>
          <cell r="I58">
            <v>0.89478406181323045</v>
          </cell>
          <cell r="J58">
            <v>1</v>
          </cell>
          <cell r="K58">
            <v>0.12309426069259644</v>
          </cell>
          <cell r="L58">
            <v>-2.6666367673620822E-2</v>
          </cell>
          <cell r="M58">
            <v>1.0964278934251528</v>
          </cell>
          <cell r="N58">
            <v>0.81609020272003174</v>
          </cell>
        </row>
        <row r="59">
          <cell r="A59" t="str">
            <v>IHWAP + Nudge (H)</v>
          </cell>
          <cell r="B59">
            <v>0.73860430717468262</v>
          </cell>
          <cell r="C59">
            <v>0.53379492782045501</v>
          </cell>
          <cell r="D59">
            <v>4.3718020483769639E-2</v>
          </cell>
          <cell r="E59">
            <v>-9.3714147244409213E-2</v>
          </cell>
          <cell r="F59">
            <v>0</v>
          </cell>
          <cell r="G59">
            <v>0</v>
          </cell>
          <cell r="H59">
            <v>-7.1140117943286896E-2</v>
          </cell>
          <cell r="I59">
            <v>1.1512630185842601</v>
          </cell>
          <cell r="J59">
            <v>0.99999998430804571</v>
          </cell>
          <cell r="K59">
            <v>1.2064698152244091E-2</v>
          </cell>
          <cell r="L59">
            <v>-8.593769222259403E-3</v>
          </cell>
          <cell r="M59">
            <v>1.0034709134323281</v>
          </cell>
          <cell r="N59">
            <v>1.147280905877397</v>
          </cell>
        </row>
        <row r="60">
          <cell r="A60" t="str">
            <v>IHWAP + Nudge (L)</v>
          </cell>
          <cell r="B60">
            <v>0.74257850646972656</v>
          </cell>
          <cell r="C60">
            <v>0.51520460859899808</v>
          </cell>
          <cell r="D60">
            <v>4.1838686517473633E-2</v>
          </cell>
          <cell r="E60">
            <v>-9.0188282420884738E-2</v>
          </cell>
          <cell r="F60">
            <v>0</v>
          </cell>
          <cell r="G60">
            <v>0</v>
          </cell>
          <cell r="H60">
            <v>-6.9448553025722504E-2</v>
          </cell>
          <cell r="I60">
            <v>1.1399850045440694</v>
          </cell>
          <cell r="J60">
            <v>0.99999996569047234</v>
          </cell>
          <cell r="K60">
            <v>1.177782379090786E-2</v>
          </cell>
          <cell r="L60">
            <v>-8.2981586872535023E-3</v>
          </cell>
          <cell r="M60">
            <v>1.0034796308519764</v>
          </cell>
          <cell r="N60">
            <v>1.136032032435174</v>
          </cell>
        </row>
        <row r="61">
          <cell r="A61" t="str">
            <v>WAP + Nudge</v>
          </cell>
          <cell r="B61">
            <v>0</v>
          </cell>
          <cell r="C61">
            <v>2.5390424518744914</v>
          </cell>
          <cell r="D61">
            <v>0.47002257234008626</v>
          </cell>
          <cell r="E61">
            <v>-0.4803514278588184</v>
          </cell>
          <cell r="F61">
            <v>0</v>
          </cell>
          <cell r="G61">
            <v>0</v>
          </cell>
          <cell r="H61">
            <v>-0.69320082664489746</v>
          </cell>
          <cell r="I61">
            <v>1.8355127627396699</v>
          </cell>
          <cell r="J61">
            <v>1.0000000305175794</v>
          </cell>
          <cell r="K61">
            <v>4.3280563354492188</v>
          </cell>
          <cell r="L61">
            <v>-4.200221616485196E-2</v>
          </cell>
          <cell r="M61">
            <v>5.2860538654695768</v>
          </cell>
          <cell r="N61">
            <v>0.34723686315985269</v>
          </cell>
        </row>
        <row r="62">
          <cell r="A62" t="str">
            <v>Food Labels *</v>
          </cell>
          <cell r="B62">
            <v>0</v>
          </cell>
          <cell r="C62">
            <v>6.1701128769610234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6.1701128769610234</v>
          </cell>
          <cell r="J62">
            <v>1.0000000349972238</v>
          </cell>
          <cell r="K62">
            <v>0</v>
          </cell>
          <cell r="L62">
            <v>-0.12049662501025994</v>
          </cell>
          <cell r="M62">
            <v>0.87950340998696397</v>
          </cell>
          <cell r="N62">
            <v>7.0154507724449608</v>
          </cell>
        </row>
        <row r="63">
          <cell r="A63" t="str">
            <v>Gasoline Taxes</v>
          </cell>
          <cell r="B63">
            <v>1</v>
          </cell>
          <cell r="C63">
            <v>-0.13069238139354197</v>
          </cell>
          <cell r="D63">
            <v>-0.18999476713655217</v>
          </cell>
          <cell r="E63">
            <v>0</v>
          </cell>
          <cell r="F63">
            <v>-5.3915161101766667E-5</v>
          </cell>
          <cell r="G63">
            <v>-4.9977194421917494E-4</v>
          </cell>
          <cell r="H63">
            <v>6.9800466299057007E-2</v>
          </cell>
          <cell r="I63">
            <v>0.74855962816975274</v>
          </cell>
          <cell r="J63">
            <v>1</v>
          </cell>
          <cell r="K63">
            <v>-6.8899393081665039E-2</v>
          </cell>
          <cell r="L63">
            <v>2.5532647772620251E-3</v>
          </cell>
          <cell r="M63">
            <v>0.93365386929904448</v>
          </cell>
          <cell r="N63">
            <v>0.80175280570983887</v>
          </cell>
        </row>
        <row r="64">
          <cell r="A64" t="str">
            <v>Gas (DK)</v>
          </cell>
          <cell r="B64">
            <v>1</v>
          </cell>
          <cell r="C64">
            <v>-0.16585234795842221</v>
          </cell>
          <cell r="D64">
            <v>-0.19357875453918619</v>
          </cell>
          <cell r="E64">
            <v>0</v>
          </cell>
          <cell r="F64">
            <v>0</v>
          </cell>
          <cell r="G64">
            <v>0</v>
          </cell>
          <cell r="H64">
            <v>9.8927445709705353E-2</v>
          </cell>
          <cell r="I64">
            <v>0.73949634184992263</v>
          </cell>
          <cell r="J64">
            <v>1</v>
          </cell>
          <cell r="K64">
            <v>-8.0330930650234222E-2</v>
          </cell>
          <cell r="L64">
            <v>3.2389436915553002E-3</v>
          </cell>
          <cell r="M64">
            <v>0.92290800946442042</v>
          </cell>
          <cell r="N64">
            <v>0.80126766077050871</v>
          </cell>
        </row>
        <row r="65">
          <cell r="A65" t="str">
            <v>Gas (Su)</v>
          </cell>
          <cell r="B65">
            <v>1</v>
          </cell>
          <cell r="C65">
            <v>-0.2223085364425702</v>
          </cell>
          <cell r="D65">
            <v>-0.38042872122428889</v>
          </cell>
          <cell r="E65">
            <v>0</v>
          </cell>
          <cell r="F65">
            <v>0</v>
          </cell>
          <cell r="G65">
            <v>0</v>
          </cell>
          <cell r="H65">
            <v>0.12177621573209763</v>
          </cell>
          <cell r="I65">
            <v>0.51903896042430164</v>
          </cell>
          <cell r="J65">
            <v>1</v>
          </cell>
          <cell r="K65">
            <v>-0.13389980792999268</v>
          </cell>
          <cell r="L65">
            <v>4.3414810857551004E-3</v>
          </cell>
          <cell r="M65">
            <v>0.87044166862622385</v>
          </cell>
          <cell r="N65">
            <v>0.59629378869634753</v>
          </cell>
        </row>
        <row r="66">
          <cell r="A66" t="str">
            <v>Gas (Coglianese)</v>
          </cell>
          <cell r="B66">
            <v>1</v>
          </cell>
          <cell r="C66">
            <v>-0.1326818783667377</v>
          </cell>
          <cell r="D66">
            <v>-0.154863003631349</v>
          </cell>
          <cell r="E66">
            <v>0</v>
          </cell>
          <cell r="F66">
            <v>0</v>
          </cell>
          <cell r="G66">
            <v>0</v>
          </cell>
          <cell r="H66">
            <v>7.9141952097415924E-2</v>
          </cell>
          <cell r="I66">
            <v>0.79159707347993791</v>
          </cell>
          <cell r="J66">
            <v>1</v>
          </cell>
          <cell r="K66">
            <v>-6.4264744520187378E-2</v>
          </cell>
          <cell r="L66">
            <v>2.5911549532442999E-3</v>
          </cell>
          <cell r="M66">
            <v>0.93832640757153629</v>
          </cell>
          <cell r="N66">
            <v>0.84362655371562478</v>
          </cell>
        </row>
        <row r="67">
          <cell r="A67" t="str">
            <v>Gas (Manzan)</v>
          </cell>
          <cell r="B67">
            <v>1</v>
          </cell>
          <cell r="C67">
            <v>-0.17923923398096711</v>
          </cell>
          <cell r="D67">
            <v>-0.47253354769790179</v>
          </cell>
          <cell r="E67">
            <v>0</v>
          </cell>
          <cell r="F67">
            <v>0</v>
          </cell>
          <cell r="G67">
            <v>0</v>
          </cell>
          <cell r="H67">
            <v>0.11815459281206131</v>
          </cell>
          <cell r="I67">
            <v>0.46638181173675758</v>
          </cell>
          <cell r="J67">
            <v>1</v>
          </cell>
          <cell r="K67">
            <v>-0.15276476740837097</v>
          </cell>
          <cell r="L67">
            <v>3.5003772531903002E-3</v>
          </cell>
          <cell r="M67">
            <v>0.85073560600573239</v>
          </cell>
          <cell r="N67">
            <v>0.54821005309329329</v>
          </cell>
        </row>
        <row r="68">
          <cell r="A68" t="str">
            <v>Gas (Small)</v>
          </cell>
          <cell r="B68">
            <v>1</v>
          </cell>
          <cell r="C68">
            <v>-0.18703035559652001</v>
          </cell>
          <cell r="D68">
            <v>-0.32005842037509452</v>
          </cell>
          <cell r="E68">
            <v>0</v>
          </cell>
          <cell r="F68">
            <v>0</v>
          </cell>
          <cell r="G68">
            <v>0</v>
          </cell>
          <cell r="H68">
            <v>0.10245152562856674</v>
          </cell>
          <cell r="I68">
            <v>0.5953627525987828</v>
          </cell>
          <cell r="J68">
            <v>1</v>
          </cell>
          <cell r="K68">
            <v>-0.11265122890472412</v>
          </cell>
          <cell r="L68">
            <v>3.6525306867561998E-3</v>
          </cell>
          <cell r="M68">
            <v>0.8910013030759667</v>
          </cell>
          <cell r="N68">
            <v>0.66819515363606852</v>
          </cell>
        </row>
        <row r="69">
          <cell r="A69" t="str">
            <v>Gas (Li)</v>
          </cell>
          <cell r="B69">
            <v>1</v>
          </cell>
          <cell r="C69">
            <v>-0.1164571921534138</v>
          </cell>
          <cell r="D69">
            <v>-0.13592595155686341</v>
          </cell>
          <cell r="E69">
            <v>0</v>
          </cell>
          <cell r="F69">
            <v>0</v>
          </cell>
          <cell r="G69">
            <v>0</v>
          </cell>
          <cell r="H69">
            <v>6.9464273750782013E-2</v>
          </cell>
          <cell r="I69">
            <v>0.81708112699461954</v>
          </cell>
          <cell r="J69">
            <v>1</v>
          </cell>
          <cell r="K69">
            <v>-5.6406285613775253E-2</v>
          </cell>
          <cell r="L69">
            <v>2.2743017660269002E-3</v>
          </cell>
          <cell r="M69">
            <v>0.94586801534132148</v>
          </cell>
          <cell r="N69">
            <v>0.86384264373266861</v>
          </cell>
        </row>
        <row r="70">
          <cell r="A70" t="str">
            <v>Gas (Levin)</v>
          </cell>
          <cell r="B70">
            <v>1</v>
          </cell>
          <cell r="C70">
            <v>-0.1493165405978561</v>
          </cell>
          <cell r="D70">
            <v>-0.16836052517993641</v>
          </cell>
          <cell r="E70">
            <v>0</v>
          </cell>
          <cell r="F70">
            <v>0</v>
          </cell>
          <cell r="G70">
            <v>0</v>
          </cell>
          <cell r="H70">
            <v>6.4008176326751709E-2</v>
          </cell>
          <cell r="I70">
            <v>0.74633111076298841</v>
          </cell>
          <cell r="J70">
            <v>1</v>
          </cell>
          <cell r="K70">
            <v>-6.5122328698635101E-2</v>
          </cell>
          <cell r="L70">
            <v>2.9160145947136999E-3</v>
          </cell>
          <cell r="M70">
            <v>0.93779368935576313</v>
          </cell>
          <cell r="N70">
            <v>0.79583720730270224</v>
          </cell>
        </row>
        <row r="71">
          <cell r="A71" t="str">
            <v>Gas (Sentenac-Chemin)</v>
          </cell>
          <cell r="B71">
            <v>1</v>
          </cell>
          <cell r="C71">
            <v>-0.122322573516459</v>
          </cell>
          <cell r="D71">
            <v>-0.1641792395852</v>
          </cell>
          <cell r="E71">
            <v>0</v>
          </cell>
          <cell r="F71">
            <v>0</v>
          </cell>
          <cell r="G71">
            <v>0</v>
          </cell>
          <cell r="H71">
            <v>6.7106038331985474E-2</v>
          </cell>
          <cell r="I71">
            <v>0.7806042248894034</v>
          </cell>
          <cell r="J71">
            <v>1</v>
          </cell>
          <cell r="K71">
            <v>-6.3378818333148956E-2</v>
          </cell>
          <cell r="L71">
            <v>2.3888472650702001E-3</v>
          </cell>
          <cell r="M71">
            <v>0.93901002924266863</v>
          </cell>
          <cell r="N71">
            <v>0.83130552452030482</v>
          </cell>
        </row>
        <row r="72">
          <cell r="A72" t="str">
            <v>Gas (Kilian)</v>
          </cell>
          <cell r="B72">
            <v>1</v>
          </cell>
          <cell r="C72">
            <v>-0.1036973043574981</v>
          </cell>
          <cell r="D72">
            <v>-9.1826539846747102E-2</v>
          </cell>
          <cell r="E72">
            <v>0</v>
          </cell>
          <cell r="F72">
            <v>-5.1225063314960003E-4</v>
          </cell>
          <cell r="G72">
            <v>-5.0429042650483999E-3</v>
          </cell>
          <cell r="H72">
            <v>3.3039312809705734E-2</v>
          </cell>
          <cell r="I72">
            <v>0.83196031324427622</v>
          </cell>
          <cell r="J72">
            <v>1</v>
          </cell>
          <cell r="K72">
            <v>-1.8579086288809776E-2</v>
          </cell>
          <cell r="L72">
            <v>2.0342755816858999E-3</v>
          </cell>
          <cell r="M72">
            <v>0.98345518996290782</v>
          </cell>
          <cell r="N72">
            <v>0.84595650288413704</v>
          </cell>
        </row>
        <row r="73">
          <cell r="A73" t="str">
            <v>Gas (Gelman)</v>
          </cell>
          <cell r="B73">
            <v>1</v>
          </cell>
          <cell r="C73">
            <v>-0.1143961922208617</v>
          </cell>
          <cell r="D73">
            <v>-0.1088516149538991</v>
          </cell>
          <cell r="E73">
            <v>0</v>
          </cell>
          <cell r="F73">
            <v>-1.347313000716E-4</v>
          </cell>
          <cell r="G73">
            <v>-9.5435906558170001E-4</v>
          </cell>
          <cell r="H73">
            <v>3.9838358759880066E-2</v>
          </cell>
          <cell r="I73">
            <v>0.81550145979122612</v>
          </cell>
          <cell r="J73">
            <v>1</v>
          </cell>
          <cell r="K73">
            <v>-4.2726732790470123E-2</v>
          </cell>
          <cell r="L73">
            <v>2.2364440786901999E-3</v>
          </cell>
          <cell r="M73">
            <v>0.95950971033511945</v>
          </cell>
          <cell r="N73">
            <v>0.84991475438680364</v>
          </cell>
        </row>
        <row r="74">
          <cell r="A74" t="str">
            <v>Gas (Park)</v>
          </cell>
          <cell r="B74">
            <v>1</v>
          </cell>
          <cell r="C74">
            <v>-5.7868047494188599E-2</v>
          </cell>
          <cell r="D74">
            <v>-6.7542152398998703E-2</v>
          </cell>
          <cell r="E74">
            <v>0</v>
          </cell>
          <cell r="F74">
            <v>0</v>
          </cell>
          <cell r="G74">
            <v>0</v>
          </cell>
          <cell r="H74">
            <v>3.45170758664608E-2</v>
          </cell>
          <cell r="I74">
            <v>0.90910687579763594</v>
          </cell>
          <cell r="J74">
            <v>1</v>
          </cell>
          <cell r="K74">
            <v>-2.8028510510921478E-2</v>
          </cell>
          <cell r="L74">
            <v>1.1301097010753E-3</v>
          </cell>
          <cell r="M74">
            <v>0.9731015989544336</v>
          </cell>
          <cell r="N74">
            <v>0.93423633952964635</v>
          </cell>
        </row>
        <row r="75">
          <cell r="A75" t="str">
            <v>Gas (Hughes)</v>
          </cell>
          <cell r="B75">
            <v>1</v>
          </cell>
          <cell r="C75">
            <v>-1.7138374037009501E-2</v>
          </cell>
          <cell r="D75">
            <v>-2.1788734649161E-2</v>
          </cell>
          <cell r="E75">
            <v>0</v>
          </cell>
          <cell r="F75">
            <v>0</v>
          </cell>
          <cell r="G75">
            <v>0</v>
          </cell>
          <cell r="H75">
            <v>9.1805951669812202E-3</v>
          </cell>
          <cell r="I75">
            <v>0.97025348646718101</v>
          </cell>
          <cell r="J75">
            <v>1</v>
          </cell>
          <cell r="K75">
            <v>-8.6394930258393288E-3</v>
          </cell>
          <cell r="L75">
            <v>3.3469666938089999E-4</v>
          </cell>
          <cell r="M75">
            <v>0.99169520365243968</v>
          </cell>
          <cell r="N75">
            <v>0.97837872250839952</v>
          </cell>
        </row>
        <row r="76">
          <cell r="A76" t="str">
            <v>Gas (West) *</v>
          </cell>
          <cell r="B76">
            <v>1</v>
          </cell>
          <cell r="C76">
            <v>-0.29497337644192911</v>
          </cell>
          <cell r="D76">
            <v>-0.60572878363128269</v>
          </cell>
          <cell r="E76">
            <v>0</v>
          </cell>
          <cell r="F76">
            <v>0</v>
          </cell>
          <cell r="G76">
            <v>0</v>
          </cell>
          <cell r="H76">
            <v>0.1703401654958725</v>
          </cell>
          <cell r="I76">
            <v>0.26963800604526023</v>
          </cell>
          <cell r="J76">
            <v>1</v>
          </cell>
          <cell r="K76">
            <v>-0.20538541674613953</v>
          </cell>
          <cell r="L76">
            <v>5.7605585242777001E-3</v>
          </cell>
          <cell r="M76">
            <v>0.80037514663287146</v>
          </cell>
          <cell r="N76">
            <v>0.33688952884108231</v>
          </cell>
        </row>
        <row r="77">
          <cell r="A77" t="str">
            <v>Gas (Tiezzi) *</v>
          </cell>
          <cell r="B77">
            <v>1</v>
          </cell>
          <cell r="C77">
            <v>-0.19335475321805609</v>
          </cell>
          <cell r="D77">
            <v>-0.21132885253197489</v>
          </cell>
          <cell r="E77">
            <v>0</v>
          </cell>
          <cell r="F77">
            <v>0</v>
          </cell>
          <cell r="G77">
            <v>0</v>
          </cell>
          <cell r="H77">
            <v>9.1640502214431763E-2</v>
          </cell>
          <cell r="I77">
            <v>0.68695689607030908</v>
          </cell>
          <cell r="J77">
            <v>1</v>
          </cell>
          <cell r="K77">
            <v>-8.6078070104122162E-2</v>
          </cell>
          <cell r="L77">
            <v>3.7760403508117E-3</v>
          </cell>
          <cell r="M77">
            <v>0.91769797322688673</v>
          </cell>
          <cell r="N77">
            <v>0.74856534078938142</v>
          </cell>
        </row>
        <row r="78">
          <cell r="A78" t="str">
            <v>Gas (Bento) *</v>
          </cell>
          <cell r="B78">
            <v>1</v>
          </cell>
          <cell r="C78">
            <v>-0.21630467072501799</v>
          </cell>
          <cell r="D78">
            <v>-0.34998811050165751</v>
          </cell>
          <cell r="E78">
            <v>0</v>
          </cell>
          <cell r="F78">
            <v>0</v>
          </cell>
          <cell r="G78">
            <v>0</v>
          </cell>
          <cell r="H78">
            <v>0.10874215513467789</v>
          </cell>
          <cell r="I78">
            <v>0.5424493715293528</v>
          </cell>
          <cell r="J78">
            <v>1</v>
          </cell>
          <cell r="K78">
            <v>-0.12370860576629639</v>
          </cell>
          <cell r="L78">
            <v>4.2242311147406E-3</v>
          </cell>
          <cell r="M78">
            <v>0.8805156282764468</v>
          </cell>
          <cell r="N78">
            <v>0.61605876614724353</v>
          </cell>
        </row>
        <row r="79">
          <cell r="A79" t="str">
            <v>Gas (Hughes - Ext) *</v>
          </cell>
          <cell r="B79">
            <v>1</v>
          </cell>
          <cell r="C79">
            <v>-0.14052071873484709</v>
          </cell>
          <cell r="D79">
            <v>-0.47215687283845842</v>
          </cell>
          <cell r="E79">
            <v>0</v>
          </cell>
          <cell r="F79">
            <v>0</v>
          </cell>
          <cell r="G79">
            <v>0</v>
          </cell>
          <cell r="H79">
            <v>0.11534620076417923</v>
          </cell>
          <cell r="I79">
            <v>0.50266860692982396</v>
          </cell>
          <cell r="J79">
            <v>1</v>
          </cell>
          <cell r="K79">
            <v>-0.11695677042007446</v>
          </cell>
          <cell r="L79">
            <v>2.7442402901233002E-3</v>
          </cell>
          <cell r="M79">
            <v>0.88578746950832687</v>
          </cell>
          <cell r="N79">
            <v>0.56748218306682496</v>
          </cell>
        </row>
        <row r="80">
          <cell r="A80" t="str">
            <v>Gas (Kilian - Ext) *</v>
          </cell>
          <cell r="B80">
            <v>1</v>
          </cell>
          <cell r="C80">
            <v>-0.13590166916014071</v>
          </cell>
          <cell r="D80">
            <v>-0.1338872670626062</v>
          </cell>
          <cell r="E80">
            <v>0</v>
          </cell>
          <cell r="F80">
            <v>-1.248934044427E-4</v>
          </cell>
          <cell r="G80">
            <v>-8.4967239970840005E-4</v>
          </cell>
          <cell r="H80">
            <v>7.1706540882587433E-2</v>
          </cell>
          <cell r="I80">
            <v>0.80094303606155448</v>
          </cell>
          <cell r="J80">
            <v>1</v>
          </cell>
          <cell r="K80">
            <v>-5.6847110390663147E-2</v>
          </cell>
          <cell r="L80">
            <v>2.6562493099245E-3</v>
          </cell>
          <cell r="M80">
            <v>0.94580914000189664</v>
          </cell>
          <cell r="N80">
            <v>0.8468336815395423</v>
          </cell>
        </row>
        <row r="81">
          <cell r="A81" t="str">
            <v>Gas (Small - Ext) *</v>
          </cell>
          <cell r="B81">
            <v>1</v>
          </cell>
          <cell r="C81">
            <v>-3.7350074006849997E-2</v>
          </cell>
          <cell r="D81">
            <v>-6.3915858200655096E-2</v>
          </cell>
          <cell r="E81">
            <v>0</v>
          </cell>
          <cell r="F81">
            <v>0</v>
          </cell>
          <cell r="G81">
            <v>0</v>
          </cell>
          <cell r="H81">
            <v>2.0459631457924843E-2</v>
          </cell>
          <cell r="I81">
            <v>0.91919369939622397</v>
          </cell>
          <cell r="J81">
            <v>1</v>
          </cell>
          <cell r="K81">
            <v>-2.249651774764061E-2</v>
          </cell>
          <cell r="L81">
            <v>7.2941256528929999E-4</v>
          </cell>
          <cell r="M81">
            <v>0.97823289495558974</v>
          </cell>
          <cell r="N81">
            <v>0.93964709644931121</v>
          </cell>
        </row>
        <row r="82">
          <cell r="A82" t="str">
            <v>Other Fuel Taxes</v>
          </cell>
          <cell r="B82">
            <v>1</v>
          </cell>
          <cell r="C82">
            <v>-6.0824167610301655E-2</v>
          </cell>
          <cell r="D82">
            <v>-6.2962498582429943E-2</v>
          </cell>
          <cell r="E82">
            <v>0</v>
          </cell>
          <cell r="F82">
            <v>0</v>
          </cell>
          <cell r="G82">
            <v>0</v>
          </cell>
          <cell r="H82">
            <v>2.587297186255455E-2</v>
          </cell>
          <cell r="I82">
            <v>0.90208630517838273</v>
          </cell>
          <cell r="J82">
            <v>1</v>
          </cell>
          <cell r="K82">
            <v>-2.0132414996623993E-2</v>
          </cell>
          <cell r="L82">
            <v>1.1878400058881E-3</v>
          </cell>
          <cell r="M82">
            <v>0.98105542436798876</v>
          </cell>
          <cell r="N82">
            <v>0.91950595378875732</v>
          </cell>
        </row>
        <row r="83">
          <cell r="A83" t="str">
            <v>Jet Fuel</v>
          </cell>
          <cell r="B83">
            <v>1</v>
          </cell>
          <cell r="C83">
            <v>-8.9701186875823902E-2</v>
          </cell>
          <cell r="D83">
            <v>-1.1902647818042001E-3</v>
          </cell>
          <cell r="E83">
            <v>0</v>
          </cell>
          <cell r="F83">
            <v>0</v>
          </cell>
          <cell r="G83">
            <v>0</v>
          </cell>
          <cell r="H83">
            <v>3.6291778087615967E-2</v>
          </cell>
          <cell r="I83">
            <v>0.94540032764949899</v>
          </cell>
          <cell r="J83">
            <v>1</v>
          </cell>
          <cell r="K83">
            <v>-2.4122662842273712E-2</v>
          </cell>
          <cell r="L83">
            <v>1.7517816113722E-3</v>
          </cell>
          <cell r="M83">
            <v>0.97762911871466107</v>
          </cell>
          <cell r="N83">
            <v>0.96703372429461298</v>
          </cell>
        </row>
        <row r="84">
          <cell r="A84" t="str">
            <v>Diesel</v>
          </cell>
          <cell r="B84">
            <v>1</v>
          </cell>
          <cell r="C84">
            <v>-3.1947148344779401E-2</v>
          </cell>
          <cell r="D84">
            <v>-0.1247347323830557</v>
          </cell>
          <cell r="E84">
            <v>0</v>
          </cell>
          <cell r="F84">
            <v>0</v>
          </cell>
          <cell r="G84">
            <v>0</v>
          </cell>
          <cell r="H84">
            <v>1.5454163774847984E-2</v>
          </cell>
          <cell r="I84">
            <v>0.85877228270726647</v>
          </cell>
          <cell r="J84">
            <v>1</v>
          </cell>
          <cell r="K84">
            <v>-1.6142169013619423E-2</v>
          </cell>
          <cell r="L84">
            <v>6.23898400404E-4</v>
          </cell>
          <cell r="M84">
            <v>0.98448173002131634</v>
          </cell>
          <cell r="N84">
            <v>0.87230900942028866</v>
          </cell>
        </row>
        <row r="85">
          <cell r="A85" t="str">
            <v>Heavy Fuel *</v>
          </cell>
          <cell r="B85">
            <v>1</v>
          </cell>
          <cell r="C85">
            <v>-6.21949531742505E-2</v>
          </cell>
          <cell r="D85">
            <v>-1.3614570449987E-3</v>
          </cell>
          <cell r="E85">
            <v>-9.9999999999999995E-21</v>
          </cell>
          <cell r="F85">
            <v>0</v>
          </cell>
          <cell r="G85">
            <v>0</v>
          </cell>
          <cell r="H85">
            <v>8.0067142844200134E-3</v>
          </cell>
          <cell r="I85">
            <v>0.9444503039781722</v>
          </cell>
          <cell r="J85">
            <v>1</v>
          </cell>
          <cell r="K85">
            <v>-2.1283670794218779E-3</v>
          </cell>
          <cell r="L85">
            <v>1.2146101861688001E-3</v>
          </cell>
          <cell r="M85">
            <v>0.99908624312103045</v>
          </cell>
          <cell r="N85">
            <v>0.94531409123182208</v>
          </cell>
        </row>
        <row r="86">
          <cell r="A86" t="str">
            <v>Crude (WPT) *</v>
          </cell>
          <cell r="B86">
            <v>1</v>
          </cell>
          <cell r="C86">
            <v>-8.5596468504177997E-5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0.99991441424169802</v>
          </cell>
          <cell r="J86">
            <v>1.0000000107102023</v>
          </cell>
          <cell r="K86">
            <v>-1.9996117800474167E-2</v>
          </cell>
          <cell r="L86">
            <v>1.6716202398916843E-6</v>
          </cell>
          <cell r="M86">
            <v>0.9800055639879387</v>
          </cell>
          <cell r="N86">
            <v>1.020315037980748</v>
          </cell>
        </row>
        <row r="87">
          <cell r="A87" t="str">
            <v>Crude (State) *</v>
          </cell>
          <cell r="B87">
            <v>1</v>
          </cell>
          <cell r="C87">
            <v>-6.53706535255629E-2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0.93462934647443707</v>
          </cell>
          <cell r="J87">
            <v>1</v>
          </cell>
          <cell r="K87">
            <v>-0.3735986053943634</v>
          </cell>
          <cell r="L87">
            <v>1.2766286908554999E-3</v>
          </cell>
          <cell r="M87">
            <v>0.62767801157526559</v>
          </cell>
          <cell r="N87">
            <v>1.48902674498478</v>
          </cell>
        </row>
        <row r="88">
          <cell r="A88" t="str">
            <v>E85 *</v>
          </cell>
          <cell r="B88">
            <v>1</v>
          </cell>
          <cell r="C88">
            <v>0.15261371368250981</v>
          </cell>
          <cell r="D88">
            <v>6.8762230820231196E-2</v>
          </cell>
          <cell r="E88">
            <v>0</v>
          </cell>
          <cell r="F88">
            <v>0</v>
          </cell>
          <cell r="G88">
            <v>0</v>
          </cell>
          <cell r="H88">
            <v>0.39278730750083923</v>
          </cell>
          <cell r="I88">
            <v>1.614163245812676</v>
          </cell>
          <cell r="J88">
            <v>1</v>
          </cell>
          <cell r="K88">
            <v>-0.29378676414489746</v>
          </cell>
          <cell r="L88">
            <v>2.980405350069E-3</v>
          </cell>
          <cell r="M88">
            <v>0.70919363084451792</v>
          </cell>
          <cell r="N88">
            <v>2.2760543462446319</v>
          </cell>
        </row>
        <row r="89">
          <cell r="A89" t="str">
            <v>Other Revenue Raisers</v>
          </cell>
          <cell r="B89">
            <v>0.97859328985214233</v>
          </cell>
          <cell r="C89">
            <v>-0.14594690349199682</v>
          </cell>
          <cell r="D89">
            <v>-1.3508174136604554E-2</v>
          </cell>
          <cell r="E89">
            <v>1.1438504467470854E-2</v>
          </cell>
          <cell r="F89">
            <v>0</v>
          </cell>
          <cell r="G89">
            <v>0</v>
          </cell>
          <cell r="H89">
            <v>-9.3430683016777039E-2</v>
          </cell>
          <cell r="I89">
            <v>0.73714601969111149</v>
          </cell>
          <cell r="J89">
            <v>1.0000000115290333</v>
          </cell>
          <cell r="K89">
            <v>0.11165895313024521</v>
          </cell>
          <cell r="L89">
            <v>2.850208683727123E-3</v>
          </cell>
          <cell r="M89">
            <v>1.1145091727191534</v>
          </cell>
          <cell r="N89">
            <v>0.66140866279602051</v>
          </cell>
        </row>
        <row r="90">
          <cell r="A90" t="str">
            <v>CPP (AJ)</v>
          </cell>
          <cell r="B90">
            <v>1</v>
          </cell>
          <cell r="C90">
            <v>-0.10685835670390041</v>
          </cell>
          <cell r="D90">
            <v>-2.9627928606285811E-2</v>
          </cell>
          <cell r="E90">
            <v>0</v>
          </cell>
          <cell r="F90">
            <v>0</v>
          </cell>
          <cell r="G90">
            <v>0</v>
          </cell>
          <cell r="H90">
            <v>-0.32313022017478943</v>
          </cell>
          <cell r="I90">
            <v>0.54038350855374273</v>
          </cell>
          <cell r="J90">
            <v>1.0000000223517422</v>
          </cell>
          <cell r="K90">
            <v>0.17552752792835236</v>
          </cell>
          <cell r="L90">
            <v>2.0868453452546282E-3</v>
          </cell>
          <cell r="M90">
            <v>1.1776143992212429</v>
          </cell>
          <cell r="N90">
            <v>0.45887984123758901</v>
          </cell>
        </row>
        <row r="91">
          <cell r="A91" t="str">
            <v>CARE</v>
          </cell>
          <cell r="B91">
            <v>0.93577980995178223</v>
          </cell>
          <cell r="C91">
            <v>-0.2916818639205056</v>
          </cell>
          <cell r="D91">
            <v>0</v>
          </cell>
          <cell r="E91">
            <v>3.431551340241256E-2</v>
          </cell>
          <cell r="F91">
            <v>0</v>
          </cell>
          <cell r="G91">
            <v>0</v>
          </cell>
          <cell r="H91">
            <v>0.16167937219142914</v>
          </cell>
          <cell r="I91">
            <v>0.84009282047653955</v>
          </cell>
          <cell r="J91">
            <v>0.99999998988361527</v>
          </cell>
          <cell r="K91">
            <v>9.4893604516983032E-2</v>
          </cell>
          <cell r="L91">
            <v>5.6962783145117256E-3</v>
          </cell>
          <cell r="M91">
            <v>1.1005898759121067</v>
          </cell>
          <cell r="N91">
            <v>0.76331141950612458</v>
          </cell>
        </row>
        <row r="92">
          <cell r="A92" t="str">
            <v>CPP (PJ)</v>
          </cell>
          <cell r="B92">
            <v>1</v>
          </cell>
          <cell r="C92">
            <v>-3.9300489851584401E-2</v>
          </cell>
          <cell r="D92">
            <v>-1.0896593803527851E-2</v>
          </cell>
          <cell r="E92">
            <v>0</v>
          </cell>
          <cell r="F92">
            <v>0</v>
          </cell>
          <cell r="G92">
            <v>0</v>
          </cell>
          <cell r="H92">
            <v>-0.11884120851755142</v>
          </cell>
          <cell r="I92">
            <v>0.83096173004305207</v>
          </cell>
          <cell r="J92">
            <v>1.0000000223517422</v>
          </cell>
          <cell r="K92">
            <v>6.4555719494819641E-2</v>
          </cell>
          <cell r="L92">
            <v>7.6750239141501529E-4</v>
          </cell>
          <cell r="M92">
            <v>1.0653232430241102</v>
          </cell>
          <cell r="N92">
            <v>0.78000901180398441</v>
          </cell>
        </row>
        <row r="93">
          <cell r="A93" t="str">
            <v>Cap and Trade</v>
          </cell>
          <cell r="B93">
            <v>1</v>
          </cell>
          <cell r="C93">
            <v>-0.30282395826857472</v>
          </cell>
          <cell r="D93">
            <v>-0.4954490232780116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0.20172699524218035</v>
          </cell>
          <cell r="J93">
            <v>0.99999997678876673</v>
          </cell>
          <cell r="K93">
            <v>-1.5726666897535324E-2</v>
          </cell>
          <cell r="L93">
            <v>5.9138731610341557E-3</v>
          </cell>
          <cell r="M93">
            <v>0.99018718338010336</v>
          </cell>
          <cell r="N93">
            <v>0.20372612774372101</v>
          </cell>
        </row>
        <row r="94">
          <cell r="A94" t="str">
            <v>RGGI</v>
          </cell>
          <cell r="B94">
            <v>1</v>
          </cell>
          <cell r="C94">
            <v>-0.5503258270051713</v>
          </cell>
          <cell r="D94">
            <v>-0.98930025930143461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-0.53962611655707582</v>
          </cell>
          <cell r="J94">
            <v>0.9999999697495302</v>
          </cell>
          <cell r="K94">
            <v>-2.6946200057864189E-2</v>
          </cell>
          <cell r="L94">
            <v>1.0747356836486959E-2</v>
          </cell>
          <cell r="M94">
            <v>0.98380112703954226</v>
          </cell>
          <cell r="N94">
            <v>-0.54851138276383216</v>
          </cell>
        </row>
        <row r="95">
          <cell r="A95" t="str">
            <v>CA CT</v>
          </cell>
          <cell r="B95">
            <v>1</v>
          </cell>
          <cell r="C95">
            <v>-5.5322089531978161E-2</v>
          </cell>
          <cell r="D95">
            <v>-1.5977872545886037E-3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0.94308010704143652</v>
          </cell>
          <cell r="J95">
            <v>0.99999998382800326</v>
          </cell>
          <cell r="K95">
            <v>-4.507133737206459E-3</v>
          </cell>
          <cell r="L95">
            <v>1.0803894855813529E-3</v>
          </cell>
          <cell r="M95">
            <v>0.99657323972066447</v>
          </cell>
          <cell r="N95">
            <v>0.94632292886549718</v>
          </cell>
        </row>
        <row r="96">
          <cell r="A96" t="str">
            <v>ETS (BA) *</v>
          </cell>
          <cell r="B96">
            <v>1</v>
          </cell>
          <cell r="C96">
            <v>-8.0534231351210082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-7.0534231767203863</v>
          </cell>
          <cell r="J96">
            <v>0.99999995840062395</v>
          </cell>
          <cell r="K96">
            <v>-0.4024864137172699</v>
          </cell>
          <cell r="L96">
            <v>0.15727594079925261</v>
          </cell>
          <cell r="M96">
            <v>0.75478949762694336</v>
          </cell>
          <cell r="N96">
            <v>-9.3448878116300431</v>
          </cell>
        </row>
        <row r="97">
          <cell r="A97" t="str">
            <v>ETS (CMMW) *</v>
          </cell>
          <cell r="B97">
            <v>1</v>
          </cell>
          <cell r="C97">
            <v>-1.0264311090039469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-2.6431126588247159E-2</v>
          </cell>
          <cell r="J97">
            <v>0.99999998241569954</v>
          </cell>
          <cell r="K97">
            <v>-0.15150000154972076</v>
          </cell>
          <cell r="L97">
            <v>2.0045254747662066E-2</v>
          </cell>
          <cell r="M97">
            <v>0.86854523982738285</v>
          </cell>
          <cell r="N97">
            <v>-3.0431490930167501E-2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zoomScale="70" zoomScaleNormal="70" workbookViewId="0">
      <pane ySplit="1" topLeftCell="A27" activePane="bottomLeft" state="frozen"/>
      <selection pane="bottomLeft" activeCell="A82" sqref="A82"/>
    </sheetView>
  </sheetViews>
  <sheetFormatPr defaultColWidth="9.109375" defaultRowHeight="14.4" x14ac:dyDescent="0.3"/>
  <cols>
    <col min="1" max="1" width="24.6640625" style="1" bestFit="1" customWidth="1"/>
    <col min="2" max="2" width="57.88671875" style="1" bestFit="1" customWidth="1"/>
    <col min="3" max="3" width="21.109375" style="1" bestFit="1" customWidth="1"/>
    <col min="4" max="4" width="42.77734375" style="1" bestFit="1" customWidth="1"/>
    <col min="5" max="5" width="15.109375" style="1" customWidth="1"/>
    <col min="6" max="6" width="16" style="1" bestFit="1" customWidth="1"/>
    <col min="7" max="7" width="19.44140625" style="1" bestFit="1" customWidth="1"/>
    <col min="8" max="8" width="26.109375" style="1" bestFit="1" customWidth="1"/>
    <col min="9" max="9" width="19.109375" style="1" customWidth="1"/>
    <col min="10" max="10" width="22.88671875" style="1" bestFit="1" customWidth="1"/>
    <col min="11" max="11" width="19.109375" style="1" bestFit="1" customWidth="1"/>
    <col min="12" max="12" width="11.44140625" style="1" bestFit="1" customWidth="1"/>
    <col min="13" max="13" width="14.44140625" style="1" bestFit="1" customWidth="1"/>
    <col min="14" max="14" width="12.109375" style="1" bestFit="1" customWidth="1"/>
    <col min="15" max="15" width="10.21875" style="1" bestFit="1" customWidth="1"/>
    <col min="16" max="16384" width="9.109375" style="1"/>
  </cols>
  <sheetData>
    <row r="1" spans="1:14" x14ac:dyDescent="0.3">
      <c r="A1" s="1" t="s">
        <v>21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3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4</v>
      </c>
    </row>
    <row r="2" spans="1:14" x14ac:dyDescent="0.3">
      <c r="A2" s="1" t="s">
        <v>22</v>
      </c>
      <c r="B2" s="1">
        <v>1</v>
      </c>
      <c r="C2" s="1">
        <v>2.3775499396664945</v>
      </c>
      <c r="D2" s="1">
        <v>0.97128727351912392</v>
      </c>
      <c r="E2" s="1">
        <v>-0.6646204432509859</v>
      </c>
      <c r="F2" s="1">
        <v>2.7745564843906823</v>
      </c>
      <c r="G2" s="1">
        <v>0.82318863473782955</v>
      </c>
      <c r="H2" s="1">
        <v>0</v>
      </c>
      <c r="I2" s="1">
        <v>7.2819618794384411</v>
      </c>
      <c r="J2" s="1">
        <v>0.99999999037529597</v>
      </c>
      <c r="K2" s="1">
        <v>0.19133831560611725</v>
      </c>
      <c r="L2" s="1">
        <v>-8.8134237171039076E-2</v>
      </c>
      <c r="M2" s="1">
        <v>1.1032040638503195</v>
      </c>
      <c r="N2" s="1">
        <v>6.6007390022277832</v>
      </c>
    </row>
    <row r="3" spans="1:14" x14ac:dyDescent="0.3">
      <c r="A3" s="1" t="s">
        <v>23</v>
      </c>
      <c r="B3" s="1">
        <v>1</v>
      </c>
      <c r="C3" s="1">
        <v>2.3591052045262169</v>
      </c>
      <c r="D3" s="1">
        <v>0.71363439349569224</v>
      </c>
      <c r="E3" s="1">
        <v>-0.6115083311594971</v>
      </c>
      <c r="F3" s="1">
        <v>4.0800158387885332</v>
      </c>
      <c r="G3" s="1">
        <v>1.1159953963633664</v>
      </c>
      <c r="H3" s="1">
        <v>0</v>
      </c>
      <c r="I3" s="1">
        <v>8.6572424923896101</v>
      </c>
      <c r="J3" s="1">
        <v>0.99999999037529597</v>
      </c>
      <c r="K3" s="1">
        <v>0.18879109621047974</v>
      </c>
      <c r="L3" s="1">
        <v>-0.11202047310526063</v>
      </c>
      <c r="M3" s="1">
        <v>1.0767706193032502</v>
      </c>
      <c r="N3" s="1">
        <v>8.0400062345604137</v>
      </c>
    </row>
    <row r="4" spans="1:14" x14ac:dyDescent="0.3">
      <c r="A4" s="1" t="s">
        <v>24</v>
      </c>
      <c r="B4" s="1">
        <v>1</v>
      </c>
      <c r="C4" s="1">
        <v>2.4759517290928224</v>
      </c>
      <c r="D4" s="1">
        <v>1.1412183906092883</v>
      </c>
      <c r="E4" s="1">
        <v>-0.71700163578795739</v>
      </c>
      <c r="F4" s="1">
        <v>2.5166538642908018</v>
      </c>
      <c r="G4" s="1">
        <v>0.75135993234357823</v>
      </c>
      <c r="H4" s="1">
        <v>0</v>
      </c>
      <c r="I4" s="1">
        <v>7.1681822709238281</v>
      </c>
      <c r="J4" s="1">
        <v>0.99999999037529597</v>
      </c>
      <c r="K4" s="1">
        <v>0.19980867207050323</v>
      </c>
      <c r="L4" s="1">
        <v>-8.4845760706850931E-2</v>
      </c>
      <c r="M4" s="1">
        <v>1.1149629011636466</v>
      </c>
      <c r="N4" s="1">
        <v>6.429076934705769</v>
      </c>
    </row>
    <row r="5" spans="1:14" x14ac:dyDescent="0.3">
      <c r="A5" s="1" t="s">
        <v>25</v>
      </c>
      <c r="B5" s="1">
        <v>1</v>
      </c>
      <c r="C5" s="1">
        <v>2.2975928853804439</v>
      </c>
      <c r="D5" s="1">
        <v>1.0590090364523912</v>
      </c>
      <c r="E5" s="1">
        <v>-0.66535136280550322</v>
      </c>
      <c r="F5" s="1">
        <v>1.726999750092711</v>
      </c>
      <c r="G5" s="1">
        <v>0.60221057550654422</v>
      </c>
      <c r="H5" s="1">
        <v>0</v>
      </c>
      <c r="I5" s="1">
        <v>6.0204608750018842</v>
      </c>
      <c r="J5" s="1">
        <v>0.99999999037529597</v>
      </c>
      <c r="K5" s="1">
        <v>0.18541516363620758</v>
      </c>
      <c r="L5" s="1">
        <v>-6.753647770100564E-2</v>
      </c>
      <c r="M5" s="1">
        <v>1.1178786710840618</v>
      </c>
      <c r="N5" s="1">
        <v>5.3856120800332903</v>
      </c>
    </row>
    <row r="6" spans="1:14" x14ac:dyDescent="0.3">
      <c r="A6" s="1" t="s">
        <v>26</v>
      </c>
      <c r="B6" s="1">
        <v>1</v>
      </c>
      <c r="C6" s="1">
        <v>7.6620716476130468</v>
      </c>
      <c r="D6" s="1">
        <v>2.5578745386327566</v>
      </c>
      <c r="E6" s="1">
        <v>-2.031627597393296</v>
      </c>
      <c r="F6" s="1">
        <v>4.8410479934744943</v>
      </c>
      <c r="G6" s="1">
        <v>1.1702479011436311</v>
      </c>
      <c r="H6" s="1">
        <v>0</v>
      </c>
      <c r="I6" s="1">
        <v>15.199614473845926</v>
      </c>
      <c r="J6" s="1">
        <v>0.99999999037529597</v>
      </c>
      <c r="K6" s="1">
        <v>0.61709445714950562</v>
      </c>
      <c r="L6" s="1">
        <v>-0.20917143822309109</v>
      </c>
      <c r="M6" s="1">
        <v>1.4079230134737271</v>
      </c>
      <c r="N6" s="1">
        <v>10.79577102468434</v>
      </c>
    </row>
    <row r="7" spans="1:14" x14ac:dyDescent="0.3">
      <c r="A7" s="1" t="s">
        <v>27</v>
      </c>
      <c r="B7" s="1">
        <v>1</v>
      </c>
      <c r="C7" s="1">
        <v>6.7794044183329181</v>
      </c>
      <c r="D7" s="1">
        <v>2.2632085350115938</v>
      </c>
      <c r="E7" s="1">
        <v>-1.7975850061994594</v>
      </c>
      <c r="F7" s="1">
        <v>3.2768846946992047</v>
      </c>
      <c r="G7" s="1">
        <v>0.91968207666240065</v>
      </c>
      <c r="H7" s="1">
        <v>0</v>
      </c>
      <c r="I7" s="1">
        <v>12.441594708881961</v>
      </c>
      <c r="J7" s="1">
        <v>0.99999999037529597</v>
      </c>
      <c r="K7" s="1">
        <v>0.54600542783737183</v>
      </c>
      <c r="L7" s="1">
        <v>-0.16637818570147725</v>
      </c>
      <c r="M7" s="1">
        <v>1.3796272598584081</v>
      </c>
      <c r="N7" s="1">
        <v>9.0180841382902575</v>
      </c>
    </row>
    <row r="8" spans="1:14" x14ac:dyDescent="0.3">
      <c r="A8" s="1" t="s">
        <v>28</v>
      </c>
      <c r="B8" s="1">
        <v>1</v>
      </c>
      <c r="C8" s="1">
        <v>6.4673930519874627</v>
      </c>
      <c r="D8" s="1">
        <v>2.1590479415789168</v>
      </c>
      <c r="E8" s="1">
        <v>-1.7148539992706355</v>
      </c>
      <c r="F8" s="1">
        <v>2.8438647513368629</v>
      </c>
      <c r="G8" s="1">
        <v>0.84369473837398101</v>
      </c>
      <c r="H8" s="1">
        <v>0</v>
      </c>
      <c r="I8" s="1">
        <v>11.599146474381881</v>
      </c>
      <c r="J8" s="1">
        <v>0.99999999037529597</v>
      </c>
      <c r="K8" s="1">
        <v>0.52087640762329102</v>
      </c>
      <c r="L8" s="1">
        <v>-0.15348570262290681</v>
      </c>
      <c r="M8" s="1">
        <v>1.3673907054003582</v>
      </c>
      <c r="N8" s="1">
        <v>8.4826863518761222</v>
      </c>
    </row>
    <row r="9" spans="1:14" x14ac:dyDescent="0.3">
      <c r="A9" s="1" t="s">
        <v>29</v>
      </c>
      <c r="B9" s="1">
        <v>1</v>
      </c>
      <c r="C9" s="1">
        <v>5.5900854545895138</v>
      </c>
      <c r="D9" s="1">
        <v>1.8661711754588342</v>
      </c>
      <c r="E9" s="1">
        <v>-1.4822325349657781</v>
      </c>
      <c r="F9" s="1">
        <v>1.8766662601085851</v>
      </c>
      <c r="G9" s="1">
        <v>0.65771954618658113</v>
      </c>
      <c r="H9" s="1">
        <v>0</v>
      </c>
      <c r="I9" s="1">
        <v>9.5084098917530309</v>
      </c>
      <c r="J9" s="1">
        <v>0.99999999037529597</v>
      </c>
      <c r="K9" s="1">
        <v>0.45021906495094299</v>
      </c>
      <c r="L9" s="1">
        <v>-0.12189372777821514</v>
      </c>
      <c r="M9" s="1">
        <v>1.3283253327118638</v>
      </c>
      <c r="N9" s="1">
        <v>7.1581935973026907</v>
      </c>
    </row>
    <row r="10" spans="1:14" x14ac:dyDescent="0.3">
      <c r="A10" s="1" t="s">
        <v>30</v>
      </c>
      <c r="B10" s="1">
        <v>1</v>
      </c>
      <c r="C10" s="1">
        <v>2.3189040179151337</v>
      </c>
      <c r="D10" s="1">
        <v>0.77413339599951903</v>
      </c>
      <c r="E10" s="1">
        <v>-0.61486626791988297</v>
      </c>
      <c r="F10" s="1">
        <v>0.22307508015290117</v>
      </c>
      <c r="G10" s="1">
        <v>0.19866922306536081</v>
      </c>
      <c r="H10" s="1">
        <v>0</v>
      </c>
      <c r="I10" s="1">
        <v>3.899915439588328</v>
      </c>
      <c r="J10" s="1">
        <v>0.99999999037529597</v>
      </c>
      <c r="K10" s="1">
        <v>0.18676187098026276</v>
      </c>
      <c r="L10" s="1">
        <v>-4.0322388547269841E-2</v>
      </c>
      <c r="M10" s="1">
        <v>1.1464394714116191</v>
      </c>
      <c r="N10" s="1">
        <v>3.4017630558256471</v>
      </c>
    </row>
    <row r="11" spans="1:14" x14ac:dyDescent="0.3">
      <c r="A11" s="1" t="s">
        <v>31</v>
      </c>
      <c r="B11" s="1">
        <v>1</v>
      </c>
      <c r="C11" s="1">
        <v>0.63112699456535659</v>
      </c>
      <c r="D11" s="1">
        <v>0.21069284447965891</v>
      </c>
      <c r="E11" s="1">
        <v>-0.16734573606060102</v>
      </c>
      <c r="F11" s="1">
        <v>1.5710417397084186E-2</v>
      </c>
      <c r="G11" s="1">
        <v>4.9794006613461721E-2</v>
      </c>
      <c r="H11" s="1">
        <v>0</v>
      </c>
      <c r="I11" s="1">
        <v>1.7399785173702558</v>
      </c>
      <c r="J11" s="1">
        <v>0.99999999037529597</v>
      </c>
      <c r="K11" s="1">
        <v>5.0830245018005371E-2</v>
      </c>
      <c r="L11" s="1">
        <v>-1.0150010286748001E-2</v>
      </c>
      <c r="M11" s="1">
        <v>1.0406802242638433</v>
      </c>
      <c r="N11" s="1">
        <v>1.67196269978233</v>
      </c>
    </row>
    <row r="12" spans="1:14" x14ac:dyDescent="0.3">
      <c r="A12" s="1" t="s">
        <v>32</v>
      </c>
      <c r="B12" s="1">
        <v>1.1055999994277954</v>
      </c>
      <c r="C12" s="1">
        <v>0.73973008616312064</v>
      </c>
      <c r="D12" s="1">
        <v>9.4175860905866632E-2</v>
      </c>
      <c r="E12" s="1">
        <v>-0.17982940328590274</v>
      </c>
      <c r="F12" s="1">
        <v>2.4589272143711658</v>
      </c>
      <c r="G12" s="1">
        <v>2.1914248335530573</v>
      </c>
      <c r="H12" s="1">
        <v>-0.47900891304016113</v>
      </c>
      <c r="I12" s="1">
        <v>5.9310196675580409</v>
      </c>
      <c r="J12" s="1">
        <v>1</v>
      </c>
      <c r="K12" s="1">
        <v>1.6797230243682861</v>
      </c>
      <c r="L12" s="1">
        <v>-5.2395251006214894E-2</v>
      </c>
      <c r="M12" s="1">
        <v>2.6273277538317683</v>
      </c>
      <c r="N12" s="1">
        <v>2.2574343681335449</v>
      </c>
    </row>
    <row r="13" spans="1:14" x14ac:dyDescent="0.3">
      <c r="A13" s="1" t="s">
        <v>33</v>
      </c>
      <c r="B13" s="1">
        <v>1</v>
      </c>
      <c r="C13" s="1">
        <v>1.0591898413910026</v>
      </c>
      <c r="D13" s="1">
        <v>8.1252327664944474E-2</v>
      </c>
      <c r="E13" s="1">
        <v>-0.24735106818436514</v>
      </c>
      <c r="F13" s="1">
        <v>2.3154071481887373</v>
      </c>
      <c r="G13" s="1">
        <v>5.0012257338415678</v>
      </c>
      <c r="H13" s="1">
        <v>-0.73409485816955566</v>
      </c>
      <c r="I13" s="1">
        <v>8.4756290825881617</v>
      </c>
      <c r="J13" s="1">
        <v>1</v>
      </c>
      <c r="K13" s="1">
        <v>3.5846154689788818</v>
      </c>
      <c r="L13" s="1">
        <v>-5.8074939001791052E-2</v>
      </c>
      <c r="M13" s="1">
        <v>4.5265404577960835</v>
      </c>
      <c r="N13" s="1">
        <v>1.8724297643226719</v>
      </c>
    </row>
    <row r="14" spans="1:14" x14ac:dyDescent="0.3">
      <c r="A14" s="1" t="s">
        <v>34</v>
      </c>
      <c r="B14" s="1">
        <v>1</v>
      </c>
      <c r="C14" s="1">
        <v>0.69990687017800224</v>
      </c>
      <c r="D14" s="1">
        <v>0.23193724599028698</v>
      </c>
      <c r="E14" s="1">
        <v>-0.19417656270407946</v>
      </c>
      <c r="F14" s="1">
        <v>4.905889774038898</v>
      </c>
      <c r="G14" s="1">
        <v>2.3647668361663818</v>
      </c>
      <c r="H14" s="1">
        <v>-0.15676301717758179</v>
      </c>
      <c r="I14" s="1">
        <v>8.8515611448780511</v>
      </c>
      <c r="J14" s="1">
        <v>1</v>
      </c>
      <c r="K14" s="1">
        <v>1.2259285449981689</v>
      </c>
      <c r="L14" s="1">
        <v>-8.2347588427085158E-2</v>
      </c>
      <c r="M14" s="1">
        <v>2.1435808994591676</v>
      </c>
      <c r="N14" s="1">
        <v>4.1293338390500338</v>
      </c>
    </row>
    <row r="15" spans="1:14" x14ac:dyDescent="0.3">
      <c r="A15" s="1" t="s">
        <v>35</v>
      </c>
      <c r="B15" s="1">
        <v>1.5279999971389771</v>
      </c>
      <c r="C15" s="1">
        <v>1.0526387542286413</v>
      </c>
      <c r="D15" s="1">
        <v>7.7088613995399638E-2</v>
      </c>
      <c r="E15" s="1">
        <v>-0.24675695925535582</v>
      </c>
      <c r="F15" s="1">
        <v>3.8781066654554266</v>
      </c>
      <c r="G15" s="1">
        <v>2.1995530128478995</v>
      </c>
      <c r="H15" s="1">
        <v>-0.79483240842819214</v>
      </c>
      <c r="I15" s="1">
        <v>7.6937976914517243</v>
      </c>
      <c r="J15" s="1">
        <v>1</v>
      </c>
      <c r="K15" s="1">
        <v>1.4355992078781128</v>
      </c>
      <c r="L15" s="1">
        <v>-8.6451763336512E-2</v>
      </c>
      <c r="M15" s="1">
        <v>2.3491473585803679</v>
      </c>
      <c r="N15" s="1">
        <v>3.2751447725702589</v>
      </c>
    </row>
    <row r="16" spans="1:14" x14ac:dyDescent="0.3">
      <c r="A16" s="1" t="s">
        <v>36</v>
      </c>
      <c r="B16" s="1">
        <v>1</v>
      </c>
      <c r="C16" s="1">
        <v>0.514471188284091</v>
      </c>
      <c r="D16" s="1">
        <v>3.7676620479785622E-2</v>
      </c>
      <c r="E16" s="1">
        <v>-0.12060105666402013</v>
      </c>
      <c r="F16" s="1">
        <v>1.0356476970753046</v>
      </c>
      <c r="G16" s="1">
        <v>1.0108387470245359</v>
      </c>
      <c r="H16" s="1">
        <v>-0.38846981525421143</v>
      </c>
      <c r="I16" s="1">
        <v>3.089563395404642</v>
      </c>
      <c r="J16" s="1">
        <v>1</v>
      </c>
      <c r="K16" s="1">
        <v>0.75210076570510864</v>
      </c>
      <c r="L16" s="1">
        <v>-2.6641355581095594E-2</v>
      </c>
      <c r="M16" s="1">
        <v>1.7254594293028838</v>
      </c>
      <c r="N16" s="1">
        <v>1.790574349611268</v>
      </c>
    </row>
    <row r="17" spans="1:14" x14ac:dyDescent="0.3">
      <c r="A17" s="1" t="s">
        <v>37</v>
      </c>
      <c r="B17" s="1">
        <v>1</v>
      </c>
      <c r="C17" s="1">
        <v>0.37244377673386586</v>
      </c>
      <c r="D17" s="1">
        <v>4.2924496398916448E-2</v>
      </c>
      <c r="E17" s="1">
        <v>-9.0261369621693122E-2</v>
      </c>
      <c r="F17" s="1">
        <v>0.15958478709746152</v>
      </c>
      <c r="G17" s="1">
        <v>0.38073983788490307</v>
      </c>
      <c r="H17" s="1">
        <v>-0.32088449597358704</v>
      </c>
      <c r="I17" s="1">
        <v>1.5445470234676253</v>
      </c>
      <c r="J17" s="1">
        <v>1</v>
      </c>
      <c r="K17" s="1">
        <v>1.4003711938858032</v>
      </c>
      <c r="L17" s="1">
        <v>-8.4606086845906391E-3</v>
      </c>
      <c r="M17" s="1">
        <v>2.3919106240203383</v>
      </c>
      <c r="N17" s="1">
        <v>0.64573776626801394</v>
      </c>
    </row>
    <row r="18" spans="1:14" x14ac:dyDescent="0.3">
      <c r="A18" s="1" t="s">
        <v>38</v>
      </c>
      <c r="B18" s="1">
        <v>1</v>
      </c>
      <c r="C18" s="1">
        <v>1.0961890254063709</v>
      </c>
      <c r="D18" s="1">
        <v>0.25317795470272686</v>
      </c>
      <c r="E18" s="1">
        <v>-0.28008271539156121</v>
      </c>
      <c r="F18" s="1">
        <v>10.854181765869363</v>
      </c>
      <c r="G18" s="1">
        <v>2.8274168968200684</v>
      </c>
      <c r="H18" s="1">
        <v>-0.11337847262620926</v>
      </c>
      <c r="I18" s="1">
        <v>15.637504456086294</v>
      </c>
      <c r="J18" s="1">
        <v>1</v>
      </c>
      <c r="K18" s="1">
        <v>0.61422687768936157</v>
      </c>
      <c r="L18" s="1">
        <v>-0.18851944881003888</v>
      </c>
      <c r="M18" s="1">
        <v>1.4257074280272966</v>
      </c>
      <c r="N18" s="1">
        <v>10.96824225551198</v>
      </c>
    </row>
    <row r="19" spans="1:14" x14ac:dyDescent="0.3">
      <c r="A19" s="1" t="s">
        <v>39</v>
      </c>
      <c r="B19" s="1">
        <v>1</v>
      </c>
      <c r="C19" s="1">
        <v>9.014026886745341E-2</v>
      </c>
      <c r="D19" s="1">
        <v>-1.5752447593757764E-2</v>
      </c>
      <c r="E19" s="1">
        <v>4.0679859521139262E-2</v>
      </c>
      <c r="F19" s="1">
        <v>0.13901672461984807</v>
      </c>
      <c r="G19" s="1">
        <v>0.33983771055936812</v>
      </c>
      <c r="H19" s="1">
        <v>-7.2206310927867889E-2</v>
      </c>
      <c r="I19" s="1">
        <v>1.5217158084359379</v>
      </c>
      <c r="J19" s="1">
        <v>1</v>
      </c>
      <c r="K19" s="1">
        <v>0.72785544395446777</v>
      </c>
      <c r="L19" s="1">
        <v>-6.2053152542893668E-3</v>
      </c>
      <c r="M19" s="1">
        <v>1.7216501443509304</v>
      </c>
      <c r="N19" s="1">
        <v>0.88387054204940796</v>
      </c>
    </row>
    <row r="20" spans="1:14" x14ac:dyDescent="0.3">
      <c r="A20" s="1" t="s">
        <v>40</v>
      </c>
      <c r="B20" s="1">
        <v>1</v>
      </c>
      <c r="C20" s="1">
        <v>0.1192282542673206</v>
      </c>
      <c r="D20" s="1">
        <v>-2.37262255305896E-2</v>
      </c>
      <c r="E20" s="1">
        <v>5.2199439634163299E-2</v>
      </c>
      <c r="F20" s="1">
        <v>0.13803702528435599</v>
      </c>
      <c r="G20" s="1">
        <v>0.40315520763397222</v>
      </c>
      <c r="H20" s="1">
        <v>-9.740728884935379E-2</v>
      </c>
      <c r="I20" s="1">
        <v>1.5914864114116041</v>
      </c>
      <c r="J20" s="1">
        <v>1</v>
      </c>
      <c r="K20" s="1">
        <v>0.83070755004882813</v>
      </c>
      <c r="L20" s="1">
        <v>-7.0238421901943999E-3</v>
      </c>
      <c r="M20" s="1">
        <v>1.8236836862723289</v>
      </c>
      <c r="N20" s="1">
        <v>0.87267678237811963</v>
      </c>
    </row>
    <row r="21" spans="1:14" x14ac:dyDescent="0.3">
      <c r="A21" s="1" t="s">
        <v>41</v>
      </c>
      <c r="B21" s="1">
        <v>1</v>
      </c>
      <c r="C21" s="1">
        <v>6.7966843308658806E-2</v>
      </c>
      <c r="D21" s="1">
        <v>-3.3751864686292397E-2</v>
      </c>
      <c r="E21" s="1">
        <v>5.2783166193502498E-2</v>
      </c>
      <c r="F21" s="1">
        <v>4.9773336991872599E-2</v>
      </c>
      <c r="G21" s="1">
        <v>0.35580658912658691</v>
      </c>
      <c r="H21" s="1">
        <v>-0.11339773237705231</v>
      </c>
      <c r="I21" s="1">
        <v>1.379180340447262</v>
      </c>
      <c r="J21" s="1">
        <v>1</v>
      </c>
      <c r="K21" s="1">
        <v>0.6423037052154541</v>
      </c>
      <c r="L21" s="1">
        <v>-4.1324869470200001E-3</v>
      </c>
      <c r="M21" s="1">
        <v>1.6381712150173231</v>
      </c>
      <c r="N21" s="1">
        <v>0.84190243840457035</v>
      </c>
    </row>
    <row r="22" spans="1:14" x14ac:dyDescent="0.3">
      <c r="A22" s="1" t="s">
        <v>42</v>
      </c>
      <c r="B22" s="1">
        <v>1</v>
      </c>
      <c r="C22" s="1">
        <v>8.3225709026380795E-2</v>
      </c>
      <c r="D22" s="1">
        <v>1.0220747435608701E-2</v>
      </c>
      <c r="E22" s="1">
        <v>1.7056972735752001E-2</v>
      </c>
      <c r="F22" s="1">
        <v>0.22923981158331561</v>
      </c>
      <c r="G22" s="1">
        <v>0.26055133491754529</v>
      </c>
      <c r="H22" s="1">
        <v>-5.8139022439718246E-3</v>
      </c>
      <c r="I22" s="1">
        <v>1.594480673448947</v>
      </c>
      <c r="J22" s="1">
        <v>1</v>
      </c>
      <c r="K22" s="1">
        <v>0.71055513620376587</v>
      </c>
      <c r="L22" s="1">
        <v>-7.4596166256537004E-3</v>
      </c>
      <c r="M22" s="1">
        <v>1.7030955317631391</v>
      </c>
      <c r="N22" s="1">
        <v>0.93622503477432761</v>
      </c>
    </row>
    <row r="23" spans="1:14" x14ac:dyDescent="0.3">
      <c r="A23" s="1" t="s">
        <v>43</v>
      </c>
      <c r="B23" s="1">
        <v>1</v>
      </c>
      <c r="C23" s="1">
        <v>-3.8886745035572698E-2</v>
      </c>
      <c r="D23" s="1">
        <v>4.3157642383522397E-2</v>
      </c>
      <c r="E23" s="1">
        <v>-5.0833669105867098E-2</v>
      </c>
      <c r="F23" s="1">
        <v>1.7247181648399999E-9</v>
      </c>
      <c r="G23" s="1">
        <v>1.0668444156180001E-4</v>
      </c>
      <c r="H23" s="1">
        <v>9.8902031779289246E-2</v>
      </c>
      <c r="I23" s="1">
        <v>1.052445945401788</v>
      </c>
      <c r="J23" s="1">
        <v>1</v>
      </c>
      <c r="K23" s="1">
        <v>-0.61093634366989136</v>
      </c>
      <c r="L23" s="1">
        <v>2.3333877816630998E-3</v>
      </c>
      <c r="M23" s="1">
        <v>0.3913970456106427</v>
      </c>
      <c r="N23" s="1">
        <v>2.6889470863526892</v>
      </c>
    </row>
    <row r="24" spans="1:14" x14ac:dyDescent="0.3">
      <c r="A24" s="1" t="s">
        <v>44</v>
      </c>
      <c r="B24" s="1">
        <v>0.86747825145721436</v>
      </c>
      <c r="C24" s="1">
        <v>0.48783870415435604</v>
      </c>
      <c r="D24" s="1">
        <v>0.1656623190255587</v>
      </c>
      <c r="E24" s="1">
        <v>-0.11402374544411241</v>
      </c>
      <c r="F24" s="1">
        <v>0</v>
      </c>
      <c r="G24" s="1">
        <v>0</v>
      </c>
      <c r="H24" s="1">
        <v>-0.13350974023342133</v>
      </c>
      <c r="I24" s="1">
        <v>1.2734457999091944</v>
      </c>
      <c r="J24" s="1">
        <v>1</v>
      </c>
      <c r="K24" s="1">
        <v>6.3989751040935516E-2</v>
      </c>
      <c r="L24" s="1">
        <v>-8.3444213801970243E-3</v>
      </c>
      <c r="M24" s="1">
        <v>1.0556453257419089</v>
      </c>
      <c r="N24" s="1">
        <v>1.2063196897506714</v>
      </c>
    </row>
    <row r="25" spans="1:14" x14ac:dyDescent="0.3">
      <c r="A25" s="1" t="s">
        <v>45</v>
      </c>
      <c r="B25" s="1">
        <v>0.95250004529953003</v>
      </c>
      <c r="C25" s="1">
        <v>0.46156047073884271</v>
      </c>
      <c r="D25" s="1">
        <v>0.23204900663429309</v>
      </c>
      <c r="E25" s="1">
        <v>-0.1358545326843473</v>
      </c>
      <c r="F25" s="1">
        <v>0</v>
      </c>
      <c r="G25" s="1">
        <v>0</v>
      </c>
      <c r="H25" s="1">
        <v>-3.3719424158334732E-2</v>
      </c>
      <c r="I25" s="1">
        <v>1.4765355178108934</v>
      </c>
      <c r="J25" s="1">
        <v>1</v>
      </c>
      <c r="K25" s="1">
        <v>1.8316725268959999E-2</v>
      </c>
      <c r="L25" s="1">
        <v>-7.248343924820517E-3</v>
      </c>
      <c r="M25" s="1">
        <v>1.0110683817866291</v>
      </c>
      <c r="N25" s="1">
        <v>1.460371567748713</v>
      </c>
    </row>
    <row r="26" spans="1:14" x14ac:dyDescent="0.3">
      <c r="A26" s="1" t="s">
        <v>47</v>
      </c>
      <c r="B26" s="1">
        <v>0.59782606363296509</v>
      </c>
      <c r="C26" s="1">
        <v>1.429310968899473</v>
      </c>
      <c r="D26" s="1">
        <v>0</v>
      </c>
      <c r="E26" s="1">
        <v>-0.1681542316352321</v>
      </c>
      <c r="F26" s="1">
        <v>0</v>
      </c>
      <c r="G26" s="1">
        <v>0</v>
      </c>
      <c r="H26" s="1">
        <v>-0.75976723432540894</v>
      </c>
      <c r="I26" s="1">
        <v>1.099215597758638</v>
      </c>
      <c r="J26" s="1">
        <v>1</v>
      </c>
      <c r="K26" s="1">
        <v>0.12884941697120667</v>
      </c>
      <c r="L26" s="1">
        <v>-2.7913127567831212E-2</v>
      </c>
      <c r="M26" s="1">
        <v>1.1009362851070319</v>
      </c>
      <c r="N26" s="1">
        <v>0.99843706909139918</v>
      </c>
    </row>
    <row r="27" spans="1:14" x14ac:dyDescent="0.3">
      <c r="A27" s="1" t="s">
        <v>46</v>
      </c>
      <c r="B27" s="1">
        <v>1</v>
      </c>
      <c r="C27" s="1">
        <v>1.458053580893496</v>
      </c>
      <c r="D27" s="1">
        <v>0.93479146639198962</v>
      </c>
      <c r="E27" s="1">
        <v>-0.46867705285137623</v>
      </c>
      <c r="F27" s="1">
        <v>0</v>
      </c>
      <c r="G27" s="1">
        <v>0</v>
      </c>
      <c r="H27" s="1">
        <v>-0.10784964263439178</v>
      </c>
      <c r="I27" s="1">
        <v>2.8163183532408289</v>
      </c>
      <c r="J27" s="1">
        <v>1</v>
      </c>
      <c r="K27" s="1">
        <v>0.34791091084480286</v>
      </c>
      <c r="L27" s="1">
        <v>-2.28972680399053E-2</v>
      </c>
      <c r="M27" s="1">
        <v>1.325013632019407</v>
      </c>
      <c r="N27" s="1">
        <v>2.1255014176333988</v>
      </c>
    </row>
    <row r="28" spans="1:14" x14ac:dyDescent="0.3">
      <c r="A28" s="1" t="s">
        <v>48</v>
      </c>
      <c r="B28" s="1">
        <v>0.9295000433921814</v>
      </c>
      <c r="C28" s="1">
        <v>0.19639102150957952</v>
      </c>
      <c r="D28" s="1">
        <v>0.10630224470321803</v>
      </c>
      <c r="E28" s="1">
        <v>-5.9287327479690871E-2</v>
      </c>
      <c r="F28" s="1">
        <v>0</v>
      </c>
      <c r="G28" s="1">
        <v>0</v>
      </c>
      <c r="H28" s="1">
        <v>-1.4489771798253059E-2</v>
      </c>
      <c r="I28" s="1">
        <v>1.1584161671889686</v>
      </c>
      <c r="J28" s="1">
        <v>1</v>
      </c>
      <c r="K28" s="1">
        <v>7.8709870576858521E-3</v>
      </c>
      <c r="L28" s="1">
        <v>-3.0841238751870858E-3</v>
      </c>
      <c r="M28" s="1">
        <v>1.0047868631364434</v>
      </c>
      <c r="N28" s="1">
        <v>1.152897405100392</v>
      </c>
    </row>
    <row r="29" spans="1:14" x14ac:dyDescent="0.3">
      <c r="A29" s="1" t="s">
        <v>51</v>
      </c>
      <c r="B29" s="1">
        <v>1</v>
      </c>
      <c r="C29" s="1">
        <v>-0.2552323942993549</v>
      </c>
      <c r="D29" s="1">
        <v>-0.16363531989793209</v>
      </c>
      <c r="E29" s="1">
        <v>8.2041955055669399E-2</v>
      </c>
      <c r="F29" s="1">
        <v>0</v>
      </c>
      <c r="G29" s="1">
        <v>0</v>
      </c>
      <c r="H29" s="1">
        <v>1.8879087641835213E-2</v>
      </c>
      <c r="I29" s="1">
        <v>0.68205332905294569</v>
      </c>
      <c r="J29" s="1">
        <v>1</v>
      </c>
      <c r="K29" s="1">
        <v>-0.23160967230796814</v>
      </c>
      <c r="L29" s="1">
        <v>4.0081685757788997E-3</v>
      </c>
      <c r="M29" s="1">
        <v>0.77239850017771006</v>
      </c>
      <c r="N29" s="1">
        <v>0.88303295370980373</v>
      </c>
    </row>
    <row r="30" spans="1:14" x14ac:dyDescent="0.3">
      <c r="A30" s="1" t="s">
        <v>49</v>
      </c>
      <c r="B30" s="1">
        <v>0.95999997854232788</v>
      </c>
      <c r="C30" s="1">
        <v>8.6116809974319378E-2</v>
      </c>
      <c r="D30" s="1">
        <v>4.0354934845406538E-2</v>
      </c>
      <c r="E30" s="1">
        <v>-2.477151819685236E-2</v>
      </c>
      <c r="F30" s="1">
        <v>0</v>
      </c>
      <c r="G30" s="1">
        <v>0</v>
      </c>
      <c r="H30" s="1">
        <v>-6.2359669245779514E-3</v>
      </c>
      <c r="I30" s="1">
        <v>1.0554642594683437</v>
      </c>
      <c r="J30" s="1">
        <v>1</v>
      </c>
      <c r="K30" s="1">
        <v>3.3874388318508863E-3</v>
      </c>
      <c r="L30" s="1">
        <v>-1.3523780652253132E-3</v>
      </c>
      <c r="M30" s="1">
        <v>1.0020350608829141</v>
      </c>
      <c r="N30" s="1">
        <v>1.0533206877395609</v>
      </c>
    </row>
    <row r="31" spans="1:14" x14ac:dyDescent="0.3">
      <c r="A31" s="1" t="s">
        <v>50</v>
      </c>
      <c r="B31" s="1">
        <v>1</v>
      </c>
      <c r="C31" s="1">
        <v>0.22781504613883799</v>
      </c>
      <c r="D31" s="1">
        <v>0.1460574315216738</v>
      </c>
      <c r="E31" s="1">
        <v>-7.3228916837281902E-2</v>
      </c>
      <c r="F31" s="1">
        <v>0</v>
      </c>
      <c r="G31" s="1">
        <v>0</v>
      </c>
      <c r="H31" s="1">
        <v>-1.6851074993610382E-2</v>
      </c>
      <c r="I31" s="1">
        <v>1.283792485316493</v>
      </c>
      <c r="J31" s="1">
        <v>1</v>
      </c>
      <c r="K31" s="1">
        <v>0.15677328407764435</v>
      </c>
      <c r="L31" s="1">
        <v>-3.5776066417036998E-3</v>
      </c>
      <c r="M31" s="1">
        <v>1.153195671647441</v>
      </c>
      <c r="N31" s="1">
        <v>1.1132477487384971</v>
      </c>
    </row>
    <row r="32" spans="1:14" x14ac:dyDescent="0.3">
      <c r="A32" s="1" t="s">
        <v>52</v>
      </c>
      <c r="B32" s="1">
        <v>0.5</v>
      </c>
      <c r="C32" s="1">
        <v>0.29869412937965528</v>
      </c>
      <c r="D32" s="1">
        <v>2.9378788005820541E-2</v>
      </c>
      <c r="E32" s="1">
        <v>-6.4258338923787822E-2</v>
      </c>
      <c r="F32" s="1">
        <v>0</v>
      </c>
      <c r="G32" s="1">
        <v>0</v>
      </c>
      <c r="H32" s="1">
        <v>-0.14804388582706451</v>
      </c>
      <c r="I32" s="1">
        <v>0.61577068943644475</v>
      </c>
      <c r="J32" s="1">
        <v>1</v>
      </c>
      <c r="K32" s="1">
        <v>8.0418899655342102E-2</v>
      </c>
      <c r="L32" s="1">
        <v>-4.6906915026819658E-3</v>
      </c>
      <c r="M32" s="1">
        <v>1.0757282111776969</v>
      </c>
      <c r="N32" s="1">
        <v>0.57242218158646685</v>
      </c>
    </row>
    <row r="33" spans="1:14" x14ac:dyDescent="0.3">
      <c r="A33" s="1" t="s">
        <v>53</v>
      </c>
      <c r="B33" s="1">
        <v>0.89189189672470093</v>
      </c>
      <c r="C33" s="1">
        <v>0.50975262799368715</v>
      </c>
      <c r="D33" s="1">
        <v>0.98126902556560835</v>
      </c>
      <c r="E33" s="1">
        <v>-0.23510499348206956</v>
      </c>
      <c r="F33" s="1">
        <v>0</v>
      </c>
      <c r="G33" s="1">
        <v>0</v>
      </c>
      <c r="H33" s="1">
        <v>-0.20981554687023163</v>
      </c>
      <c r="I33" s="1">
        <v>1.9379930215615149</v>
      </c>
      <c r="J33" s="1">
        <v>1.0000000078411106</v>
      </c>
      <c r="K33" s="1">
        <v>0.23633956909179688</v>
      </c>
      <c r="L33" s="1">
        <v>-8.60151105570299E-3</v>
      </c>
      <c r="M33" s="1">
        <v>1.2277380698264502</v>
      </c>
      <c r="N33" s="1">
        <v>1.5785069465637207</v>
      </c>
    </row>
    <row r="34" spans="1:14" x14ac:dyDescent="0.3">
      <c r="A34" s="1" t="s">
        <v>54</v>
      </c>
      <c r="B34" s="1">
        <v>1</v>
      </c>
      <c r="C34" s="1">
        <v>0.37252257290149454</v>
      </c>
      <c r="D34" s="1">
        <v>5.4974503764607816E-2</v>
      </c>
      <c r="E34" s="1">
        <v>-0.19911745057090213</v>
      </c>
      <c r="F34" s="1">
        <v>0</v>
      </c>
      <c r="G34" s="1">
        <v>0</v>
      </c>
      <c r="H34" s="1">
        <v>-0.10484455525875092</v>
      </c>
      <c r="I34" s="1">
        <v>1.1235350758545921</v>
      </c>
      <c r="J34" s="1">
        <v>1</v>
      </c>
      <c r="K34" s="1">
        <v>0.10666950792074203</v>
      </c>
      <c r="L34" s="1">
        <v>-5.8740711650660405E-3</v>
      </c>
      <c r="M34" s="1">
        <v>1.10079544044694</v>
      </c>
      <c r="N34" s="1">
        <v>1.020657457845592</v>
      </c>
    </row>
    <row r="35" spans="1:14" x14ac:dyDescent="0.3">
      <c r="A35" s="1" t="s">
        <v>56</v>
      </c>
      <c r="B35" s="1">
        <v>1</v>
      </c>
      <c r="C35" s="1">
        <v>0.24448126251228788</v>
      </c>
      <c r="D35" s="1">
        <v>4.0923205159242283E-2</v>
      </c>
      <c r="E35" s="1">
        <v>-0.13283766004633329</v>
      </c>
      <c r="F35" s="1">
        <v>0</v>
      </c>
      <c r="G35" s="1">
        <v>0</v>
      </c>
      <c r="H35" s="1">
        <v>-6.7897126078605652E-2</v>
      </c>
      <c r="I35" s="1">
        <v>1.084669684488617</v>
      </c>
      <c r="J35" s="1">
        <v>1</v>
      </c>
      <c r="K35" s="1">
        <v>6.9078966975212097E-2</v>
      </c>
      <c r="L35" s="1">
        <v>-3.8133464125567054E-3</v>
      </c>
      <c r="M35" s="1">
        <v>1.0652656199048178</v>
      </c>
      <c r="N35" s="1">
        <v>1.018215235919782</v>
      </c>
    </row>
    <row r="36" spans="1:14" x14ac:dyDescent="0.3">
      <c r="A36" s="1" t="s">
        <v>55</v>
      </c>
      <c r="B36" s="1">
        <v>0.67567569017410278</v>
      </c>
      <c r="C36" s="1">
        <v>0.91225404856727887</v>
      </c>
      <c r="D36" s="1">
        <v>2.8479093677729748</v>
      </c>
      <c r="E36" s="1">
        <v>-0.37335986982897318</v>
      </c>
      <c r="F36" s="1">
        <v>0</v>
      </c>
      <c r="G36" s="1">
        <v>0</v>
      </c>
      <c r="H36" s="1">
        <v>-0.45670494437217712</v>
      </c>
      <c r="I36" s="1">
        <v>3.6057743043413359</v>
      </c>
      <c r="J36" s="1">
        <v>1.0000000235233315</v>
      </c>
      <c r="K36" s="1">
        <v>0.53327023983001709</v>
      </c>
      <c r="L36" s="1">
        <v>-1.6117115589486225E-2</v>
      </c>
      <c r="M36" s="1">
        <v>1.5171531491275929</v>
      </c>
      <c r="N36" s="1">
        <v>2.3766712717267602</v>
      </c>
    </row>
    <row r="37" spans="1:14" x14ac:dyDescent="0.3">
      <c r="A37" s="1" t="s">
        <v>57</v>
      </c>
      <c r="B37" s="1">
        <v>1</v>
      </c>
      <c r="C37" s="1">
        <v>2.3998981862027299E-2</v>
      </c>
      <c r="D37" s="1">
        <v>5.2181773749146003E-3</v>
      </c>
      <c r="E37" s="1">
        <v>-3.1115032887456432E-2</v>
      </c>
      <c r="F37" s="1">
        <v>5.9848011844906661E-4</v>
      </c>
      <c r="G37" s="1">
        <v>6.8466207322974995E-2</v>
      </c>
      <c r="H37" s="1">
        <v>1.2952579185366631E-2</v>
      </c>
      <c r="I37" s="1">
        <v>1.080119392502972</v>
      </c>
      <c r="J37" s="1">
        <v>1</v>
      </c>
      <c r="K37" s="1">
        <v>0.41335862874984741</v>
      </c>
      <c r="L37" s="1">
        <v>-7.2611384699409998E-4</v>
      </c>
      <c r="M37" s="1">
        <v>1.4126325127811901</v>
      </c>
      <c r="N37" s="1">
        <v>0.76461458206176758</v>
      </c>
    </row>
    <row r="38" spans="1:14" x14ac:dyDescent="0.3">
      <c r="A38" s="1" t="s">
        <v>58</v>
      </c>
      <c r="B38" s="1">
        <v>1</v>
      </c>
      <c r="C38" s="1">
        <v>5.1632569493731899E-2</v>
      </c>
      <c r="D38" s="1">
        <v>1.2400800579884901E-2</v>
      </c>
      <c r="E38" s="1">
        <v>-7.2029360766107303E-2</v>
      </c>
      <c r="F38" s="1">
        <v>1.5588572168257001E-3</v>
      </c>
      <c r="G38" s="1">
        <v>0.1651708781719208</v>
      </c>
      <c r="H38" s="1">
        <v>2.8415651991963387E-2</v>
      </c>
      <c r="I38" s="1">
        <v>1.187149396192718</v>
      </c>
      <c r="J38" s="1">
        <v>1</v>
      </c>
      <c r="K38" s="1">
        <v>0.8104366660118103</v>
      </c>
      <c r="L38" s="1">
        <v>-1.6321827594806E-3</v>
      </c>
      <c r="M38" s="1">
        <v>1.8088044781597079</v>
      </c>
      <c r="N38" s="1">
        <v>0.65631714788794271</v>
      </c>
    </row>
    <row r="39" spans="1:14" x14ac:dyDescent="0.3">
      <c r="A39" s="1" t="s">
        <v>59</v>
      </c>
      <c r="B39" s="1">
        <v>1</v>
      </c>
      <c r="C39" s="1">
        <v>1.7064861624702499E-2</v>
      </c>
      <c r="D39" s="1">
        <v>2.4612739676951999E-3</v>
      </c>
      <c r="E39" s="1">
        <v>-1.6712792114684599E-2</v>
      </c>
      <c r="F39" s="1">
        <v>2.307903402503E-4</v>
      </c>
      <c r="G39" s="1">
        <v>3.0892590060830099E-2</v>
      </c>
      <c r="H39" s="1">
        <v>8.6541697382926941E-3</v>
      </c>
      <c r="I39" s="1">
        <v>1.042590893378275</v>
      </c>
      <c r="J39" s="1">
        <v>1</v>
      </c>
      <c r="K39" s="1">
        <v>0.35456311702728271</v>
      </c>
      <c r="L39" s="1">
        <v>-4.5229576423200002E-4</v>
      </c>
      <c r="M39" s="1">
        <v>1.3541108355910569</v>
      </c>
      <c r="N39" s="1">
        <v>0.76994501925183523</v>
      </c>
    </row>
    <row r="40" spans="1:14" x14ac:dyDescent="0.3">
      <c r="A40" s="1" t="s">
        <v>60</v>
      </c>
      <c r="B40" s="1">
        <v>1</v>
      </c>
      <c r="C40" s="1">
        <v>3.2995144676475001E-3</v>
      </c>
      <c r="D40" s="1">
        <v>7.9245757716369996E-4</v>
      </c>
      <c r="E40" s="1">
        <v>-4.6029457815773998E-3</v>
      </c>
      <c r="F40" s="1">
        <v>5.7927982711999997E-6</v>
      </c>
      <c r="G40" s="1">
        <v>9.3351537361740997E-3</v>
      </c>
      <c r="H40" s="1">
        <v>1.7879151273518801E-3</v>
      </c>
      <c r="I40" s="1">
        <v>1.0106178879379231</v>
      </c>
      <c r="J40" s="1">
        <v>1</v>
      </c>
      <c r="K40" s="1">
        <v>7.5076088309288025E-2</v>
      </c>
      <c r="L40" s="1">
        <v>-9.3863017269699999E-5</v>
      </c>
      <c r="M40" s="1">
        <v>1.0749822245928049</v>
      </c>
      <c r="N40" s="1">
        <v>0.94012520841517866</v>
      </c>
    </row>
    <row r="41" spans="1:14" x14ac:dyDescent="0.3">
      <c r="A41" s="1" t="s">
        <v>61</v>
      </c>
      <c r="B41" s="1">
        <v>0.77409690618515015</v>
      </c>
      <c r="C41" s="1">
        <v>0.31248622948248939</v>
      </c>
      <c r="D41" s="1">
        <v>5.5978842978726684E-2</v>
      </c>
      <c r="E41" s="1">
        <v>-6.2950623703833294E-2</v>
      </c>
      <c r="F41" s="1">
        <v>0</v>
      </c>
      <c r="G41" s="1">
        <v>0</v>
      </c>
      <c r="H41" s="1">
        <v>-4.5097671449184418E-2</v>
      </c>
      <c r="I41" s="1">
        <v>1.0345136900935017</v>
      </c>
      <c r="J41" s="1">
        <v>0.99999999668490425</v>
      </c>
      <c r="K41" s="1">
        <v>1.2253991328179836E-2</v>
      </c>
      <c r="L41" s="1">
        <v>-4.8835980154928824E-3</v>
      </c>
      <c r="M41" s="1">
        <v>1.0073703896517603</v>
      </c>
      <c r="N41" s="1">
        <v>1.0269447565078735</v>
      </c>
    </row>
    <row r="42" spans="1:14" x14ac:dyDescent="0.3">
      <c r="A42" s="1" t="s">
        <v>62</v>
      </c>
      <c r="B42" s="1">
        <v>0.75</v>
      </c>
      <c r="C42" s="1">
        <v>0.67376069514307535</v>
      </c>
      <c r="D42" s="1">
        <v>0.1060719663274763</v>
      </c>
      <c r="E42" s="1">
        <v>-0.15274272519647081</v>
      </c>
      <c r="F42" s="1">
        <v>0</v>
      </c>
      <c r="G42" s="1">
        <v>0</v>
      </c>
      <c r="H42" s="1">
        <v>-3.5924226045608521E-2</v>
      </c>
      <c r="I42" s="1">
        <v>1.3411656895652344</v>
      </c>
      <c r="J42" s="1">
        <v>0.99999997098982818</v>
      </c>
      <c r="K42" s="1">
        <v>1.9514394924044609E-2</v>
      </c>
      <c r="L42" s="1">
        <v>-1.0580735463775007E-2</v>
      </c>
      <c r="M42" s="1">
        <v>1.0089336293267146</v>
      </c>
      <c r="N42" s="1">
        <v>1.329290302733021</v>
      </c>
    </row>
    <row r="43" spans="1:14" x14ac:dyDescent="0.3">
      <c r="A43" s="1" t="s">
        <v>63</v>
      </c>
      <c r="B43" s="1">
        <v>0.75</v>
      </c>
      <c r="C43" s="1">
        <v>0.397638084599992</v>
      </c>
      <c r="D43" s="1">
        <v>4.80359890566519E-2</v>
      </c>
      <c r="E43" s="1">
        <v>-6.9349698044530714E-2</v>
      </c>
      <c r="F43" s="1">
        <v>0</v>
      </c>
      <c r="G43" s="1">
        <v>0</v>
      </c>
      <c r="H43" s="1">
        <v>-7.3366083204746246E-2</v>
      </c>
      <c r="I43" s="1">
        <v>1.0529583066720507</v>
      </c>
      <c r="J43" s="1">
        <v>1.0000000217046521</v>
      </c>
      <c r="K43" s="1">
        <v>1.2442201375961304E-2</v>
      </c>
      <c r="L43" s="1">
        <v>-6.594911661530741E-3</v>
      </c>
      <c r="M43" s="1">
        <v>1.0058473116298932</v>
      </c>
      <c r="N43" s="1">
        <v>1.046837123783547</v>
      </c>
    </row>
    <row r="44" spans="1:14" x14ac:dyDescent="0.3">
      <c r="A44" s="1" t="s">
        <v>66</v>
      </c>
      <c r="B44" s="1">
        <v>0.87048459053039551</v>
      </c>
      <c r="C44" s="1">
        <v>4.6194090384285902E-2</v>
      </c>
      <c r="D44" s="1">
        <v>3.0457889418321178E-2</v>
      </c>
      <c r="E44" s="1">
        <v>0</v>
      </c>
      <c r="F44" s="1">
        <v>0</v>
      </c>
      <c r="G44" s="1">
        <v>0</v>
      </c>
      <c r="H44" s="1">
        <v>-1.850220188498497E-2</v>
      </c>
      <c r="I44" s="1">
        <v>0.92863433002238904</v>
      </c>
      <c r="J44" s="1">
        <v>0.99999996639033351</v>
      </c>
      <c r="K44" s="1">
        <v>0</v>
      </c>
      <c r="L44" s="1">
        <v>0</v>
      </c>
      <c r="M44" s="1">
        <v>0.99999996639033351</v>
      </c>
      <c r="N44" s="1">
        <v>0.92863436123348009</v>
      </c>
    </row>
    <row r="45" spans="1:14" x14ac:dyDescent="0.3">
      <c r="A45" s="1" t="s">
        <v>64</v>
      </c>
      <c r="B45" s="1">
        <v>0.75</v>
      </c>
      <c r="C45" s="1">
        <v>0.30601113317042639</v>
      </c>
      <c r="D45" s="1">
        <v>5.6648182416675207E-2</v>
      </c>
      <c r="E45" s="1">
        <v>-5.78930394214517E-2</v>
      </c>
      <c r="F45" s="1">
        <v>0</v>
      </c>
      <c r="G45" s="1">
        <v>0</v>
      </c>
      <c r="H45" s="1">
        <v>-8.3427228033542633E-2</v>
      </c>
      <c r="I45" s="1">
        <v>0.97133904937581783</v>
      </c>
      <c r="J45" s="1">
        <v>1</v>
      </c>
      <c r="K45" s="1">
        <v>2.1562503650784492E-2</v>
      </c>
      <c r="L45" s="1">
        <v>-5.0622019946088307E-3</v>
      </c>
      <c r="M45" s="1">
        <v>1.0165003025713075</v>
      </c>
      <c r="N45" s="1">
        <v>0.95557182513251482</v>
      </c>
    </row>
    <row r="46" spans="1:14" x14ac:dyDescent="0.3">
      <c r="A46" s="1" t="s">
        <v>65</v>
      </c>
      <c r="B46" s="1">
        <v>0.75</v>
      </c>
      <c r="C46" s="1">
        <v>0.1388271441146674</v>
      </c>
      <c r="D46" s="1">
        <v>3.868018767450887E-2</v>
      </c>
      <c r="E46" s="1">
        <v>-3.4767655856713264E-2</v>
      </c>
      <c r="F46" s="1">
        <v>0</v>
      </c>
      <c r="G46" s="1">
        <v>0</v>
      </c>
      <c r="H46" s="1">
        <v>-1.4268619939684868E-2</v>
      </c>
      <c r="I46" s="1">
        <v>0.87847107483201681</v>
      </c>
      <c r="J46" s="1">
        <v>1.0000000243397078</v>
      </c>
      <c r="K46" s="1">
        <v>7.7508548274636269E-3</v>
      </c>
      <c r="L46" s="1">
        <v>-2.1801409575498325E-3</v>
      </c>
      <c r="M46" s="1">
        <v>1.005570738340553</v>
      </c>
      <c r="N46" s="1">
        <v>0.87360445301114964</v>
      </c>
    </row>
    <row r="47" spans="1:14" x14ac:dyDescent="0.3">
      <c r="A47" s="1" t="s">
        <v>67</v>
      </c>
      <c r="B47" s="1">
        <v>0.88749003410339355</v>
      </c>
      <c r="C47" s="1">
        <v>0.99079970084906344</v>
      </c>
      <c r="D47" s="1">
        <v>0.31630915498817153</v>
      </c>
      <c r="E47" s="1">
        <v>-0.11199858169067724</v>
      </c>
      <c r="F47" s="1">
        <v>0</v>
      </c>
      <c r="G47" s="1">
        <v>0</v>
      </c>
      <c r="H47" s="1">
        <v>-0.26573559641838074</v>
      </c>
      <c r="I47" s="1">
        <v>1.816864722682809</v>
      </c>
      <c r="J47" s="1">
        <v>1</v>
      </c>
      <c r="K47" s="1">
        <v>0.14435020089149475</v>
      </c>
      <c r="L47" s="1">
        <v>-1.731711680227592E-2</v>
      </c>
      <c r="M47" s="1">
        <v>1.1270330916146256</v>
      </c>
      <c r="N47" s="1">
        <v>1.6120774745941162</v>
      </c>
    </row>
    <row r="48" spans="1:14" x14ac:dyDescent="0.3">
      <c r="A48" s="1" t="s">
        <v>68</v>
      </c>
      <c r="B48" s="1">
        <v>0.88212299346923828</v>
      </c>
      <c r="C48" s="1">
        <v>1.0626118316376647</v>
      </c>
      <c r="D48" s="1">
        <v>8.1012546262145685E-2</v>
      </c>
      <c r="E48" s="1">
        <v>-0.22399716338135447</v>
      </c>
      <c r="F48" s="1">
        <v>0</v>
      </c>
      <c r="G48" s="1">
        <v>0</v>
      </c>
      <c r="H48" s="1">
        <v>-0.53147119283676147</v>
      </c>
      <c r="I48" s="1">
        <v>1.2702789687338158</v>
      </c>
      <c r="J48" s="1">
        <v>1</v>
      </c>
      <c r="K48" s="1">
        <v>0.2887004017829895</v>
      </c>
      <c r="L48" s="1">
        <v>-1.6687252272630744E-2</v>
      </c>
      <c r="M48" s="1">
        <v>1.2720131645611723</v>
      </c>
      <c r="N48" s="1">
        <v>0.99863665261046675</v>
      </c>
    </row>
    <row r="49" spans="1:14" x14ac:dyDescent="0.3">
      <c r="A49" s="1" t="s">
        <v>69</v>
      </c>
      <c r="B49" s="1">
        <v>0.89285707473754883</v>
      </c>
      <c r="C49" s="1">
        <v>0.91898757006046206</v>
      </c>
      <c r="D49" s="1">
        <v>0.55160576371419734</v>
      </c>
      <c r="E49" s="1">
        <v>0</v>
      </c>
      <c r="F49" s="1">
        <v>0</v>
      </c>
      <c r="G49" s="1">
        <v>0</v>
      </c>
      <c r="H49" s="1">
        <v>0</v>
      </c>
      <c r="I49" s="1">
        <v>2.3634504766318023</v>
      </c>
      <c r="J49" s="1">
        <v>1</v>
      </c>
      <c r="K49" s="1">
        <v>0</v>
      </c>
      <c r="L49" s="1">
        <v>-1.7946981331921096E-2</v>
      </c>
      <c r="M49" s="1">
        <v>0.98205301866807893</v>
      </c>
      <c r="N49" s="1">
        <v>2.4066424436404259</v>
      </c>
    </row>
    <row r="50" spans="1:14" x14ac:dyDescent="0.3">
      <c r="A50" s="1" t="s">
        <v>70</v>
      </c>
      <c r="B50" s="1">
        <v>0</v>
      </c>
      <c r="C50" s="1">
        <v>1.7434055190226307</v>
      </c>
      <c r="D50" s="1">
        <v>1.2162232710354759</v>
      </c>
      <c r="E50" s="1">
        <v>-0.55224835042705323</v>
      </c>
      <c r="F50" s="1">
        <v>0</v>
      </c>
      <c r="G50" s="1">
        <v>0</v>
      </c>
      <c r="H50" s="1">
        <v>-4.8607625067234039E-2</v>
      </c>
      <c r="I50" s="1">
        <v>2.3587727943330319</v>
      </c>
      <c r="J50" s="1">
        <v>1.0000000171680727</v>
      </c>
      <c r="K50" s="1">
        <v>-1.3101013377308846E-2</v>
      </c>
      <c r="L50" s="1">
        <v>-2.7858627774604874E-2</v>
      </c>
      <c r="M50" s="1">
        <v>0.95904038093976229</v>
      </c>
      <c r="N50" s="1">
        <v>2.4595134258270264</v>
      </c>
    </row>
    <row r="51" spans="1:14" x14ac:dyDescent="0.3">
      <c r="A51" s="1" t="s">
        <v>71</v>
      </c>
      <c r="B51" s="1">
        <v>0</v>
      </c>
      <c r="C51" s="1">
        <v>3.1651548697932759</v>
      </c>
      <c r="D51" s="1">
        <v>3.1158005493403493</v>
      </c>
      <c r="E51" s="1">
        <v>-1.2302257842687696</v>
      </c>
      <c r="F51" s="1">
        <v>0</v>
      </c>
      <c r="G51" s="1">
        <v>0</v>
      </c>
      <c r="H51" s="1">
        <v>-0.25793799757957458</v>
      </c>
      <c r="I51" s="1">
        <v>4.7927916148651351</v>
      </c>
      <c r="J51" s="1">
        <v>1.0000000290032627</v>
      </c>
      <c r="K51" s="1">
        <v>0.14011447131633759</v>
      </c>
      <c r="L51" s="1">
        <v>-4.970558036492502E-2</v>
      </c>
      <c r="M51" s="1">
        <v>1.0904089286381871</v>
      </c>
      <c r="N51" s="1">
        <v>4.3954075292201233</v>
      </c>
    </row>
    <row r="52" spans="1:14" x14ac:dyDescent="0.3">
      <c r="A52" s="1" t="s">
        <v>72</v>
      </c>
      <c r="B52" s="1">
        <v>0</v>
      </c>
      <c r="C52" s="1">
        <v>2.8283972338599686</v>
      </c>
      <c r="D52" s="1">
        <v>1.6908135278838718</v>
      </c>
      <c r="E52" s="1">
        <v>-0.88515985748057746</v>
      </c>
      <c r="F52" s="1">
        <v>0</v>
      </c>
      <c r="G52" s="1">
        <v>0</v>
      </c>
      <c r="H52" s="1">
        <v>-0.20859003067016602</v>
      </c>
      <c r="I52" s="1">
        <v>3.4254608671975824</v>
      </c>
      <c r="J52" s="1">
        <v>1.000000015792583</v>
      </c>
      <c r="K52" s="1">
        <v>0.11330816894769669</v>
      </c>
      <c r="L52" s="1">
        <v>-4.4417139696150285E-2</v>
      </c>
      <c r="M52" s="1">
        <v>1.0688910443790247</v>
      </c>
      <c r="N52" s="1">
        <v>3.2046866565222412</v>
      </c>
    </row>
    <row r="53" spans="1:14" x14ac:dyDescent="0.3">
      <c r="A53" s="1" t="s">
        <v>73</v>
      </c>
      <c r="B53" s="1">
        <v>0</v>
      </c>
      <c r="C53" s="1">
        <v>0.18440401278691806</v>
      </c>
      <c r="D53" s="1">
        <v>5.8279006917682119E-2</v>
      </c>
      <c r="E53" s="1">
        <v>0</v>
      </c>
      <c r="F53" s="1">
        <v>0</v>
      </c>
      <c r="G53" s="1">
        <v>0</v>
      </c>
      <c r="H53" s="1">
        <v>0.69504320621490479</v>
      </c>
      <c r="I53" s="1">
        <v>0.93772618934764995</v>
      </c>
      <c r="J53" s="1">
        <v>0.99999998509883903</v>
      </c>
      <c r="K53" s="1">
        <v>-0.37755432724952698</v>
      </c>
      <c r="L53" s="1">
        <v>-3.6012406291853327E-3</v>
      </c>
      <c r="M53" s="1">
        <v>0.61884443009565138</v>
      </c>
      <c r="N53" s="1">
        <v>1.5152858194145991</v>
      </c>
    </row>
    <row r="54" spans="1:14" x14ac:dyDescent="0.3">
      <c r="A54" s="1" t="s">
        <v>74</v>
      </c>
      <c r="B54" s="1">
        <v>0</v>
      </c>
      <c r="C54" s="1">
        <v>0.79566595965036013</v>
      </c>
      <c r="D54" s="1">
        <v>0</v>
      </c>
      <c r="E54" s="1">
        <v>-9.3607759958865916E-2</v>
      </c>
      <c r="F54" s="1">
        <v>0</v>
      </c>
      <c r="G54" s="1">
        <v>0</v>
      </c>
      <c r="H54" s="1">
        <v>-0.42294567823410034</v>
      </c>
      <c r="I54" s="1">
        <v>0.27911250592175962</v>
      </c>
      <c r="J54" s="1">
        <v>1.0000000387776062</v>
      </c>
      <c r="K54" s="1">
        <v>7.1727633476257324E-2</v>
      </c>
      <c r="L54" s="1">
        <v>-1.3710550408158861E-2</v>
      </c>
      <c r="M54" s="1">
        <v>1.0580171206461859</v>
      </c>
      <c r="N54" s="1">
        <v>0.26380717331992798</v>
      </c>
    </row>
    <row r="55" spans="1:14" x14ac:dyDescent="0.3">
      <c r="A55" s="1" t="s">
        <v>75</v>
      </c>
      <c r="B55" s="1">
        <v>0.61702674627304077</v>
      </c>
      <c r="C55" s="1">
        <v>3.3425577211235526</v>
      </c>
      <c r="D55" s="1">
        <v>0.52641186889783675</v>
      </c>
      <c r="E55" s="1">
        <v>-0.7530892813387613</v>
      </c>
      <c r="F55" s="1">
        <v>0</v>
      </c>
      <c r="G55" s="1">
        <v>0</v>
      </c>
      <c r="H55" s="1">
        <v>-1.8445205688476563</v>
      </c>
      <c r="I55" s="1">
        <v>1.8883865270192963</v>
      </c>
      <c r="J55" s="1">
        <v>0.99999999050808963</v>
      </c>
      <c r="K55" s="1">
        <v>5.2896881103515625</v>
      </c>
      <c r="L55" s="1">
        <v>-5.3051393596281408E-2</v>
      </c>
      <c r="M55" s="1">
        <v>6.2366370035587595</v>
      </c>
      <c r="N55" s="1">
        <v>0.30278924107551575</v>
      </c>
    </row>
    <row r="56" spans="1:14" x14ac:dyDescent="0.3">
      <c r="A56" s="1" t="s">
        <v>77</v>
      </c>
      <c r="B56" s="1">
        <v>0</v>
      </c>
      <c r="C56" s="1">
        <v>4.2260486707353824</v>
      </c>
      <c r="D56" s="1">
        <v>0.98990727538560552</v>
      </c>
      <c r="E56" s="1">
        <v>-1.0216285686379154</v>
      </c>
      <c r="F56" s="1">
        <v>0</v>
      </c>
      <c r="G56" s="1">
        <v>0</v>
      </c>
      <c r="H56" s="1">
        <v>-1.8873237371444702</v>
      </c>
      <c r="I56" s="1">
        <v>2.3070036337356123</v>
      </c>
      <c r="J56" s="1">
        <v>0.99999996497919241</v>
      </c>
      <c r="K56" s="1">
        <v>3.450406551361084</v>
      </c>
      <c r="L56" s="1">
        <v>-6.6365852689868998E-2</v>
      </c>
      <c r="M56" s="1">
        <v>4.3840406638219589</v>
      </c>
      <c r="N56" s="1">
        <v>0.52622769965924354</v>
      </c>
    </row>
    <row r="57" spans="1:14" x14ac:dyDescent="0.3">
      <c r="A57" s="1" t="s">
        <v>76</v>
      </c>
      <c r="B57" s="1">
        <v>1.8051880598068237</v>
      </c>
      <c r="C57" s="1">
        <v>10.875785899983846</v>
      </c>
      <c r="D57" s="1">
        <v>1.6129846586600853</v>
      </c>
      <c r="E57" s="1">
        <v>-2.672009759784876</v>
      </c>
      <c r="F57" s="1">
        <v>0</v>
      </c>
      <c r="G57" s="1">
        <v>0</v>
      </c>
      <c r="H57" s="1">
        <v>-7.6211647987365723</v>
      </c>
      <c r="I57" s="1">
        <v>4.000784108266517</v>
      </c>
      <c r="J57" s="1">
        <v>0.99999999755324764</v>
      </c>
      <c r="K57" s="1">
        <v>23.813266754150391</v>
      </c>
      <c r="L57" s="1">
        <v>-0.16638199713983376</v>
      </c>
      <c r="M57" s="1">
        <v>24.646884970240784</v>
      </c>
      <c r="N57" s="1">
        <v>0.16232412790083439</v>
      </c>
    </row>
    <row r="58" spans="1:14" x14ac:dyDescent="0.3">
      <c r="A58" s="1" t="s">
        <v>78</v>
      </c>
      <c r="B58" s="1">
        <v>0.41578945517539978</v>
      </c>
      <c r="C58" s="1">
        <v>1.3654697677281447</v>
      </c>
      <c r="D58" s="1">
        <v>0</v>
      </c>
      <c r="E58" s="1">
        <v>-0.16064350208566416</v>
      </c>
      <c r="F58" s="1">
        <v>0</v>
      </c>
      <c r="G58" s="1">
        <v>0</v>
      </c>
      <c r="H58" s="1">
        <v>-0.72583168745040894</v>
      </c>
      <c r="I58" s="1">
        <v>0.89478406181323045</v>
      </c>
      <c r="J58" s="1">
        <v>1</v>
      </c>
      <c r="K58" s="1">
        <v>0.12309426069259644</v>
      </c>
      <c r="L58" s="1">
        <v>-2.6666367673620822E-2</v>
      </c>
      <c r="M58" s="1">
        <v>1.0964278934251528</v>
      </c>
      <c r="N58" s="1">
        <v>0.81609020272003174</v>
      </c>
    </row>
    <row r="59" spans="1:14" x14ac:dyDescent="0.3">
      <c r="A59" s="1" t="s">
        <v>79</v>
      </c>
      <c r="B59" s="1">
        <v>0.73860430717468262</v>
      </c>
      <c r="C59" s="1">
        <v>0.53379492782045501</v>
      </c>
      <c r="D59" s="1">
        <v>4.3718020483769639E-2</v>
      </c>
      <c r="E59" s="1">
        <v>-9.3714147244409213E-2</v>
      </c>
      <c r="F59" s="1">
        <v>0</v>
      </c>
      <c r="G59" s="1">
        <v>0</v>
      </c>
      <c r="H59" s="1">
        <v>-7.1140117943286896E-2</v>
      </c>
      <c r="I59" s="1">
        <v>1.1512630185842601</v>
      </c>
      <c r="J59" s="1">
        <v>0.99999998430804571</v>
      </c>
      <c r="K59" s="1">
        <v>1.2064698152244091E-2</v>
      </c>
      <c r="L59" s="1">
        <v>-8.593769222259403E-3</v>
      </c>
      <c r="M59" s="1">
        <v>1.0034709134323281</v>
      </c>
      <c r="N59" s="1">
        <v>1.147280905877397</v>
      </c>
    </row>
    <row r="60" spans="1:14" x14ac:dyDescent="0.3">
      <c r="A60" s="1" t="s">
        <v>80</v>
      </c>
      <c r="B60" s="1">
        <v>0.74257850646972656</v>
      </c>
      <c r="C60" s="1">
        <v>0.51520460859899808</v>
      </c>
      <c r="D60" s="1">
        <v>4.1838686517473633E-2</v>
      </c>
      <c r="E60" s="1">
        <v>-9.0188282420884738E-2</v>
      </c>
      <c r="F60" s="1">
        <v>0</v>
      </c>
      <c r="G60" s="1">
        <v>0</v>
      </c>
      <c r="H60" s="1">
        <v>-6.9448553025722504E-2</v>
      </c>
      <c r="I60" s="1">
        <v>1.1399850045440694</v>
      </c>
      <c r="J60" s="1">
        <v>0.99999996569047234</v>
      </c>
      <c r="K60" s="1">
        <v>1.177782379090786E-2</v>
      </c>
      <c r="L60" s="1">
        <v>-8.2981586872535023E-3</v>
      </c>
      <c r="M60" s="1">
        <v>1.0034796308519764</v>
      </c>
      <c r="N60" s="1">
        <v>1.136032032435174</v>
      </c>
    </row>
    <row r="61" spans="1:14" x14ac:dyDescent="0.3">
      <c r="A61" s="1" t="s">
        <v>81</v>
      </c>
      <c r="B61" s="1">
        <v>0</v>
      </c>
      <c r="C61" s="1">
        <v>2.5390424518744914</v>
      </c>
      <c r="D61" s="1">
        <v>0.47002257234008626</v>
      </c>
      <c r="E61" s="1">
        <v>-0.4803514278588184</v>
      </c>
      <c r="F61" s="1">
        <v>0</v>
      </c>
      <c r="G61" s="1">
        <v>0</v>
      </c>
      <c r="H61" s="1">
        <v>-0.6922142505645752</v>
      </c>
      <c r="I61" s="1">
        <v>1.8364993351720895</v>
      </c>
      <c r="J61" s="1">
        <v>1.0000000305175794</v>
      </c>
      <c r="K61" s="1">
        <v>4.3275198936462402</v>
      </c>
      <c r="L61" s="1">
        <v>-4.200221616485196E-2</v>
      </c>
      <c r="M61" s="1">
        <v>5.2855179495803597</v>
      </c>
      <c r="N61" s="1">
        <v>0.34745872640880859</v>
      </c>
    </row>
    <row r="62" spans="1:14" x14ac:dyDescent="0.3">
      <c r="A62" s="1" t="s">
        <v>82</v>
      </c>
      <c r="B62" s="1">
        <v>0</v>
      </c>
      <c r="C62" s="1">
        <v>6.1701128769610234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6.1701128769610234</v>
      </c>
      <c r="J62" s="1">
        <v>1.0000000349972238</v>
      </c>
      <c r="K62" s="1">
        <v>0</v>
      </c>
      <c r="L62" s="1">
        <v>-0.12049662501025994</v>
      </c>
      <c r="M62" s="1">
        <v>0.87950340998696397</v>
      </c>
      <c r="N62" s="1">
        <v>7.0154507724449608</v>
      </c>
    </row>
    <row r="63" spans="1:14" x14ac:dyDescent="0.3">
      <c r="A63" s="1" t="s">
        <v>83</v>
      </c>
      <c r="B63" s="1">
        <v>1</v>
      </c>
      <c r="C63" s="1">
        <v>-0.13069238139354197</v>
      </c>
      <c r="D63" s="1">
        <v>-0.18999476713655217</v>
      </c>
      <c r="E63" s="1">
        <v>0</v>
      </c>
      <c r="F63" s="1">
        <v>-5.3915161889258327E-5</v>
      </c>
      <c r="G63" s="1">
        <v>-4.9977194421917494E-4</v>
      </c>
      <c r="H63" s="1">
        <v>6.9800466299057007E-2</v>
      </c>
      <c r="I63" s="1">
        <v>0.74855962816896537</v>
      </c>
      <c r="J63" s="1">
        <v>1</v>
      </c>
      <c r="K63" s="1">
        <v>-6.8899393081665039E-2</v>
      </c>
      <c r="L63" s="1">
        <v>2.5532647772831085E-3</v>
      </c>
      <c r="M63" s="1">
        <v>0.93365386929906558</v>
      </c>
      <c r="N63" s="1">
        <v>0.80175280570983887</v>
      </c>
    </row>
    <row r="64" spans="1:14" x14ac:dyDescent="0.3">
      <c r="A64" s="1" t="s">
        <v>84</v>
      </c>
      <c r="B64" s="1">
        <v>1</v>
      </c>
      <c r="C64" s="1">
        <v>-0.16585234795842221</v>
      </c>
      <c r="D64" s="1">
        <v>-0.19357875453918619</v>
      </c>
      <c r="E64" s="1">
        <v>0</v>
      </c>
      <c r="F64" s="1">
        <v>0</v>
      </c>
      <c r="G64" s="1">
        <v>0</v>
      </c>
      <c r="H64" s="1">
        <v>9.8927445709705353E-2</v>
      </c>
      <c r="I64" s="1">
        <v>0.73949634184992263</v>
      </c>
      <c r="J64" s="1">
        <v>1</v>
      </c>
      <c r="K64" s="1">
        <v>-8.0330930650234222E-2</v>
      </c>
      <c r="L64" s="1">
        <v>3.2389436915553002E-3</v>
      </c>
      <c r="M64" s="1">
        <v>0.92290800946442042</v>
      </c>
      <c r="N64" s="1">
        <v>0.80126766077050871</v>
      </c>
    </row>
    <row r="65" spans="1:14" x14ac:dyDescent="0.3">
      <c r="A65" s="1" t="s">
        <v>85</v>
      </c>
      <c r="B65" s="1">
        <v>1</v>
      </c>
      <c r="C65" s="1">
        <v>-0.2223085364425702</v>
      </c>
      <c r="D65" s="1">
        <v>-0.38042872122428889</v>
      </c>
      <c r="E65" s="1">
        <v>0</v>
      </c>
      <c r="F65" s="1">
        <v>0</v>
      </c>
      <c r="G65" s="1">
        <v>0</v>
      </c>
      <c r="H65" s="1">
        <v>0.12177621573209763</v>
      </c>
      <c r="I65" s="1">
        <v>0.51903896042430164</v>
      </c>
      <c r="J65" s="1">
        <v>1</v>
      </c>
      <c r="K65" s="1">
        <v>-0.13389980792999268</v>
      </c>
      <c r="L65" s="1">
        <v>4.3414810857551004E-3</v>
      </c>
      <c r="M65" s="1">
        <v>0.87044166862622385</v>
      </c>
      <c r="N65" s="1">
        <v>0.59629378869634753</v>
      </c>
    </row>
    <row r="66" spans="1:14" x14ac:dyDescent="0.3">
      <c r="A66" s="1" t="s">
        <v>86</v>
      </c>
      <c r="B66" s="1">
        <v>1</v>
      </c>
      <c r="C66" s="1">
        <v>-0.1326818783667377</v>
      </c>
      <c r="D66" s="1">
        <v>-0.154863003631349</v>
      </c>
      <c r="E66" s="1">
        <v>0</v>
      </c>
      <c r="F66" s="1">
        <v>0</v>
      </c>
      <c r="G66" s="1">
        <v>0</v>
      </c>
      <c r="H66" s="1">
        <v>7.9141952097415924E-2</v>
      </c>
      <c r="I66" s="1">
        <v>0.79159707347993791</v>
      </c>
      <c r="J66" s="1">
        <v>1</v>
      </c>
      <c r="K66" s="1">
        <v>-6.4264744520187378E-2</v>
      </c>
      <c r="L66" s="1">
        <v>2.5911549532442999E-3</v>
      </c>
      <c r="M66" s="1">
        <v>0.93832640757153629</v>
      </c>
      <c r="N66" s="1">
        <v>0.84362655371562478</v>
      </c>
    </row>
    <row r="67" spans="1:14" x14ac:dyDescent="0.3">
      <c r="A67" s="1" t="s">
        <v>87</v>
      </c>
      <c r="B67" s="1">
        <v>1</v>
      </c>
      <c r="C67" s="1">
        <v>-0.17923923398096711</v>
      </c>
      <c r="D67" s="1">
        <v>-0.47253354769790179</v>
      </c>
      <c r="E67" s="1">
        <v>0</v>
      </c>
      <c r="F67" s="1">
        <v>0</v>
      </c>
      <c r="G67" s="1">
        <v>0</v>
      </c>
      <c r="H67" s="1">
        <v>0.11815459281206131</v>
      </c>
      <c r="I67" s="1">
        <v>0.46638181173675758</v>
      </c>
      <c r="J67" s="1">
        <v>1</v>
      </c>
      <c r="K67" s="1">
        <v>-0.15276476740837097</v>
      </c>
      <c r="L67" s="1">
        <v>3.5003772531903002E-3</v>
      </c>
      <c r="M67" s="1">
        <v>0.85073560600573239</v>
      </c>
      <c r="N67" s="1">
        <v>0.54821005309329329</v>
      </c>
    </row>
    <row r="68" spans="1:14" x14ac:dyDescent="0.3">
      <c r="A68" s="1" t="s">
        <v>88</v>
      </c>
      <c r="B68" s="1">
        <v>1</v>
      </c>
      <c r="C68" s="1">
        <v>-0.18703035559652001</v>
      </c>
      <c r="D68" s="1">
        <v>-0.32005842037509452</v>
      </c>
      <c r="E68" s="1">
        <v>0</v>
      </c>
      <c r="F68" s="1">
        <v>0</v>
      </c>
      <c r="G68" s="1">
        <v>0</v>
      </c>
      <c r="H68" s="1">
        <v>0.10245152562856674</v>
      </c>
      <c r="I68" s="1">
        <v>0.5953627525987828</v>
      </c>
      <c r="J68" s="1">
        <v>1</v>
      </c>
      <c r="K68" s="1">
        <v>-0.11265122890472412</v>
      </c>
      <c r="L68" s="1">
        <v>3.6525306867561998E-3</v>
      </c>
      <c r="M68" s="1">
        <v>0.8910013030759667</v>
      </c>
      <c r="N68" s="1">
        <v>0.66819515363606852</v>
      </c>
    </row>
    <row r="69" spans="1:14" x14ac:dyDescent="0.3">
      <c r="A69" s="1" t="s">
        <v>89</v>
      </c>
      <c r="B69" s="1">
        <v>1</v>
      </c>
      <c r="C69" s="1">
        <v>-0.1164571921534138</v>
      </c>
      <c r="D69" s="1">
        <v>-0.13592595155686341</v>
      </c>
      <c r="E69" s="1">
        <v>0</v>
      </c>
      <c r="F69" s="1">
        <v>0</v>
      </c>
      <c r="G69" s="1">
        <v>0</v>
      </c>
      <c r="H69" s="1">
        <v>6.9464273750782013E-2</v>
      </c>
      <c r="I69" s="1">
        <v>0.81708112699461954</v>
      </c>
      <c r="J69" s="1">
        <v>1</v>
      </c>
      <c r="K69" s="1">
        <v>-5.6406285613775253E-2</v>
      </c>
      <c r="L69" s="1">
        <v>2.2743017660269002E-3</v>
      </c>
      <c r="M69" s="1">
        <v>0.94586801534132148</v>
      </c>
      <c r="N69" s="1">
        <v>0.86384264373266861</v>
      </c>
    </row>
    <row r="70" spans="1:14" x14ac:dyDescent="0.3">
      <c r="A70" s="1" t="s">
        <v>90</v>
      </c>
      <c r="B70" s="1">
        <v>1</v>
      </c>
      <c r="C70" s="1">
        <v>-0.1493165405978561</v>
      </c>
      <c r="D70" s="1">
        <v>-0.16836052517993641</v>
      </c>
      <c r="E70" s="1">
        <v>0</v>
      </c>
      <c r="F70" s="1">
        <v>0</v>
      </c>
      <c r="G70" s="1">
        <v>0</v>
      </c>
      <c r="H70" s="1">
        <v>6.4008176326751709E-2</v>
      </c>
      <c r="I70" s="1">
        <v>0.74633111076298841</v>
      </c>
      <c r="J70" s="1">
        <v>1</v>
      </c>
      <c r="K70" s="1">
        <v>-6.5122328698635101E-2</v>
      </c>
      <c r="L70" s="1">
        <v>2.9160145947136999E-3</v>
      </c>
      <c r="M70" s="1">
        <v>0.93779368935576313</v>
      </c>
      <c r="N70" s="1">
        <v>0.79583720730270224</v>
      </c>
    </row>
    <row r="71" spans="1:14" x14ac:dyDescent="0.3">
      <c r="A71" s="1" t="s">
        <v>91</v>
      </c>
      <c r="B71" s="1">
        <v>1</v>
      </c>
      <c r="C71" s="1">
        <v>-0.122322573516459</v>
      </c>
      <c r="D71" s="1">
        <v>-0.1641792395852</v>
      </c>
      <c r="E71" s="1">
        <v>0</v>
      </c>
      <c r="F71" s="1">
        <v>0</v>
      </c>
      <c r="G71" s="1">
        <v>0</v>
      </c>
      <c r="H71" s="1">
        <v>6.7106038331985474E-2</v>
      </c>
      <c r="I71" s="1">
        <v>0.7806042248894034</v>
      </c>
      <c r="J71" s="1">
        <v>1</v>
      </c>
      <c r="K71" s="1">
        <v>-6.3378818333148956E-2</v>
      </c>
      <c r="L71" s="1">
        <v>2.3888472650702001E-3</v>
      </c>
      <c r="M71" s="1">
        <v>0.93901002924266863</v>
      </c>
      <c r="N71" s="1">
        <v>0.83130552452030482</v>
      </c>
    </row>
    <row r="72" spans="1:14" x14ac:dyDescent="0.3">
      <c r="A72" s="1" t="s">
        <v>93</v>
      </c>
      <c r="B72" s="1">
        <v>1</v>
      </c>
      <c r="C72" s="1">
        <v>-0.1036973043574981</v>
      </c>
      <c r="D72" s="1">
        <v>-9.1826539846747102E-2</v>
      </c>
      <c r="E72" s="1">
        <v>0</v>
      </c>
      <c r="F72" s="1">
        <v>-5.1225062964649999E-4</v>
      </c>
      <c r="G72" s="1">
        <v>-5.0429042650483999E-3</v>
      </c>
      <c r="H72" s="1">
        <v>3.3039312809705734E-2</v>
      </c>
      <c r="I72" s="1">
        <v>0.8319603132477793</v>
      </c>
      <c r="J72" s="1">
        <v>1</v>
      </c>
      <c r="K72" s="1">
        <v>-1.8579086288809776E-2</v>
      </c>
      <c r="L72" s="1">
        <v>2.0342755816858999E-3</v>
      </c>
      <c r="M72" s="1">
        <v>0.98345518996290782</v>
      </c>
      <c r="N72" s="1">
        <v>0.84595650288769908</v>
      </c>
    </row>
    <row r="73" spans="1:14" x14ac:dyDescent="0.3">
      <c r="A73" s="1" t="s">
        <v>94</v>
      </c>
      <c r="B73" s="1">
        <v>1</v>
      </c>
      <c r="C73" s="1">
        <v>-0.1143961922208617</v>
      </c>
      <c r="D73" s="1">
        <v>-0.1088516149538991</v>
      </c>
      <c r="E73" s="1">
        <v>0</v>
      </c>
      <c r="F73" s="1">
        <v>-1.347313130246E-4</v>
      </c>
      <c r="G73" s="1">
        <v>-9.5435906558170001E-4</v>
      </c>
      <c r="H73" s="1">
        <v>3.9838358759880066E-2</v>
      </c>
      <c r="I73" s="1">
        <v>0.81550145977827304</v>
      </c>
      <c r="J73" s="1">
        <v>1</v>
      </c>
      <c r="K73" s="1">
        <v>-4.2726732790470123E-2</v>
      </c>
      <c r="L73" s="1">
        <v>2.2364440789431998E-3</v>
      </c>
      <c r="M73" s="1">
        <v>0.95950971033537247</v>
      </c>
      <c r="N73" s="1">
        <v>0.84991475437307984</v>
      </c>
    </row>
    <row r="74" spans="1:14" x14ac:dyDescent="0.3">
      <c r="A74" s="1" t="s">
        <v>92</v>
      </c>
      <c r="B74" s="1">
        <v>1</v>
      </c>
      <c r="C74" s="1">
        <v>-5.7868047494188599E-2</v>
      </c>
      <c r="D74" s="1">
        <v>-6.7542152398998703E-2</v>
      </c>
      <c r="E74" s="1">
        <v>0</v>
      </c>
      <c r="F74" s="1">
        <v>0</v>
      </c>
      <c r="G74" s="1">
        <v>0</v>
      </c>
      <c r="H74" s="1">
        <v>3.45170758664608E-2</v>
      </c>
      <c r="I74" s="1">
        <v>0.90910687579763594</v>
      </c>
      <c r="J74" s="1">
        <v>1</v>
      </c>
      <c r="K74" s="1">
        <v>-2.8028510510921478E-2</v>
      </c>
      <c r="L74" s="1">
        <v>1.1301097010753E-3</v>
      </c>
      <c r="M74" s="1">
        <v>0.9731015989544336</v>
      </c>
      <c r="N74" s="1">
        <v>0.93423633952964635</v>
      </c>
    </row>
    <row r="75" spans="1:14" x14ac:dyDescent="0.3">
      <c r="A75" s="1" t="s">
        <v>95</v>
      </c>
      <c r="B75" s="1">
        <v>1</v>
      </c>
      <c r="C75" s="1">
        <v>-1.7138374037009501E-2</v>
      </c>
      <c r="D75" s="1">
        <v>-2.1788734649161E-2</v>
      </c>
      <c r="E75" s="1">
        <v>0</v>
      </c>
      <c r="F75" s="1">
        <v>0</v>
      </c>
      <c r="G75" s="1">
        <v>0</v>
      </c>
      <c r="H75" s="1">
        <v>9.1805951669812202E-3</v>
      </c>
      <c r="I75" s="1">
        <v>0.97025348646718101</v>
      </c>
      <c r="J75" s="1">
        <v>1</v>
      </c>
      <c r="K75" s="1">
        <v>-8.6394930258393288E-3</v>
      </c>
      <c r="L75" s="1">
        <v>3.3469666938089999E-4</v>
      </c>
      <c r="M75" s="1">
        <v>0.99169520365243968</v>
      </c>
      <c r="N75" s="1">
        <v>0.97837872250839952</v>
      </c>
    </row>
    <row r="76" spans="1:14" x14ac:dyDescent="0.3">
      <c r="A76" s="1" t="s">
        <v>96</v>
      </c>
      <c r="B76" s="1">
        <v>1</v>
      </c>
      <c r="C76" s="1">
        <v>-0.29497337644192911</v>
      </c>
      <c r="D76" s="1">
        <v>-0.60572878363128269</v>
      </c>
      <c r="E76" s="1">
        <v>0</v>
      </c>
      <c r="F76" s="1">
        <v>0</v>
      </c>
      <c r="G76" s="1">
        <v>0</v>
      </c>
      <c r="H76" s="1">
        <v>0.1703401654958725</v>
      </c>
      <c r="I76" s="1">
        <v>0.26963800604526023</v>
      </c>
      <c r="J76" s="1">
        <v>1</v>
      </c>
      <c r="K76" s="1">
        <v>-0.20538541674613953</v>
      </c>
      <c r="L76" s="1">
        <v>5.7605585242777001E-3</v>
      </c>
      <c r="M76" s="1">
        <v>0.80037514663287146</v>
      </c>
      <c r="N76" s="1">
        <v>0.33688952884108231</v>
      </c>
    </row>
    <row r="77" spans="1:14" x14ac:dyDescent="0.3">
      <c r="A77" s="1" t="s">
        <v>97</v>
      </c>
      <c r="B77" s="1">
        <v>1</v>
      </c>
      <c r="C77" s="1">
        <v>-0.19335475321805609</v>
      </c>
      <c r="D77" s="1">
        <v>-0.21132885253197489</v>
      </c>
      <c r="E77" s="1">
        <v>0</v>
      </c>
      <c r="F77" s="1">
        <v>0</v>
      </c>
      <c r="G77" s="1">
        <v>0</v>
      </c>
      <c r="H77" s="1">
        <v>9.1640502214431763E-2</v>
      </c>
      <c r="I77" s="1">
        <v>0.68695689607030908</v>
      </c>
      <c r="J77" s="1">
        <v>1</v>
      </c>
      <c r="K77" s="1">
        <v>-8.6078070104122162E-2</v>
      </c>
      <c r="L77" s="1">
        <v>3.7760403508117E-3</v>
      </c>
      <c r="M77" s="1">
        <v>0.91769797322688673</v>
      </c>
      <c r="N77" s="1">
        <v>0.74856534078938142</v>
      </c>
    </row>
    <row r="78" spans="1:14" x14ac:dyDescent="0.3">
      <c r="A78" s="1" t="s">
        <v>98</v>
      </c>
      <c r="B78" s="1">
        <v>1</v>
      </c>
      <c r="C78" s="1">
        <v>-0.21630467072501799</v>
      </c>
      <c r="D78" s="1">
        <v>-0.34998811050165751</v>
      </c>
      <c r="E78" s="1">
        <v>0</v>
      </c>
      <c r="F78" s="1">
        <v>0</v>
      </c>
      <c r="G78" s="1">
        <v>0</v>
      </c>
      <c r="H78" s="1">
        <v>0.10874215513467789</v>
      </c>
      <c r="I78" s="1">
        <v>0.5424493715293528</v>
      </c>
      <c r="J78" s="1">
        <v>1</v>
      </c>
      <c r="K78" s="1">
        <v>-0.12370860576629639</v>
      </c>
      <c r="L78" s="1">
        <v>4.2242311147406E-3</v>
      </c>
      <c r="M78" s="1">
        <v>0.8805156282764468</v>
      </c>
      <c r="N78" s="1">
        <v>0.61605876614724353</v>
      </c>
    </row>
    <row r="79" spans="1:14" x14ac:dyDescent="0.3">
      <c r="A79" s="1" t="s">
        <v>99</v>
      </c>
      <c r="B79" s="1">
        <v>1</v>
      </c>
      <c r="C79" s="1">
        <v>-0.14052071873484709</v>
      </c>
      <c r="D79" s="1">
        <v>-0.47215687283845842</v>
      </c>
      <c r="E79" s="1">
        <v>0</v>
      </c>
      <c r="F79" s="1">
        <v>0</v>
      </c>
      <c r="G79" s="1">
        <v>0</v>
      </c>
      <c r="H79" s="1">
        <v>0.11534620076417923</v>
      </c>
      <c r="I79" s="1">
        <v>0.50266860692982396</v>
      </c>
      <c r="J79" s="1">
        <v>1</v>
      </c>
      <c r="K79" s="1">
        <v>-0.11695677042007446</v>
      </c>
      <c r="L79" s="1">
        <v>2.7442402901233002E-3</v>
      </c>
      <c r="M79" s="1">
        <v>0.88578746950832687</v>
      </c>
      <c r="N79" s="1">
        <v>0.56748218306682496</v>
      </c>
    </row>
    <row r="80" spans="1:14" x14ac:dyDescent="0.3">
      <c r="A80" s="1" t="s">
        <v>100</v>
      </c>
      <c r="B80" s="1">
        <v>1</v>
      </c>
      <c r="C80" s="1">
        <v>-0.13590166916014071</v>
      </c>
      <c r="D80" s="1">
        <v>-0.1338872670626062</v>
      </c>
      <c r="E80" s="1">
        <v>0</v>
      </c>
      <c r="F80" s="1">
        <v>-1.248934044427E-4</v>
      </c>
      <c r="G80" s="1">
        <v>-8.4967239970840005E-4</v>
      </c>
      <c r="H80" s="1">
        <v>7.1706540882587433E-2</v>
      </c>
      <c r="I80" s="1">
        <v>0.80094303606155448</v>
      </c>
      <c r="J80" s="1">
        <v>1</v>
      </c>
      <c r="K80" s="1">
        <v>-5.6847110390663147E-2</v>
      </c>
      <c r="L80" s="1">
        <v>2.6562493099245E-3</v>
      </c>
      <c r="M80" s="1">
        <v>0.94580914000189664</v>
      </c>
      <c r="N80" s="1">
        <v>0.8468336815395423</v>
      </c>
    </row>
    <row r="81" spans="1:14" x14ac:dyDescent="0.3">
      <c r="A81" s="1" t="s">
        <v>101</v>
      </c>
      <c r="B81" s="1">
        <v>1</v>
      </c>
      <c r="C81" s="1">
        <v>-3.7350074006849997E-2</v>
      </c>
      <c r="D81" s="1">
        <v>-6.3915858200655096E-2</v>
      </c>
      <c r="E81" s="1">
        <v>0</v>
      </c>
      <c r="F81" s="1">
        <v>0</v>
      </c>
      <c r="G81" s="1">
        <v>0</v>
      </c>
      <c r="H81" s="1">
        <v>2.0459631457924843E-2</v>
      </c>
      <c r="I81" s="1">
        <v>0.91919369939622397</v>
      </c>
      <c r="J81" s="1">
        <v>1</v>
      </c>
      <c r="K81" s="1">
        <v>-2.249651774764061E-2</v>
      </c>
      <c r="L81" s="1">
        <v>7.2941256528929999E-4</v>
      </c>
      <c r="M81" s="1">
        <v>0.97823289495558974</v>
      </c>
      <c r="N81" s="1">
        <v>0.93964709644931121</v>
      </c>
    </row>
    <row r="82" spans="1:14" x14ac:dyDescent="0.3">
      <c r="A82" s="1" t="s">
        <v>102</v>
      </c>
      <c r="B82" s="1">
        <v>1</v>
      </c>
      <c r="C82" s="1">
        <v>-6.0824167610301655E-2</v>
      </c>
      <c r="D82" s="1">
        <v>-6.2962498582429943E-2</v>
      </c>
      <c r="E82" s="1">
        <v>0</v>
      </c>
      <c r="F82" s="1">
        <v>0</v>
      </c>
      <c r="G82" s="1">
        <v>0</v>
      </c>
      <c r="H82" s="1">
        <v>2.587297186255455E-2</v>
      </c>
      <c r="I82" s="1">
        <v>0.90208630517838273</v>
      </c>
      <c r="J82" s="1">
        <v>1</v>
      </c>
      <c r="K82" s="1">
        <v>-2.0132414996623993E-2</v>
      </c>
      <c r="L82" s="1">
        <v>1.1878400058881E-3</v>
      </c>
      <c r="M82" s="1">
        <v>0.98105542436798876</v>
      </c>
      <c r="N82" s="1">
        <v>0.91950595378875732</v>
      </c>
    </row>
    <row r="83" spans="1:14" x14ac:dyDescent="0.3">
      <c r="A83" s="1" t="s">
        <v>103</v>
      </c>
      <c r="B83" s="1">
        <v>1</v>
      </c>
      <c r="C83" s="1">
        <v>-8.9701186875823902E-2</v>
      </c>
      <c r="D83" s="1">
        <v>-1.1902647818042001E-3</v>
      </c>
      <c r="E83" s="1">
        <v>0</v>
      </c>
      <c r="F83" s="1">
        <v>0</v>
      </c>
      <c r="G83" s="1">
        <v>0</v>
      </c>
      <c r="H83" s="1">
        <v>3.6291778087615967E-2</v>
      </c>
      <c r="I83" s="1">
        <v>0.94540032764949899</v>
      </c>
      <c r="J83" s="1">
        <v>1</v>
      </c>
      <c r="K83" s="1">
        <v>-2.4122662842273712E-2</v>
      </c>
      <c r="L83" s="1">
        <v>1.7517816113722E-3</v>
      </c>
      <c r="M83" s="1">
        <v>0.97762911871466107</v>
      </c>
      <c r="N83" s="1">
        <v>0.96703372429461298</v>
      </c>
    </row>
    <row r="84" spans="1:14" x14ac:dyDescent="0.3">
      <c r="A84" s="1" t="s">
        <v>104</v>
      </c>
      <c r="B84" s="1">
        <v>1</v>
      </c>
      <c r="C84" s="1">
        <v>-3.1947148344779401E-2</v>
      </c>
      <c r="D84" s="1">
        <v>-0.1247347323830557</v>
      </c>
      <c r="E84" s="1">
        <v>0</v>
      </c>
      <c r="F84" s="1">
        <v>0</v>
      </c>
      <c r="G84" s="1">
        <v>0</v>
      </c>
      <c r="H84" s="1">
        <v>1.5454163774847984E-2</v>
      </c>
      <c r="I84" s="1">
        <v>0.85877228270726647</v>
      </c>
      <c r="J84" s="1">
        <v>1</v>
      </c>
      <c r="K84" s="1">
        <v>-1.6142169013619423E-2</v>
      </c>
      <c r="L84" s="1">
        <v>6.23898400404E-4</v>
      </c>
      <c r="M84" s="1">
        <v>0.98448173002131634</v>
      </c>
      <c r="N84" s="1">
        <v>0.87230900942028866</v>
      </c>
    </row>
    <row r="85" spans="1:14" x14ac:dyDescent="0.3">
      <c r="A85" s="1" t="s">
        <v>105</v>
      </c>
      <c r="B85" s="1">
        <v>1</v>
      </c>
      <c r="C85" s="1">
        <v>-6.21949531742505E-2</v>
      </c>
      <c r="D85" s="1">
        <v>-1.3614570449987E-3</v>
      </c>
      <c r="E85" s="1">
        <v>-9.9999999999999995E-21</v>
      </c>
      <c r="F85" s="1">
        <v>0</v>
      </c>
      <c r="G85" s="1">
        <v>0</v>
      </c>
      <c r="H85" s="1">
        <v>8.0067142844200134E-3</v>
      </c>
      <c r="I85" s="1">
        <v>0.9444503039781722</v>
      </c>
      <c r="J85" s="1">
        <v>1</v>
      </c>
      <c r="K85" s="1">
        <v>-2.1283670794218779E-3</v>
      </c>
      <c r="L85" s="1">
        <v>1.2146101861688001E-3</v>
      </c>
      <c r="M85" s="1">
        <v>0.99908624312103045</v>
      </c>
      <c r="N85" s="1">
        <v>0.94531409123182208</v>
      </c>
    </row>
    <row r="86" spans="1:14" x14ac:dyDescent="0.3">
      <c r="A86" s="1" t="s">
        <v>106</v>
      </c>
      <c r="B86" s="1">
        <v>1</v>
      </c>
      <c r="C86" s="1">
        <v>-8.5596468504177997E-5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0.99991441424169802</v>
      </c>
      <c r="J86" s="1">
        <v>1.0000000107102023</v>
      </c>
      <c r="K86" s="1">
        <v>-1.9996117800474167E-2</v>
      </c>
      <c r="L86" s="1">
        <v>1.6716202398916843E-6</v>
      </c>
      <c r="M86" s="1">
        <v>0.9800055639879387</v>
      </c>
      <c r="N86" s="1">
        <v>1.020315037980748</v>
      </c>
    </row>
    <row r="87" spans="1:14" x14ac:dyDescent="0.3">
      <c r="A87" s="1" t="s">
        <v>107</v>
      </c>
      <c r="B87" s="1">
        <v>1</v>
      </c>
      <c r="C87" s="1">
        <v>-6.53706535255629E-2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0.93462934647443707</v>
      </c>
      <c r="J87" s="1">
        <v>1</v>
      </c>
      <c r="K87" s="1">
        <v>-0.3735986053943634</v>
      </c>
      <c r="L87" s="1">
        <v>1.2766286908554999E-3</v>
      </c>
      <c r="M87" s="1">
        <v>0.62767801157526559</v>
      </c>
      <c r="N87" s="1">
        <v>1.48902674498478</v>
      </c>
    </row>
    <row r="88" spans="1:14" x14ac:dyDescent="0.3">
      <c r="A88" s="1" t="s">
        <v>108</v>
      </c>
      <c r="B88" s="1">
        <v>1</v>
      </c>
      <c r="C88" s="1">
        <v>0.15261371368250981</v>
      </c>
      <c r="D88" s="1">
        <v>6.8762230820231196E-2</v>
      </c>
      <c r="E88" s="1">
        <v>0</v>
      </c>
      <c r="F88" s="1">
        <v>0</v>
      </c>
      <c r="G88" s="1">
        <v>0</v>
      </c>
      <c r="H88" s="1">
        <v>0.39278730750083923</v>
      </c>
      <c r="I88" s="1">
        <v>1.614163245812676</v>
      </c>
      <c r="J88" s="1">
        <v>1</v>
      </c>
      <c r="K88" s="1">
        <v>-0.29378676414489746</v>
      </c>
      <c r="L88" s="1">
        <v>2.980405350069E-3</v>
      </c>
      <c r="M88" s="1">
        <v>0.70919363084451792</v>
      </c>
      <c r="N88" s="1">
        <v>2.2760543462446319</v>
      </c>
    </row>
    <row r="89" spans="1:14" x14ac:dyDescent="0.3">
      <c r="A89" s="1" t="s">
        <v>109</v>
      </c>
      <c r="B89" s="1">
        <v>0.97859328985214233</v>
      </c>
      <c r="C89" s="1">
        <v>-0.14594690349199682</v>
      </c>
      <c r="D89" s="1">
        <v>-1.3508174136604554E-2</v>
      </c>
      <c r="E89" s="1">
        <v>1.1438504467470854E-2</v>
      </c>
      <c r="F89" s="1">
        <v>0</v>
      </c>
      <c r="G89" s="1">
        <v>0</v>
      </c>
      <c r="H89" s="1">
        <v>-9.3430683016777039E-2</v>
      </c>
      <c r="I89" s="1">
        <v>0.73714601969111149</v>
      </c>
      <c r="J89" s="1">
        <v>1.0000000115290333</v>
      </c>
      <c r="K89" s="1">
        <v>0.11165895313024521</v>
      </c>
      <c r="L89" s="1">
        <v>2.850208683727123E-3</v>
      </c>
      <c r="M89" s="1">
        <v>1.1145091727191534</v>
      </c>
      <c r="N89" s="1">
        <v>0.66140866279602051</v>
      </c>
    </row>
    <row r="90" spans="1:14" x14ac:dyDescent="0.3">
      <c r="A90" s="1" t="s">
        <v>110</v>
      </c>
      <c r="B90" s="1">
        <v>1</v>
      </c>
      <c r="C90" s="1">
        <v>-0.10685835670390041</v>
      </c>
      <c r="D90" s="1">
        <v>-2.9627928606285811E-2</v>
      </c>
      <c r="E90" s="1">
        <v>0</v>
      </c>
      <c r="F90" s="1">
        <v>0</v>
      </c>
      <c r="G90" s="1">
        <v>0</v>
      </c>
      <c r="H90" s="1">
        <v>-0.32313022017478943</v>
      </c>
      <c r="I90" s="1">
        <v>0.54038350855374273</v>
      </c>
      <c r="J90" s="1">
        <v>1.0000000223517422</v>
      </c>
      <c r="K90" s="1">
        <v>0.17552752792835236</v>
      </c>
      <c r="L90" s="1">
        <v>2.0868453452546282E-3</v>
      </c>
      <c r="M90" s="1">
        <v>1.1776143992212429</v>
      </c>
      <c r="N90" s="1">
        <v>0.45887984123758901</v>
      </c>
    </row>
    <row r="91" spans="1:14" x14ac:dyDescent="0.3">
      <c r="A91" s="1" t="s">
        <v>111</v>
      </c>
      <c r="B91" s="1">
        <v>0.93577980995178223</v>
      </c>
      <c r="C91" s="1">
        <v>-0.2916818639205056</v>
      </c>
      <c r="D91" s="1">
        <v>0</v>
      </c>
      <c r="E91" s="1">
        <v>3.431551340241256E-2</v>
      </c>
      <c r="F91" s="1">
        <v>0</v>
      </c>
      <c r="G91" s="1">
        <v>0</v>
      </c>
      <c r="H91" s="1">
        <v>0.16167937219142914</v>
      </c>
      <c r="I91" s="1">
        <v>0.84009282047653955</v>
      </c>
      <c r="J91" s="1">
        <v>0.99999998988361527</v>
      </c>
      <c r="K91" s="1">
        <v>9.4893604516983032E-2</v>
      </c>
      <c r="L91" s="1">
        <v>5.6962783145117256E-3</v>
      </c>
      <c r="M91" s="1">
        <v>1.1005898759121067</v>
      </c>
      <c r="N91" s="1">
        <v>0.76331141950612458</v>
      </c>
    </row>
    <row r="92" spans="1:14" x14ac:dyDescent="0.3">
      <c r="A92" s="1" t="s">
        <v>112</v>
      </c>
      <c r="B92" s="1">
        <v>1</v>
      </c>
      <c r="C92" s="1">
        <v>-3.9300489851584401E-2</v>
      </c>
      <c r="D92" s="1">
        <v>-1.0896593803527851E-2</v>
      </c>
      <c r="E92" s="1">
        <v>0</v>
      </c>
      <c r="F92" s="1">
        <v>0</v>
      </c>
      <c r="G92" s="1">
        <v>0</v>
      </c>
      <c r="H92" s="1">
        <v>-0.11884120851755142</v>
      </c>
      <c r="I92" s="1">
        <v>0.83096173004305207</v>
      </c>
      <c r="J92" s="1">
        <v>1.0000000223517422</v>
      </c>
      <c r="K92" s="1">
        <v>6.4555719494819641E-2</v>
      </c>
      <c r="L92" s="1">
        <v>7.6750239141501529E-4</v>
      </c>
      <c r="M92" s="1">
        <v>1.0653232430241102</v>
      </c>
      <c r="N92" s="1">
        <v>0.78000901180398441</v>
      </c>
    </row>
    <row r="93" spans="1:14" x14ac:dyDescent="0.3">
      <c r="A93" s="1" t="s">
        <v>113</v>
      </c>
      <c r="B93" s="1">
        <v>1</v>
      </c>
      <c r="C93" s="1">
        <v>-0.30282395826857472</v>
      </c>
      <c r="D93" s="1">
        <v>-0.4954490232780116</v>
      </c>
      <c r="E93" s="1">
        <v>0</v>
      </c>
      <c r="F93" s="1">
        <v>0</v>
      </c>
      <c r="G93" s="1">
        <v>0</v>
      </c>
      <c r="H93" s="1">
        <v>0</v>
      </c>
      <c r="I93" s="1">
        <v>0.20172699524218035</v>
      </c>
      <c r="J93" s="1">
        <v>0.99999997678876673</v>
      </c>
      <c r="K93" s="1">
        <v>-1.5726666897535324E-2</v>
      </c>
      <c r="L93" s="1">
        <v>5.9138731610341557E-3</v>
      </c>
      <c r="M93" s="1">
        <v>0.99018718338010336</v>
      </c>
      <c r="N93" s="1">
        <v>0.20372612774372101</v>
      </c>
    </row>
    <row r="94" spans="1:14" x14ac:dyDescent="0.3">
      <c r="A94" s="1" t="s">
        <v>114</v>
      </c>
      <c r="B94" s="1">
        <v>1</v>
      </c>
      <c r="C94" s="1">
        <v>-0.5503258270051713</v>
      </c>
      <c r="D94" s="1">
        <v>-0.98930025930143461</v>
      </c>
      <c r="E94" s="1">
        <v>0</v>
      </c>
      <c r="F94" s="1">
        <v>0</v>
      </c>
      <c r="G94" s="1">
        <v>0</v>
      </c>
      <c r="H94" s="1">
        <v>0</v>
      </c>
      <c r="I94" s="1">
        <v>-0.53962611655707582</v>
      </c>
      <c r="J94" s="1">
        <v>0.9999999697495302</v>
      </c>
      <c r="K94" s="1">
        <v>-2.6946200057864189E-2</v>
      </c>
      <c r="L94" s="1">
        <v>1.0747356836486959E-2</v>
      </c>
      <c r="M94" s="1">
        <v>0.98380112703954226</v>
      </c>
      <c r="N94" s="1">
        <v>-0.54851138276383216</v>
      </c>
    </row>
    <row r="95" spans="1:14" x14ac:dyDescent="0.3">
      <c r="A95" s="1" t="s">
        <v>115</v>
      </c>
      <c r="B95" s="1">
        <v>1</v>
      </c>
      <c r="C95" s="1">
        <v>-5.5322089531978161E-2</v>
      </c>
      <c r="D95" s="1">
        <v>-1.5977872545886037E-3</v>
      </c>
      <c r="E95" s="1">
        <v>0</v>
      </c>
      <c r="F95" s="1">
        <v>0</v>
      </c>
      <c r="G95" s="1">
        <v>0</v>
      </c>
      <c r="H95" s="1">
        <v>0</v>
      </c>
      <c r="I95" s="1">
        <v>0.94308010704143652</v>
      </c>
      <c r="J95" s="1">
        <v>0.99999998382800326</v>
      </c>
      <c r="K95" s="1">
        <v>-4.507133737206459E-3</v>
      </c>
      <c r="L95" s="1">
        <v>1.0803894855813529E-3</v>
      </c>
      <c r="M95" s="1">
        <v>0.99657323972066447</v>
      </c>
      <c r="N95" s="1">
        <v>0.94632292886549718</v>
      </c>
    </row>
    <row r="96" spans="1:14" x14ac:dyDescent="0.3">
      <c r="A96" s="1" t="s">
        <v>117</v>
      </c>
      <c r="B96" s="1">
        <v>1</v>
      </c>
      <c r="C96" s="1">
        <v>-8.0534231351210082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-7.0534231767203863</v>
      </c>
      <c r="J96" s="1">
        <v>0.99999995840062395</v>
      </c>
      <c r="K96" s="1">
        <v>-0.4024864137172699</v>
      </c>
      <c r="L96" s="1">
        <v>0.15727594079925261</v>
      </c>
      <c r="M96" s="1">
        <v>0.75478949762694336</v>
      </c>
      <c r="N96" s="1">
        <v>-9.3448878116300431</v>
      </c>
    </row>
    <row r="97" spans="1:14" x14ac:dyDescent="0.3">
      <c r="A97" s="1" t="s">
        <v>116</v>
      </c>
      <c r="B97" s="1">
        <v>1</v>
      </c>
      <c r="C97" s="1">
        <v>-1.0264311090039469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-2.6431126588247159E-2</v>
      </c>
      <c r="J97" s="1">
        <v>0.99999998241569954</v>
      </c>
      <c r="K97" s="1">
        <v>-0.15150000154972076</v>
      </c>
      <c r="L97" s="1">
        <v>2.0045254747662066E-2</v>
      </c>
      <c r="M97" s="1">
        <v>0.86854523982738285</v>
      </c>
      <c r="N97" s="1">
        <v>-3.0431490930167501E-2</v>
      </c>
    </row>
    <row r="98" spans="1:14" x14ac:dyDescent="0.3">
      <c r="A98" s="1" t="s">
        <v>118</v>
      </c>
      <c r="B98" s="1">
        <v>4.1483216285705566</v>
      </c>
      <c r="C98" s="1">
        <v>20.366383792730108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24.51470548432011</v>
      </c>
      <c r="J98" s="1">
        <v>0.9999999883342594</v>
      </c>
      <c r="K98" s="1">
        <v>0</v>
      </c>
      <c r="L98" s="1">
        <v>-0.3977367285858065</v>
      </c>
      <c r="M98" s="1">
        <v>0.60226325974845285</v>
      </c>
      <c r="N98" s="1">
        <v>40.704299926757813</v>
      </c>
    </row>
    <row r="99" spans="1:14" x14ac:dyDescent="0.3">
      <c r="A99" s="1" t="s">
        <v>119</v>
      </c>
      <c r="B99" s="1">
        <v>7.7513556480407715</v>
      </c>
      <c r="C99" s="1">
        <v>42.641689343697777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50.393044730395296</v>
      </c>
      <c r="J99" s="1">
        <v>0.99999997666851892</v>
      </c>
      <c r="K99" s="1">
        <v>0</v>
      </c>
      <c r="L99" s="1">
        <v>-0.83275294198220018</v>
      </c>
      <c r="M99" s="1">
        <v>0.16724703468631869</v>
      </c>
      <c r="N99" s="1">
        <v>301.30904757091992</v>
      </c>
    </row>
    <row r="100" spans="1:14" x14ac:dyDescent="0.3">
      <c r="A100" s="1" t="s">
        <v>120</v>
      </c>
      <c r="B100" s="1">
        <v>0.54528802633285522</v>
      </c>
      <c r="C100" s="1">
        <v>-1.9089217582375577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-1.363633761755072</v>
      </c>
      <c r="J100" s="1">
        <v>1</v>
      </c>
      <c r="K100" s="1">
        <v>0</v>
      </c>
      <c r="L100" s="1">
        <v>3.7279484810587217E-2</v>
      </c>
      <c r="M100" s="1">
        <v>1.0372794848105871</v>
      </c>
      <c r="N100" s="1">
        <v>-1.314625211163873</v>
      </c>
    </row>
    <row r="101" spans="1:14" x14ac:dyDescent="0.3">
      <c r="A101" s="1" t="s">
        <v>121</v>
      </c>
      <c r="B101" s="1">
        <v>0.46187901496887207</v>
      </c>
      <c r="C101" s="1">
        <v>13.049292386565336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13.51117141891838</v>
      </c>
      <c r="J101" s="1">
        <v>1.0000000179973492</v>
      </c>
      <c r="K101" s="1">
        <v>0</v>
      </c>
      <c r="L101" s="1">
        <v>-0.25484066867309207</v>
      </c>
      <c r="M101" s="1">
        <v>0.74515934932425709</v>
      </c>
      <c r="N101" s="1">
        <v>18.131921768188477</v>
      </c>
    </row>
    <row r="102" spans="1:14" x14ac:dyDescent="0.3">
      <c r="A102" s="1" t="s">
        <v>122</v>
      </c>
      <c r="B102" s="1">
        <v>0</v>
      </c>
      <c r="C102" s="1">
        <v>35.840238553088717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35.840238553088717</v>
      </c>
      <c r="J102" s="1">
        <v>0.99999999387129646</v>
      </c>
      <c r="K102" s="1">
        <v>0</v>
      </c>
      <c r="L102" s="1">
        <v>-0.69992686865347153</v>
      </c>
      <c r="M102" s="1">
        <v>0.30007312521782492</v>
      </c>
      <c r="N102" s="1">
        <v>119.43834865942119</v>
      </c>
    </row>
    <row r="103" spans="1:14" x14ac:dyDescent="0.3">
      <c r="A103" s="1" t="s">
        <v>123</v>
      </c>
      <c r="B103" s="1">
        <v>0.42063707113265991</v>
      </c>
      <c r="C103" s="1">
        <v>0.35621715875552301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0.77685422664979542</v>
      </c>
      <c r="J103" s="1">
        <v>1.0000000298981051</v>
      </c>
      <c r="K103" s="1">
        <v>0</v>
      </c>
      <c r="L103" s="1">
        <v>-6.9565932190733945E-3</v>
      </c>
      <c r="M103" s="1">
        <v>0.99304343667903172</v>
      </c>
      <c r="N103" s="1">
        <v>0.78229632053938825</v>
      </c>
    </row>
    <row r="104" spans="1:14" x14ac:dyDescent="0.3">
      <c r="A104" s="1" t="s">
        <v>124</v>
      </c>
      <c r="B104" s="1">
        <v>0.9649999737739563</v>
      </c>
      <c r="C104" s="1">
        <v>2.9514214478517724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3.9164214770166264</v>
      </c>
      <c r="J104" s="1">
        <v>1.0000000302226457</v>
      </c>
      <c r="K104" s="1">
        <v>0</v>
      </c>
      <c r="L104" s="1">
        <v>-5.7638544146731335E-2</v>
      </c>
      <c r="M104" s="1">
        <v>0.94236148607591441</v>
      </c>
      <c r="N104" s="1">
        <v>4.1559651310931534</v>
      </c>
    </row>
    <row r="105" spans="1:14" x14ac:dyDescent="0.3">
      <c r="A105" s="1" t="s">
        <v>125</v>
      </c>
      <c r="B105" s="1">
        <v>0.94433170557022095</v>
      </c>
      <c r="C105" s="1">
        <v>1.3515094326063757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2.2958410995218017</v>
      </c>
      <c r="J105" s="1">
        <v>1.0000000271403273</v>
      </c>
      <c r="K105" s="1">
        <v>0</v>
      </c>
      <c r="L105" s="1">
        <v>-2.6393735178927482E-2</v>
      </c>
      <c r="M105" s="1">
        <v>0.97360629196139981</v>
      </c>
      <c r="N105" s="1">
        <v>2.3580795630404818</v>
      </c>
    </row>
    <row r="106" spans="1:14" x14ac:dyDescent="0.3">
      <c r="A106" s="1" t="s">
        <v>126</v>
      </c>
      <c r="B106" s="1">
        <v>0.94373363256454468</v>
      </c>
      <c r="C106" s="1">
        <v>9.3849074929511715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10.328641125439791</v>
      </c>
      <c r="J106" s="1">
        <v>1.0000000048780253</v>
      </c>
      <c r="K106" s="1">
        <v>0</v>
      </c>
      <c r="L106" s="1">
        <v>-0.18327860470051816</v>
      </c>
      <c r="M106" s="1">
        <v>0.81672140017750727</v>
      </c>
      <c r="N106" s="1">
        <v>12.646468162536621</v>
      </c>
    </row>
    <row r="107" spans="1:14" x14ac:dyDescent="0.3">
      <c r="A107" s="1" t="s">
        <v>127</v>
      </c>
      <c r="B107" s="1">
        <v>0.97221297025680542</v>
      </c>
      <c r="C107" s="1">
        <v>10.642144085543709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11.614357089007134</v>
      </c>
      <c r="J107" s="1">
        <v>0.99999998328725281</v>
      </c>
      <c r="K107" s="1">
        <v>0</v>
      </c>
      <c r="L107" s="1">
        <v>-0.20783127809041163</v>
      </c>
      <c r="M107" s="1">
        <v>0.79216870519684135</v>
      </c>
      <c r="N107" s="1">
        <v>14.66146922090434</v>
      </c>
    </row>
    <row r="108" spans="1:14" x14ac:dyDescent="0.3">
      <c r="A108" s="1" t="s">
        <v>128</v>
      </c>
      <c r="B108" s="1">
        <v>0.91525429487228394</v>
      </c>
      <c r="C108" s="1">
        <v>8.127670900358634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9.04292516187245</v>
      </c>
      <c r="J108" s="1">
        <v>1.0000000264687978</v>
      </c>
      <c r="K108" s="1">
        <v>0</v>
      </c>
      <c r="L108" s="1">
        <v>-0.15872593131062471</v>
      </c>
      <c r="M108" s="1">
        <v>0.8412740951581732</v>
      </c>
      <c r="N108" s="1">
        <v>10.74908310373236</v>
      </c>
    </row>
    <row r="109" spans="1:14" x14ac:dyDescent="0.3">
      <c r="A109" s="1" t="s">
        <v>129</v>
      </c>
      <c r="B109" s="1">
        <v>1</v>
      </c>
      <c r="C109" s="1">
        <v>9.3552899760131059</v>
      </c>
      <c r="D109" s="1">
        <v>0</v>
      </c>
      <c r="E109" s="1">
        <v>-1.8606199183115666</v>
      </c>
      <c r="F109" s="1">
        <v>0</v>
      </c>
      <c r="G109" s="1">
        <v>0</v>
      </c>
      <c r="H109" s="1">
        <v>0</v>
      </c>
      <c r="I109" s="1">
        <v>8.4946700372651858</v>
      </c>
      <c r="J109" s="1">
        <v>0.99999997956364628</v>
      </c>
      <c r="K109" s="1">
        <v>0.25806140899658203</v>
      </c>
      <c r="L109" s="1">
        <v>-0.14636400751930523</v>
      </c>
      <c r="M109" s="1">
        <v>1.111697405491312</v>
      </c>
      <c r="N109" s="1">
        <v>7.6411709785461426</v>
      </c>
    </row>
    <row r="110" spans="1:14" x14ac:dyDescent="0.3">
      <c r="A110" s="1" t="s">
        <v>130</v>
      </c>
      <c r="B110" s="1">
        <v>1</v>
      </c>
      <c r="C110" s="1">
        <v>9.3552899760131059</v>
      </c>
      <c r="D110" s="1">
        <v>0</v>
      </c>
      <c r="E110" s="1">
        <v>-1.8606199183115666</v>
      </c>
      <c r="F110" s="1">
        <v>0</v>
      </c>
      <c r="G110" s="1">
        <v>0</v>
      </c>
      <c r="H110" s="1">
        <v>0</v>
      </c>
      <c r="I110" s="1">
        <v>8.4946700372651858</v>
      </c>
      <c r="J110" s="1">
        <v>0.99999997956364628</v>
      </c>
      <c r="K110" s="1">
        <v>0.25806140899658203</v>
      </c>
      <c r="L110" s="1">
        <v>-0.14636400751930523</v>
      </c>
      <c r="M110" s="1">
        <v>1.111697405491312</v>
      </c>
      <c r="N110" s="1">
        <v>7.6411710554554961</v>
      </c>
    </row>
    <row r="111" spans="1:14" x14ac:dyDescent="0.3">
      <c r="A111" s="1" t="s">
        <v>131</v>
      </c>
      <c r="B111" s="1">
        <v>0.66666668653488159</v>
      </c>
      <c r="C111" s="1">
        <v>-2.1440800334414766E-2</v>
      </c>
      <c r="D111" s="1">
        <v>0</v>
      </c>
      <c r="E111" s="1">
        <v>4.1995243791101205E-3</v>
      </c>
      <c r="F111" s="1">
        <v>0</v>
      </c>
      <c r="G111" s="1">
        <v>0</v>
      </c>
      <c r="H111" s="1">
        <v>0</v>
      </c>
      <c r="I111" s="1">
        <v>0.64942537896093977</v>
      </c>
      <c r="J111" s="1">
        <v>0.99999998433277015</v>
      </c>
      <c r="K111" s="1">
        <v>0</v>
      </c>
      <c r="L111" s="1">
        <v>3.3670624912586624E-4</v>
      </c>
      <c r="M111" s="1">
        <v>1.0003366905818962</v>
      </c>
      <c r="N111" s="1">
        <v>0.64920681715011597</v>
      </c>
    </row>
    <row r="112" spans="1:14" x14ac:dyDescent="0.3">
      <c r="A112" s="1" t="s">
        <v>132</v>
      </c>
      <c r="B112" s="1">
        <v>0.75</v>
      </c>
      <c r="C112" s="1">
        <v>9.7235061673046311E-2</v>
      </c>
      <c r="D112" s="1">
        <v>0</v>
      </c>
      <c r="E112" s="1">
        <v>-1.9045045223652576E-2</v>
      </c>
      <c r="F112" s="1">
        <v>0</v>
      </c>
      <c r="G112" s="1">
        <v>0</v>
      </c>
      <c r="H112" s="1">
        <v>0</v>
      </c>
      <c r="I112" s="1">
        <v>0.828190003108077</v>
      </c>
      <c r="J112" s="1">
        <v>0.99999998221157727</v>
      </c>
      <c r="K112" s="1">
        <v>0</v>
      </c>
      <c r="L112" s="1">
        <v>-1.5269790487672744E-3</v>
      </c>
      <c r="M112" s="1">
        <v>0.99847300316281007</v>
      </c>
      <c r="N112" s="1">
        <v>0.82945658068336692</v>
      </c>
    </row>
    <row r="113" spans="1:14" x14ac:dyDescent="0.3">
      <c r="A113" s="1" t="s">
        <v>133</v>
      </c>
      <c r="B113" s="1">
        <v>0.75</v>
      </c>
      <c r="C113" s="1">
        <v>-7.3142284080580891E-2</v>
      </c>
      <c r="D113" s="1">
        <v>0</v>
      </c>
      <c r="E113" s="1">
        <v>1.4326088595077712E-2</v>
      </c>
      <c r="F113" s="1">
        <v>0</v>
      </c>
      <c r="G113" s="1">
        <v>0</v>
      </c>
      <c r="H113" s="1">
        <v>0</v>
      </c>
      <c r="I113" s="1">
        <v>0.6911837826045466</v>
      </c>
      <c r="J113" s="1">
        <v>0.99999997078673286</v>
      </c>
      <c r="K113" s="1">
        <v>0</v>
      </c>
      <c r="L113" s="1">
        <v>1.148626158592656E-3</v>
      </c>
      <c r="M113" s="1">
        <v>1.0011485969453258</v>
      </c>
      <c r="N113" s="1">
        <v>0.69039080183847379</v>
      </c>
    </row>
    <row r="114" spans="1:14" x14ac:dyDescent="0.3">
      <c r="A114" s="1" t="s">
        <v>134</v>
      </c>
      <c r="B114" s="1">
        <v>0.5</v>
      </c>
      <c r="C114" s="1">
        <v>-8.8415178595709715E-2</v>
      </c>
      <c r="D114" s="1">
        <v>0</v>
      </c>
      <c r="E114" s="1">
        <v>1.7317529765905226E-2</v>
      </c>
      <c r="F114" s="1">
        <v>0</v>
      </c>
      <c r="G114" s="1">
        <v>0</v>
      </c>
      <c r="H114" s="1">
        <v>0</v>
      </c>
      <c r="I114" s="1">
        <v>0.42890235117019543</v>
      </c>
      <c r="J114" s="1">
        <v>1</v>
      </c>
      <c r="K114" s="1">
        <v>0</v>
      </c>
      <c r="L114" s="1">
        <v>1.3884716375522172E-3</v>
      </c>
      <c r="M114" s="1">
        <v>1.0013884716375523</v>
      </c>
      <c r="N114" s="1">
        <v>0.42830765813472899</v>
      </c>
    </row>
    <row r="115" spans="1:14" x14ac:dyDescent="0.3">
      <c r="A115" s="1" t="s">
        <v>135</v>
      </c>
      <c r="B115" s="1">
        <v>0</v>
      </c>
      <c r="C115" s="1">
        <v>3.6192341688313818</v>
      </c>
      <c r="D115" s="1">
        <v>0</v>
      </c>
      <c r="E115" s="1">
        <v>-0.70888501775372814</v>
      </c>
      <c r="F115" s="1">
        <v>0</v>
      </c>
      <c r="G115" s="1">
        <v>0</v>
      </c>
      <c r="H115" s="1">
        <v>0</v>
      </c>
      <c r="I115" s="1">
        <v>2.910349151077654</v>
      </c>
      <c r="J115" s="1">
        <v>0.99999999206445622</v>
      </c>
      <c r="K115" s="1">
        <v>0</v>
      </c>
      <c r="L115" s="1">
        <v>-5.6836439997035706E-2</v>
      </c>
      <c r="M115" s="1">
        <v>0.94316355206742075</v>
      </c>
      <c r="N115" s="1">
        <v>3.0857312679290771</v>
      </c>
    </row>
    <row r="116" spans="1:14" x14ac:dyDescent="0.3">
      <c r="A116" s="1" t="s">
        <v>136</v>
      </c>
      <c r="B116" s="1">
        <v>0</v>
      </c>
      <c r="C116" s="1">
        <v>6.8861708789753484</v>
      </c>
      <c r="D116" s="1">
        <v>0</v>
      </c>
      <c r="E116" s="1">
        <v>-1.3487669319208044</v>
      </c>
      <c r="F116" s="1">
        <v>0</v>
      </c>
      <c r="G116" s="1">
        <v>0</v>
      </c>
      <c r="H116" s="1">
        <v>0</v>
      </c>
      <c r="I116" s="1">
        <v>5.5374039470545444</v>
      </c>
      <c r="J116" s="1">
        <v>1.0000000063426364</v>
      </c>
      <c r="K116" s="1">
        <v>0</v>
      </c>
      <c r="L116" s="1">
        <v>-0.10814040200625975</v>
      </c>
      <c r="M116" s="1">
        <v>0.89185960433637712</v>
      </c>
      <c r="N116" s="1">
        <v>6.2088291925441181</v>
      </c>
    </row>
    <row r="117" spans="1:14" x14ac:dyDescent="0.3">
      <c r="A117" s="1" t="s">
        <v>137</v>
      </c>
      <c r="B117" s="1">
        <v>0</v>
      </c>
      <c r="C117" s="1">
        <v>0.35229745868741513</v>
      </c>
      <c r="D117" s="1">
        <v>0</v>
      </c>
      <c r="E117" s="1">
        <v>-6.9003103586651834E-2</v>
      </c>
      <c r="F117" s="1">
        <v>0</v>
      </c>
      <c r="G117" s="1">
        <v>0</v>
      </c>
      <c r="H117" s="1">
        <v>0</v>
      </c>
      <c r="I117" s="1">
        <v>0.28329435510076334</v>
      </c>
      <c r="J117" s="1">
        <v>0.99999997778627603</v>
      </c>
      <c r="K117" s="1">
        <v>0</v>
      </c>
      <c r="L117" s="1">
        <v>-5.5324779878116537E-3</v>
      </c>
      <c r="M117" s="1">
        <v>0.99446749979846438</v>
      </c>
      <c r="N117" s="1">
        <v>0.28487040064976971</v>
      </c>
    </row>
  </sheetData>
  <sortState xmlns:xlrd2="http://schemas.microsoft.com/office/spreadsheetml/2017/richdata2"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R129"/>
  <sheetViews>
    <sheetView tabSelected="1" topLeftCell="B12" zoomScale="57" zoomScaleNormal="70" workbookViewId="0">
      <selection activeCell="D11" sqref="D11"/>
    </sheetView>
  </sheetViews>
  <sheetFormatPr defaultColWidth="9.109375" defaultRowHeight="28.8" x14ac:dyDescent="0.3"/>
  <cols>
    <col min="1" max="4" width="9.109375" style="28"/>
    <col min="5" max="5" width="9.109375" style="28" customWidth="1"/>
    <col min="6" max="6" width="1.5546875" style="27" customWidth="1"/>
    <col min="7" max="7" width="1.5546875" style="28" customWidth="1"/>
    <col min="8" max="8" width="48.21875" style="28" customWidth="1"/>
    <col min="9" max="9" width="1.5546875" style="28" customWidth="1"/>
    <col min="10" max="13" width="17.5546875" style="30" customWidth="1"/>
    <col min="14" max="14" width="1.5546875" style="30" customWidth="1"/>
    <col min="15" max="18" width="17.5546875" style="30" customWidth="1"/>
    <col min="19" max="20" width="1.5546875" style="30" customWidth="1"/>
    <col min="21" max="24" width="17.5546875" style="30" customWidth="1"/>
    <col min="25" max="25" width="1.5546875" style="30" customWidth="1"/>
    <col min="26" max="26" width="17.5546875" style="30" customWidth="1"/>
    <col min="27" max="27" width="1.5546875" style="28" customWidth="1"/>
    <col min="28" max="28" width="1.5546875" style="27" customWidth="1"/>
    <col min="29" max="16384" width="9.109375" style="28"/>
  </cols>
  <sheetData>
    <row r="1" spans="6:44" s="2" customFormat="1" ht="19.8" x14ac:dyDescent="0.3">
      <c r="F1" s="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3"/>
    </row>
    <row r="2" spans="6:44" s="2" customFormat="1" ht="19.8" x14ac:dyDescent="0.3">
      <c r="F2" s="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B2" s="3"/>
    </row>
    <row r="3" spans="6:44" s="2" customFormat="1" ht="19.8" x14ac:dyDescent="0.3">
      <c r="F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B3" s="3"/>
    </row>
    <row r="4" spans="6:44" s="2" customFormat="1" ht="19.8" x14ac:dyDescent="0.3">
      <c r="F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B4" s="3"/>
    </row>
    <row r="5" spans="6:44" s="2" customFormat="1" ht="19.8" x14ac:dyDescent="0.3">
      <c r="F5" s="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B5" s="3"/>
    </row>
    <row r="6" spans="6:44" s="2" customFormat="1" ht="20.399999999999999" thickBot="1" x14ac:dyDescent="0.35">
      <c r="F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B6" s="3"/>
    </row>
    <row r="7" spans="6:44" s="2" customFormat="1" ht="10.199999999999999" customHeight="1" thickTop="1" x14ac:dyDescent="0.3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4"/>
    </row>
    <row r="8" spans="6:44" s="10" customFormat="1" ht="31.8" thickBot="1" x14ac:dyDescent="0.35">
      <c r="J8" s="53" t="s">
        <v>19</v>
      </c>
      <c r="K8" s="53"/>
      <c r="L8" s="53"/>
      <c r="M8" s="53"/>
      <c r="N8" s="53"/>
      <c r="O8" s="53"/>
      <c r="P8" s="53"/>
      <c r="Q8" s="53"/>
      <c r="R8" s="53"/>
      <c r="S8" s="44"/>
      <c r="T8" s="44"/>
      <c r="U8" s="53" t="s">
        <v>20</v>
      </c>
      <c r="V8" s="53"/>
      <c r="W8" s="53"/>
      <c r="X8" s="53"/>
      <c r="Y8" s="44"/>
      <c r="Z8" s="11"/>
    </row>
    <row r="9" spans="6:44" s="2" customFormat="1" ht="10.199999999999999" customHeight="1" thickTop="1" x14ac:dyDescent="0.3"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7"/>
      <c r="T9" s="7"/>
      <c r="U9" s="5"/>
      <c r="V9" s="5"/>
      <c r="W9" s="5"/>
      <c r="X9" s="5"/>
      <c r="Y9" s="7"/>
      <c r="Z9" s="7"/>
      <c r="AA9" s="3"/>
      <c r="AB9" s="3"/>
    </row>
    <row r="10" spans="6:44" s="12" customFormat="1" ht="29.4" thickBot="1" x14ac:dyDescent="0.35">
      <c r="F10" s="8"/>
      <c r="K10" s="54" t="s">
        <v>13</v>
      </c>
      <c r="L10" s="54"/>
      <c r="M10" s="54"/>
      <c r="N10" s="14"/>
      <c r="O10" s="54" t="s">
        <v>12</v>
      </c>
      <c r="P10" s="54"/>
      <c r="Q10" s="13"/>
      <c r="R10" s="13"/>
      <c r="S10" s="13"/>
      <c r="T10" s="13"/>
      <c r="U10" s="13"/>
      <c r="V10" s="54" t="s">
        <v>18</v>
      </c>
      <c r="W10" s="54"/>
      <c r="X10" s="13"/>
      <c r="Y10" s="13"/>
      <c r="Z10" s="13"/>
      <c r="AB10" s="8"/>
    </row>
    <row r="11" spans="6:44" s="18" customFormat="1" ht="30" thickTop="1" thickBot="1" x14ac:dyDescent="0.35">
      <c r="F11" s="9" t="s">
        <v>0</v>
      </c>
      <c r="G11" s="9"/>
      <c r="H11" s="9"/>
      <c r="I11" s="9"/>
      <c r="J11" s="14" t="s">
        <v>5</v>
      </c>
      <c r="K11" s="15" t="s">
        <v>8</v>
      </c>
      <c r="L11" s="15" t="s">
        <v>7</v>
      </c>
      <c r="M11" s="15" t="s">
        <v>6</v>
      </c>
      <c r="N11" s="42"/>
      <c r="O11" s="15" t="s">
        <v>9</v>
      </c>
      <c r="P11" s="15" t="s">
        <v>10</v>
      </c>
      <c r="Q11" s="14" t="s">
        <v>11</v>
      </c>
      <c r="R11" s="14" t="s">
        <v>3</v>
      </c>
      <c r="S11" s="14"/>
      <c r="T11" s="14"/>
      <c r="U11" s="14" t="s">
        <v>14</v>
      </c>
      <c r="V11" s="14" t="s">
        <v>15</v>
      </c>
      <c r="W11" s="14" t="s">
        <v>16</v>
      </c>
      <c r="X11" s="14" t="s">
        <v>17</v>
      </c>
      <c r="Y11" s="14"/>
      <c r="Z11" s="14" t="s">
        <v>4</v>
      </c>
      <c r="AA11" s="16"/>
      <c r="AB11" s="16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r="12" spans="6:44" s="18" customFormat="1" ht="10.199999999999999" customHeight="1" thickTop="1" x14ac:dyDescent="0.3">
      <c r="F12" s="19"/>
      <c r="G12" s="19"/>
      <c r="H12" s="19"/>
      <c r="I12" s="19"/>
      <c r="J12" s="19"/>
      <c r="K12" s="20"/>
      <c r="L12" s="20"/>
      <c r="M12" s="20"/>
      <c r="N12" s="43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9"/>
      <c r="AB12" s="19"/>
    </row>
    <row r="13" spans="6:44" s="26" customFormat="1" ht="29.4" thickBot="1" x14ac:dyDescent="0.35">
      <c r="F13" s="21"/>
      <c r="G13" s="22" t="str">
        <f>data_export!A2</f>
        <v>Wind Production Credits</v>
      </c>
      <c r="H13" s="23"/>
      <c r="I13" s="23"/>
      <c r="J13" s="24">
        <f>data_export!B2</f>
        <v>1</v>
      </c>
      <c r="K13" s="24">
        <f>data_export!C2</f>
        <v>2.3775499396664945</v>
      </c>
      <c r="L13" s="24">
        <f>data_export!D2</f>
        <v>0.97128727351912392</v>
      </c>
      <c r="M13" s="24">
        <f>data_export!E2</f>
        <v>-0.6646204432509859</v>
      </c>
      <c r="N13" s="24"/>
      <c r="O13" s="24">
        <f>data_export!F2</f>
        <v>2.7745564843906823</v>
      </c>
      <c r="P13" s="24">
        <f>data_export!G2</f>
        <v>0.82318863473782955</v>
      </c>
      <c r="Q13" s="25">
        <f>data_export!H2</f>
        <v>0</v>
      </c>
      <c r="R13" s="24">
        <f>data_export!I2</f>
        <v>7.2819618794384411</v>
      </c>
      <c r="S13" s="24"/>
      <c r="T13" s="24"/>
      <c r="U13" s="24">
        <f>data_export!J2</f>
        <v>0.99999999037529597</v>
      </c>
      <c r="V13" s="24">
        <f>data_export!K2</f>
        <v>0.19133831560611725</v>
      </c>
      <c r="W13" s="24">
        <f>data_export!L2</f>
        <v>-8.8134237171039076E-2</v>
      </c>
      <c r="X13" s="24">
        <f>data_export!M2</f>
        <v>1.1032040638503195</v>
      </c>
      <c r="Y13" s="24"/>
      <c r="Z13" s="24">
        <f>data_export!N2</f>
        <v>6.6007390022277832</v>
      </c>
      <c r="AA13" s="23"/>
      <c r="AB13" s="21"/>
    </row>
    <row r="14" spans="6:44" x14ac:dyDescent="0.3">
      <c r="H14" s="29" t="str">
        <f>data_export!A3</f>
        <v>PTC (Shrimali)</v>
      </c>
      <c r="I14" s="29"/>
      <c r="J14" s="30">
        <f>data_export!B3</f>
        <v>1</v>
      </c>
      <c r="K14" s="30">
        <f>data_export!C3</f>
        <v>2.3591052045262169</v>
      </c>
      <c r="L14" s="30">
        <f>data_export!D3</f>
        <v>0.71363439349569224</v>
      </c>
      <c r="M14" s="30">
        <f>data_export!E3</f>
        <v>-0.6115083311594971</v>
      </c>
      <c r="O14" s="30">
        <f>data_export!F3</f>
        <v>4.0800158387885332</v>
      </c>
      <c r="P14" s="30">
        <f>data_export!G3</f>
        <v>1.1159953963633664</v>
      </c>
      <c r="Q14" s="31">
        <f>data_export!H3</f>
        <v>0</v>
      </c>
      <c r="R14" s="30">
        <f>data_export!I3</f>
        <v>8.6572424923896101</v>
      </c>
      <c r="U14" s="30">
        <f>data_export!J3</f>
        <v>0.99999999037529597</v>
      </c>
      <c r="V14" s="30">
        <f>data_export!K3</f>
        <v>0.18879109621047974</v>
      </c>
      <c r="W14" s="30">
        <f>data_export!L3</f>
        <v>-0.11202047310526063</v>
      </c>
      <c r="X14" s="30">
        <f>data_export!M3</f>
        <v>1.0767706193032502</v>
      </c>
      <c r="Z14" s="30">
        <f>data_export!N3</f>
        <v>8.0400062345604137</v>
      </c>
    </row>
    <row r="15" spans="6:44" x14ac:dyDescent="0.3">
      <c r="H15" s="29" t="str">
        <f>data_export!A4</f>
        <v>PTC (Metcalf)</v>
      </c>
      <c r="I15" s="29"/>
      <c r="J15" s="30">
        <f>data_export!B4</f>
        <v>1</v>
      </c>
      <c r="K15" s="30">
        <f>data_export!C4</f>
        <v>2.4759517290928224</v>
      </c>
      <c r="L15" s="30">
        <f>data_export!D4</f>
        <v>1.1412183906092883</v>
      </c>
      <c r="M15" s="30">
        <f>data_export!E4</f>
        <v>-0.71700163578795739</v>
      </c>
      <c r="O15" s="30">
        <f>data_export!F4</f>
        <v>2.5166538642908018</v>
      </c>
      <c r="P15" s="30">
        <f>data_export!G4</f>
        <v>0.75135993234357823</v>
      </c>
      <c r="Q15" s="31">
        <f>data_export!H4</f>
        <v>0</v>
      </c>
      <c r="R15" s="30">
        <f>data_export!I4</f>
        <v>7.1681822709238281</v>
      </c>
      <c r="U15" s="30">
        <f>data_export!J4</f>
        <v>0.99999999037529597</v>
      </c>
      <c r="V15" s="30">
        <f>data_export!K4</f>
        <v>0.19980867207050323</v>
      </c>
      <c r="W15" s="30">
        <f>data_export!L4</f>
        <v>-8.4845760706850931E-2</v>
      </c>
      <c r="X15" s="30">
        <f>data_export!M4</f>
        <v>1.1149629011636466</v>
      </c>
      <c r="Z15" s="30">
        <f>data_export!N4</f>
        <v>6.429076934705769</v>
      </c>
    </row>
    <row r="16" spans="6:44" x14ac:dyDescent="0.3">
      <c r="H16" s="29" t="str">
        <f>data_export!A5</f>
        <v>PTC (Hitaj)</v>
      </c>
      <c r="I16" s="29"/>
      <c r="J16" s="30">
        <f>data_export!B5</f>
        <v>1</v>
      </c>
      <c r="K16" s="30">
        <f>data_export!C5</f>
        <v>2.2975928853804439</v>
      </c>
      <c r="L16" s="30">
        <f>data_export!D5</f>
        <v>1.0590090364523912</v>
      </c>
      <c r="M16" s="30">
        <f>data_export!E5</f>
        <v>-0.66535136280550322</v>
      </c>
      <c r="O16" s="30">
        <f>data_export!F5</f>
        <v>1.726999750092711</v>
      </c>
      <c r="P16" s="30">
        <f>data_export!G5</f>
        <v>0.60221057550654422</v>
      </c>
      <c r="Q16" s="31">
        <f>data_export!H5</f>
        <v>0</v>
      </c>
      <c r="R16" s="30">
        <f>data_export!I5</f>
        <v>6.0204608750018842</v>
      </c>
      <c r="U16" s="30">
        <f>data_export!J5</f>
        <v>0.99999999037529597</v>
      </c>
      <c r="V16" s="30">
        <f>data_export!K5</f>
        <v>0.18541516363620758</v>
      </c>
      <c r="W16" s="30">
        <f>data_export!L5</f>
        <v>-6.753647770100564E-2</v>
      </c>
      <c r="X16" s="30">
        <f>data_export!M5</f>
        <v>1.1178786710840618</v>
      </c>
      <c r="Z16" s="30">
        <f>data_export!N5</f>
        <v>5.3856120800332903</v>
      </c>
    </row>
    <row r="17" spans="6:28" x14ac:dyDescent="0.3">
      <c r="H17" s="29" t="str">
        <f>data_export!A6</f>
        <v>FIT (Germany - BEN) *</v>
      </c>
      <c r="I17" s="29"/>
      <c r="J17" s="30">
        <f>data_export!B6</f>
        <v>1</v>
      </c>
      <c r="K17" s="30">
        <f>data_export!C6</f>
        <v>7.6620716476130468</v>
      </c>
      <c r="L17" s="30">
        <f>data_export!D6</f>
        <v>2.5578745386327566</v>
      </c>
      <c r="M17" s="30">
        <f>data_export!E6</f>
        <v>-2.031627597393296</v>
      </c>
      <c r="O17" s="30">
        <f>data_export!F6</f>
        <v>4.8410479934744943</v>
      </c>
      <c r="P17" s="30">
        <f>data_export!G6</f>
        <v>1.1702479011436311</v>
      </c>
      <c r="Q17" s="31">
        <f>data_export!H6</f>
        <v>0</v>
      </c>
      <c r="R17" s="30">
        <f>data_export!I6</f>
        <v>15.199614473845926</v>
      </c>
      <c r="U17" s="30">
        <f>data_export!J6</f>
        <v>0.99999999037529597</v>
      </c>
      <c r="V17" s="30">
        <f>data_export!K6</f>
        <v>0.61709445714950562</v>
      </c>
      <c r="W17" s="30">
        <f>data_export!L6</f>
        <v>-0.20917143822309109</v>
      </c>
      <c r="X17" s="30">
        <f>data_export!M6</f>
        <v>1.4079230134737271</v>
      </c>
      <c r="Z17" s="30">
        <f>data_export!N6</f>
        <v>10.79577102468434</v>
      </c>
    </row>
    <row r="18" spans="6:28" x14ac:dyDescent="0.3">
      <c r="H18" s="29" t="str">
        <f>data_export!A7</f>
        <v>FIT (Spain) *</v>
      </c>
      <c r="I18" s="29"/>
      <c r="J18" s="30">
        <f>data_export!B7</f>
        <v>1</v>
      </c>
      <c r="K18" s="30">
        <f>data_export!C7</f>
        <v>6.7794044183329181</v>
      </c>
      <c r="L18" s="30">
        <f>data_export!D7</f>
        <v>2.2632085350115938</v>
      </c>
      <c r="M18" s="30">
        <f>data_export!E7</f>
        <v>-1.7975850061994594</v>
      </c>
      <c r="O18" s="30">
        <f>data_export!F7</f>
        <v>3.2768846946992047</v>
      </c>
      <c r="P18" s="30">
        <f>data_export!G7</f>
        <v>0.91968207666240065</v>
      </c>
      <c r="Q18" s="31">
        <f>data_export!H7</f>
        <v>0</v>
      </c>
      <c r="R18" s="30">
        <f>data_export!I7</f>
        <v>12.441594708881961</v>
      </c>
      <c r="U18" s="30">
        <f>data_export!J7</f>
        <v>0.99999999037529597</v>
      </c>
      <c r="V18" s="30">
        <f>data_export!K7</f>
        <v>0.54600542783737183</v>
      </c>
      <c r="W18" s="30">
        <f>data_export!L7</f>
        <v>-0.16637818570147725</v>
      </c>
      <c r="X18" s="30">
        <f>data_export!M7</f>
        <v>1.3796272598584081</v>
      </c>
      <c r="Z18" s="30">
        <f>data_export!N7</f>
        <v>9.0180841382902575</v>
      </c>
    </row>
    <row r="19" spans="6:28" x14ac:dyDescent="0.3">
      <c r="H19" s="29" t="str">
        <f>data_export!A8</f>
        <v>FIT (Germany - HL) *</v>
      </c>
      <c r="I19" s="29"/>
      <c r="J19" s="30">
        <f>data_export!B8</f>
        <v>1</v>
      </c>
      <c r="K19" s="30">
        <f>data_export!C8</f>
        <v>6.4673930519874627</v>
      </c>
      <c r="L19" s="30">
        <f>data_export!D8</f>
        <v>2.1590479415789168</v>
      </c>
      <c r="M19" s="30">
        <f>data_export!E8</f>
        <v>-1.7148539992706355</v>
      </c>
      <c r="O19" s="30">
        <f>data_export!F8</f>
        <v>2.8438647513368629</v>
      </c>
      <c r="P19" s="30">
        <f>data_export!G8</f>
        <v>0.84369473837398101</v>
      </c>
      <c r="Q19" s="31">
        <f>data_export!H8</f>
        <v>0</v>
      </c>
      <c r="R19" s="30">
        <f>data_export!I8</f>
        <v>11.599146474381881</v>
      </c>
      <c r="U19" s="30">
        <f>data_export!J8</f>
        <v>0.99999999037529597</v>
      </c>
      <c r="V19" s="30">
        <f>data_export!K8</f>
        <v>0.52087640762329102</v>
      </c>
      <c r="W19" s="30">
        <f>data_export!L8</f>
        <v>-0.15348570262290681</v>
      </c>
      <c r="X19" s="30">
        <f>data_export!M8</f>
        <v>1.3673907054003582</v>
      </c>
      <c r="Z19" s="30">
        <f>data_export!N8</f>
        <v>8.4826863518761222</v>
      </c>
    </row>
    <row r="20" spans="6:28" x14ac:dyDescent="0.3">
      <c r="H20" s="29" t="str">
        <f>data_export!A9</f>
        <v>FIT (France) *</v>
      </c>
      <c r="I20" s="29"/>
      <c r="J20" s="30">
        <f>data_export!B9</f>
        <v>1</v>
      </c>
      <c r="K20" s="30">
        <f>data_export!C9</f>
        <v>5.5900854545895138</v>
      </c>
      <c r="L20" s="30">
        <f>data_export!D9</f>
        <v>1.8661711754588342</v>
      </c>
      <c r="M20" s="30">
        <f>data_export!E9</f>
        <v>-1.4822325349657781</v>
      </c>
      <c r="O20" s="30">
        <f>data_export!F9</f>
        <v>1.8766662601085851</v>
      </c>
      <c r="P20" s="30">
        <f>data_export!G9</f>
        <v>0.65771954618658113</v>
      </c>
      <c r="Q20" s="31">
        <f>data_export!H9</f>
        <v>0</v>
      </c>
      <c r="R20" s="30">
        <f>data_export!I9</f>
        <v>9.5084098917530309</v>
      </c>
      <c r="U20" s="30">
        <f>data_export!J9</f>
        <v>0.99999999037529597</v>
      </c>
      <c r="V20" s="30">
        <f>data_export!K9</f>
        <v>0.45021906495094299</v>
      </c>
      <c r="W20" s="30">
        <f>data_export!L9</f>
        <v>-0.12189372777821514</v>
      </c>
      <c r="X20" s="30">
        <f>data_export!M9</f>
        <v>1.3283253327118638</v>
      </c>
      <c r="Z20" s="30">
        <f>data_export!N9</f>
        <v>7.1581935973026907</v>
      </c>
    </row>
    <row r="21" spans="6:28" x14ac:dyDescent="0.3">
      <c r="H21" s="29" t="str">
        <f>data_export!A10</f>
        <v>FIT (UK) *</v>
      </c>
      <c r="I21" s="29"/>
      <c r="J21" s="30">
        <f>data_export!B10</f>
        <v>1</v>
      </c>
      <c r="K21" s="30">
        <f>data_export!C10</f>
        <v>2.3189040179151337</v>
      </c>
      <c r="L21" s="30">
        <f>data_export!D10</f>
        <v>0.77413339599951903</v>
      </c>
      <c r="M21" s="30">
        <f>data_export!E10</f>
        <v>-0.61486626791988297</v>
      </c>
      <c r="O21" s="30">
        <f>data_export!F10</f>
        <v>0.22307508015290117</v>
      </c>
      <c r="P21" s="30">
        <f>data_export!G10</f>
        <v>0.19866922306536081</v>
      </c>
      <c r="Q21" s="31">
        <f>data_export!H10</f>
        <v>0</v>
      </c>
      <c r="R21" s="30">
        <f>data_export!I10</f>
        <v>3.899915439588328</v>
      </c>
      <c r="U21" s="30">
        <f>data_export!J10</f>
        <v>0.99999999037529597</v>
      </c>
      <c r="V21" s="30">
        <f>data_export!K10</f>
        <v>0.18676187098026276</v>
      </c>
      <c r="W21" s="30">
        <f>data_export!L10</f>
        <v>-4.0322388547269841E-2</v>
      </c>
      <c r="X21" s="30">
        <f>data_export!M10</f>
        <v>1.1464394714116191</v>
      </c>
      <c r="Z21" s="30">
        <f>data_export!N10</f>
        <v>3.4017630558256471</v>
      </c>
    </row>
    <row r="22" spans="6:28" x14ac:dyDescent="0.3">
      <c r="H22" s="29" t="str">
        <f>data_export!A11</f>
        <v>FIT (EU) *</v>
      </c>
      <c r="I22" s="29"/>
      <c r="J22" s="30">
        <f>data_export!B11</f>
        <v>1</v>
      </c>
      <c r="K22" s="30">
        <f>data_export!C11</f>
        <v>0.63112699456535659</v>
      </c>
      <c r="L22" s="30">
        <f>data_export!D11</f>
        <v>0.21069284447965891</v>
      </c>
      <c r="M22" s="30">
        <f>data_export!E11</f>
        <v>-0.16734573606060102</v>
      </c>
      <c r="O22" s="30">
        <f>data_export!F11</f>
        <v>1.5710417397084186E-2</v>
      </c>
      <c r="P22" s="30">
        <f>data_export!G11</f>
        <v>4.9794006613461721E-2</v>
      </c>
      <c r="Q22" s="31">
        <f>data_export!H11</f>
        <v>0</v>
      </c>
      <c r="R22" s="30">
        <f>data_export!I11</f>
        <v>1.7399785173702558</v>
      </c>
      <c r="U22" s="30">
        <f>data_export!J11</f>
        <v>0.99999999037529597</v>
      </c>
      <c r="V22" s="30">
        <f>data_export!K11</f>
        <v>5.0830245018005371E-2</v>
      </c>
      <c r="W22" s="30">
        <f>data_export!L11</f>
        <v>-1.0150010286748001E-2</v>
      </c>
      <c r="X22" s="30">
        <f>data_export!M11</f>
        <v>1.0406802242638433</v>
      </c>
      <c r="Z22" s="30">
        <f>data_export!N11</f>
        <v>1.67196269978233</v>
      </c>
    </row>
    <row r="23" spans="6:28" ht="10.199999999999999" customHeight="1" x14ac:dyDescent="0.3"/>
    <row r="24" spans="6:28" s="26" customFormat="1" ht="29.4" thickBot="1" x14ac:dyDescent="0.35">
      <c r="F24" s="21"/>
      <c r="G24" s="22" t="str">
        <f>data_export!A12</f>
        <v>Residential Solar</v>
      </c>
      <c r="H24" s="23"/>
      <c r="I24" s="23"/>
      <c r="J24" s="24">
        <f>data_export!B12</f>
        <v>1.1055999994277954</v>
      </c>
      <c r="K24" s="24">
        <f>data_export!C12</f>
        <v>0.73973008616312064</v>
      </c>
      <c r="L24" s="24">
        <f>data_export!D12</f>
        <v>9.4175860905866632E-2</v>
      </c>
      <c r="M24" s="24">
        <f>data_export!E12</f>
        <v>-0.17982940328590274</v>
      </c>
      <c r="N24" s="24"/>
      <c r="O24" s="24">
        <f>data_export!F12</f>
        <v>2.4589272143711658</v>
      </c>
      <c r="P24" s="24">
        <f>data_export!G12</f>
        <v>2.1914248335530573</v>
      </c>
      <c r="Q24" s="24">
        <f>data_export!H12</f>
        <v>-0.47900891304016113</v>
      </c>
      <c r="R24" s="24">
        <f>data_export!I12</f>
        <v>5.9310196675580409</v>
      </c>
      <c r="S24" s="24"/>
      <c r="T24" s="24"/>
      <c r="U24" s="24">
        <f>data_export!J12</f>
        <v>1</v>
      </c>
      <c r="V24" s="24">
        <f>data_export!K12</f>
        <v>1.6797230243682861</v>
      </c>
      <c r="W24" s="24">
        <f>data_export!L12</f>
        <v>-5.2395251006214894E-2</v>
      </c>
      <c r="X24" s="24">
        <f>data_export!M12</f>
        <v>2.6273277538317683</v>
      </c>
      <c r="Y24" s="24"/>
      <c r="Z24" s="24">
        <f>data_export!N12</f>
        <v>2.2574343681335449</v>
      </c>
      <c r="AA24" s="23"/>
      <c r="AB24" s="21"/>
    </row>
    <row r="25" spans="6:28" x14ac:dyDescent="0.3">
      <c r="H25" s="29" t="str">
        <f>data_export!A13</f>
        <v>CSI</v>
      </c>
      <c r="I25" s="29"/>
      <c r="J25" s="30">
        <f>data_export!B13</f>
        <v>1</v>
      </c>
      <c r="K25" s="30">
        <f>data_export!C13</f>
        <v>1.0591898413910026</v>
      </c>
      <c r="L25" s="30">
        <f>data_export!D13</f>
        <v>8.1252327664944474E-2</v>
      </c>
      <c r="M25" s="30">
        <f>data_export!E13</f>
        <v>-0.24735106818436514</v>
      </c>
      <c r="O25" s="30">
        <f>data_export!F13</f>
        <v>2.3154071481887373</v>
      </c>
      <c r="P25" s="30">
        <f>data_export!G13</f>
        <v>5.0012257338415678</v>
      </c>
      <c r="Q25" s="30">
        <f>data_export!H13</f>
        <v>-0.73409485816955566</v>
      </c>
      <c r="R25" s="30">
        <f>data_export!I13</f>
        <v>8.4756290825881617</v>
      </c>
      <c r="U25" s="30">
        <f>data_export!J13</f>
        <v>1</v>
      </c>
      <c r="V25" s="30">
        <f>data_export!K13</f>
        <v>3.5846154689788818</v>
      </c>
      <c r="W25" s="30">
        <f>data_export!L13</f>
        <v>-5.8074939001791052E-2</v>
      </c>
      <c r="X25" s="30">
        <f>data_export!M13</f>
        <v>4.5265404577960835</v>
      </c>
      <c r="Z25" s="30">
        <f>data_export!N13</f>
        <v>1.8724297643226719</v>
      </c>
    </row>
    <row r="26" spans="6:28" x14ac:dyDescent="0.3">
      <c r="H26" s="29" t="str">
        <f>data_export!A14</f>
        <v>NE Solar</v>
      </c>
      <c r="I26" s="29"/>
      <c r="J26" s="30">
        <f>data_export!B14</f>
        <v>1</v>
      </c>
      <c r="K26" s="30">
        <f>data_export!C14</f>
        <v>0.69990687017800224</v>
      </c>
      <c r="L26" s="30">
        <f>data_export!D14</f>
        <v>0.23193724599028698</v>
      </c>
      <c r="M26" s="30">
        <f>data_export!E14</f>
        <v>-0.19417656270407946</v>
      </c>
      <c r="O26" s="30">
        <f>data_export!F14</f>
        <v>4.905889774038898</v>
      </c>
      <c r="P26" s="30">
        <f>data_export!G14</f>
        <v>2.3647668361663818</v>
      </c>
      <c r="Q26" s="30">
        <f>data_export!H14</f>
        <v>-0.15676301717758179</v>
      </c>
      <c r="R26" s="30">
        <f>data_export!I14</f>
        <v>8.8515611448780511</v>
      </c>
      <c r="U26" s="30">
        <f>data_export!J14</f>
        <v>1</v>
      </c>
      <c r="V26" s="30">
        <f>data_export!K14</f>
        <v>1.2259285449981689</v>
      </c>
      <c r="W26" s="30">
        <f>data_export!L14</f>
        <v>-8.2347588427085158E-2</v>
      </c>
      <c r="X26" s="30">
        <f>data_export!M14</f>
        <v>2.1435808994591676</v>
      </c>
      <c r="Z26" s="30">
        <f>data_export!N14</f>
        <v>4.1293338390500338</v>
      </c>
    </row>
    <row r="27" spans="6:28" x14ac:dyDescent="0.3">
      <c r="H27" s="29" t="str">
        <f>data_export!A15</f>
        <v>CSI (TPO)</v>
      </c>
      <c r="I27" s="29"/>
      <c r="J27" s="30">
        <f>data_export!B15</f>
        <v>1.5279999971389771</v>
      </c>
      <c r="K27" s="30">
        <f>data_export!C15</f>
        <v>1.0526387542286413</v>
      </c>
      <c r="L27" s="30">
        <f>data_export!D15</f>
        <v>7.7088613995399638E-2</v>
      </c>
      <c r="M27" s="30">
        <f>data_export!E15</f>
        <v>-0.24675695925535582</v>
      </c>
      <c r="O27" s="30">
        <f>data_export!F15</f>
        <v>3.8781066654554266</v>
      </c>
      <c r="P27" s="30">
        <f>data_export!G15</f>
        <v>2.1995530128478995</v>
      </c>
      <c r="Q27" s="30">
        <f>data_export!H15</f>
        <v>-0.79483240842819214</v>
      </c>
      <c r="R27" s="30">
        <f>data_export!I15</f>
        <v>7.6937976914517243</v>
      </c>
      <c r="U27" s="30">
        <f>data_export!J15</f>
        <v>1</v>
      </c>
      <c r="V27" s="30">
        <f>data_export!K15</f>
        <v>1.4355992078781128</v>
      </c>
      <c r="W27" s="30">
        <f>data_export!L15</f>
        <v>-8.6451763336512E-2</v>
      </c>
      <c r="X27" s="30">
        <f>data_export!M15</f>
        <v>2.3491473585803679</v>
      </c>
      <c r="Z27" s="30">
        <f>data_export!N15</f>
        <v>3.2751447725702589</v>
      </c>
    </row>
    <row r="28" spans="6:28" x14ac:dyDescent="0.3">
      <c r="H28" s="29" t="str">
        <f>data_export!A16</f>
        <v>CSI (HO)</v>
      </c>
      <c r="I28" s="29"/>
      <c r="J28" s="30">
        <f>data_export!B16</f>
        <v>1</v>
      </c>
      <c r="K28" s="30">
        <f>data_export!C16</f>
        <v>0.514471188284091</v>
      </c>
      <c r="L28" s="30">
        <f>data_export!D16</f>
        <v>3.7676620479785622E-2</v>
      </c>
      <c r="M28" s="30">
        <f>data_export!E16</f>
        <v>-0.12060105666402013</v>
      </c>
      <c r="O28" s="30">
        <f>data_export!F16</f>
        <v>1.0356476970753046</v>
      </c>
      <c r="P28" s="30">
        <f>data_export!G16</f>
        <v>1.0108387470245359</v>
      </c>
      <c r="Q28" s="30">
        <f>data_export!H16</f>
        <v>-0.38846981525421143</v>
      </c>
      <c r="R28" s="30">
        <f>data_export!I16</f>
        <v>3.089563395404642</v>
      </c>
      <c r="U28" s="30">
        <f>data_export!J16</f>
        <v>1</v>
      </c>
      <c r="V28" s="30">
        <f>data_export!K16</f>
        <v>0.75210076570510864</v>
      </c>
      <c r="W28" s="30">
        <f>data_export!L16</f>
        <v>-2.6641355581095594E-2</v>
      </c>
      <c r="X28" s="30">
        <f>data_export!M16</f>
        <v>1.7254594293028838</v>
      </c>
      <c r="Z28" s="30">
        <f>data_export!N16</f>
        <v>1.790574349611268</v>
      </c>
    </row>
    <row r="29" spans="6:28" x14ac:dyDescent="0.3">
      <c r="H29" s="29" t="str">
        <f>data_export!A17</f>
        <v>CT Solar</v>
      </c>
      <c r="I29" s="29"/>
      <c r="J29" s="30">
        <f>data_export!B17</f>
        <v>1</v>
      </c>
      <c r="K29" s="30">
        <f>data_export!C17</f>
        <v>0.37244377673386586</v>
      </c>
      <c r="L29" s="30">
        <f>data_export!D17</f>
        <v>4.2924496398916448E-2</v>
      </c>
      <c r="M29" s="30">
        <f>data_export!E17</f>
        <v>-9.0261369621693122E-2</v>
      </c>
      <c r="O29" s="30">
        <f>data_export!F17</f>
        <v>0.15958478709746152</v>
      </c>
      <c r="P29" s="30">
        <f>data_export!G17</f>
        <v>0.38073983788490307</v>
      </c>
      <c r="Q29" s="30">
        <f>data_export!H17</f>
        <v>-0.32088449597358704</v>
      </c>
      <c r="R29" s="30">
        <f>data_export!I17</f>
        <v>1.5445470234676253</v>
      </c>
      <c r="U29" s="30">
        <f>data_export!J17</f>
        <v>1</v>
      </c>
      <c r="V29" s="30">
        <f>data_export!K17</f>
        <v>1.4003711938858032</v>
      </c>
      <c r="W29" s="30">
        <f>data_export!L17</f>
        <v>-8.4606086845906391E-3</v>
      </c>
      <c r="X29" s="30">
        <f>data_export!M17</f>
        <v>2.3919106240203383</v>
      </c>
      <c r="Z29" s="30">
        <f>data_export!N17</f>
        <v>0.64573776626801394</v>
      </c>
    </row>
    <row r="30" spans="6:28" x14ac:dyDescent="0.3">
      <c r="H30" s="29" t="str">
        <f>data_export!A18</f>
        <v>ITC *</v>
      </c>
      <c r="I30" s="29"/>
      <c r="J30" s="30">
        <f>data_export!B18</f>
        <v>1</v>
      </c>
      <c r="K30" s="30">
        <f>data_export!C18</f>
        <v>1.0961890254063709</v>
      </c>
      <c r="L30" s="30">
        <f>data_export!D18</f>
        <v>0.25317795470272686</v>
      </c>
      <c r="M30" s="30">
        <f>data_export!E18</f>
        <v>-0.28008271539156121</v>
      </c>
      <c r="O30" s="30">
        <f>data_export!F18</f>
        <v>10.854181765869363</v>
      </c>
      <c r="P30" s="30">
        <f>data_export!G18</f>
        <v>2.8274168968200684</v>
      </c>
      <c r="Q30" s="30">
        <f>data_export!H18</f>
        <v>-0.11337847262620926</v>
      </c>
      <c r="R30" s="30">
        <f>data_export!I18</f>
        <v>15.637504456086294</v>
      </c>
      <c r="U30" s="30">
        <f>data_export!J18</f>
        <v>1</v>
      </c>
      <c r="V30" s="30">
        <f>data_export!K18</f>
        <v>0.61422687768936157</v>
      </c>
      <c r="W30" s="30">
        <f>data_export!L18</f>
        <v>-0.18851944881003888</v>
      </c>
      <c r="X30" s="30">
        <f>data_export!M18</f>
        <v>1.4257074280272966</v>
      </c>
      <c r="Z30" s="30">
        <f>data_export!N18</f>
        <v>10.96824225551198</v>
      </c>
    </row>
    <row r="31" spans="6:28" ht="10.199999999999999" customHeight="1" x14ac:dyDescent="0.3"/>
    <row r="32" spans="6:28" s="26" customFormat="1" ht="29.4" thickBot="1" x14ac:dyDescent="0.35">
      <c r="F32" s="21"/>
      <c r="G32" s="22" t="str">
        <f>data_export!A19</f>
        <v>Electric Vehicles</v>
      </c>
      <c r="H32" s="23"/>
      <c r="I32" s="23"/>
      <c r="J32" s="24">
        <f>data_export!B19</f>
        <v>1</v>
      </c>
      <c r="K32" s="24">
        <f>data_export!C19</f>
        <v>9.014026886745341E-2</v>
      </c>
      <c r="L32" s="24">
        <f>data_export!D19</f>
        <v>-1.5752447593757764E-2</v>
      </c>
      <c r="M32" s="24">
        <f>data_export!E19</f>
        <v>4.0679859521139262E-2</v>
      </c>
      <c r="N32" s="24"/>
      <c r="O32" s="24">
        <f>data_export!F19</f>
        <v>0.13901672461984807</v>
      </c>
      <c r="P32" s="24">
        <f>data_export!G19</f>
        <v>0.33983771055936812</v>
      </c>
      <c r="Q32" s="24">
        <f>data_export!H19</f>
        <v>-7.2206310927867889E-2</v>
      </c>
      <c r="R32" s="24">
        <f>data_export!I19</f>
        <v>1.5217158084359379</v>
      </c>
      <c r="S32" s="24"/>
      <c r="T32" s="24"/>
      <c r="U32" s="24">
        <f>data_export!J19</f>
        <v>1</v>
      </c>
      <c r="V32" s="24">
        <f>data_export!K19</f>
        <v>0.72785544395446777</v>
      </c>
      <c r="W32" s="24">
        <f>data_export!L19</f>
        <v>-6.2053152542893668E-3</v>
      </c>
      <c r="X32" s="24">
        <f>data_export!M19</f>
        <v>1.7216501443509304</v>
      </c>
      <c r="Y32" s="24"/>
      <c r="Z32" s="24">
        <f>data_export!N19</f>
        <v>0.88387054204940796</v>
      </c>
      <c r="AA32" s="23"/>
      <c r="AB32" s="21"/>
    </row>
    <row r="33" spans="6:28" x14ac:dyDescent="0.3">
      <c r="H33" s="29" t="str">
        <f>data_export!A20</f>
        <v>BEV (State - Rebate)</v>
      </c>
      <c r="I33" s="29"/>
      <c r="J33" s="30">
        <f>data_export!B20</f>
        <v>1</v>
      </c>
      <c r="K33" s="30">
        <f>data_export!C20</f>
        <v>0.1192282542673206</v>
      </c>
      <c r="L33" s="30">
        <f>data_export!D20</f>
        <v>-2.37262255305896E-2</v>
      </c>
      <c r="M33" s="30">
        <f>data_export!E20</f>
        <v>5.2199439634163299E-2</v>
      </c>
      <c r="O33" s="30">
        <f>data_export!F20</f>
        <v>0.13803702528435599</v>
      </c>
      <c r="P33" s="30">
        <f>data_export!G20</f>
        <v>0.40315520763397222</v>
      </c>
      <c r="Q33" s="30">
        <f>data_export!H20</f>
        <v>-9.740728884935379E-2</v>
      </c>
      <c r="R33" s="30">
        <f>data_export!I20</f>
        <v>1.5914864114116041</v>
      </c>
      <c r="U33" s="30">
        <f>data_export!J20</f>
        <v>1</v>
      </c>
      <c r="V33" s="30">
        <f>data_export!K20</f>
        <v>0.83070755004882813</v>
      </c>
      <c r="W33" s="30">
        <f>data_export!L20</f>
        <v>-7.0238421901943999E-3</v>
      </c>
      <c r="X33" s="30">
        <f>data_export!M20</f>
        <v>1.8236836862723289</v>
      </c>
      <c r="Z33" s="30">
        <f>data_export!N20</f>
        <v>0.87267678237811963</v>
      </c>
    </row>
    <row r="34" spans="6:28" x14ac:dyDescent="0.3">
      <c r="H34" s="29" t="str">
        <f>data_export!A21</f>
        <v>ITC (EV)</v>
      </c>
      <c r="I34" s="29"/>
      <c r="J34" s="30">
        <f>data_export!B21</f>
        <v>1</v>
      </c>
      <c r="K34" s="30">
        <f>data_export!C21</f>
        <v>6.7966843308658806E-2</v>
      </c>
      <c r="L34" s="30">
        <f>data_export!D21</f>
        <v>-3.3751864686292397E-2</v>
      </c>
      <c r="M34" s="30">
        <f>data_export!E21</f>
        <v>5.2783166193502498E-2</v>
      </c>
      <c r="O34" s="30">
        <f>data_export!F21</f>
        <v>4.9773336991872599E-2</v>
      </c>
      <c r="P34" s="30">
        <f>data_export!G21</f>
        <v>0.35580658912658691</v>
      </c>
      <c r="Q34" s="30">
        <f>data_export!H21</f>
        <v>-0.11339773237705231</v>
      </c>
      <c r="R34" s="30">
        <f>data_export!I21</f>
        <v>1.379180340447262</v>
      </c>
      <c r="U34" s="30">
        <f>data_export!J21</f>
        <v>1</v>
      </c>
      <c r="V34" s="30">
        <f>data_export!K21</f>
        <v>0.6423037052154541</v>
      </c>
      <c r="W34" s="30">
        <f>data_export!L21</f>
        <v>-4.1324869470200001E-3</v>
      </c>
      <c r="X34" s="30">
        <f>data_export!M21</f>
        <v>1.6381712150173231</v>
      </c>
      <c r="Z34" s="30">
        <f>data_export!N21</f>
        <v>0.84190243840457035</v>
      </c>
    </row>
    <row r="35" spans="6:28" x14ac:dyDescent="0.3">
      <c r="H35" s="29" t="str">
        <f>data_export!A22</f>
        <v>EFMP</v>
      </c>
      <c r="I35" s="29"/>
      <c r="J35" s="30">
        <f>data_export!B22</f>
        <v>1</v>
      </c>
      <c r="K35" s="30">
        <f>data_export!C22</f>
        <v>8.3225709026380795E-2</v>
      </c>
      <c r="L35" s="30">
        <f>data_export!D22</f>
        <v>1.0220747435608701E-2</v>
      </c>
      <c r="M35" s="30">
        <f>data_export!E22</f>
        <v>1.7056972735752001E-2</v>
      </c>
      <c r="O35" s="30">
        <f>data_export!F22</f>
        <v>0.22923981158331561</v>
      </c>
      <c r="P35" s="30">
        <f>data_export!G22</f>
        <v>0.26055133491754529</v>
      </c>
      <c r="Q35" s="30">
        <f>data_export!H22</f>
        <v>-5.8139022439718246E-3</v>
      </c>
      <c r="R35" s="30">
        <f>data_export!I22</f>
        <v>1.594480673448947</v>
      </c>
      <c r="U35" s="30">
        <f>data_export!J22</f>
        <v>1</v>
      </c>
      <c r="V35" s="30">
        <f>data_export!K22</f>
        <v>0.71055513620376587</v>
      </c>
      <c r="W35" s="30">
        <f>data_export!L22</f>
        <v>-7.4596166256537004E-3</v>
      </c>
      <c r="X35" s="30">
        <f>data_export!M22</f>
        <v>1.7030955317631391</v>
      </c>
      <c r="Z35" s="30">
        <f>data_export!N22</f>
        <v>0.93622503477432761</v>
      </c>
    </row>
    <row r="36" spans="6:28" x14ac:dyDescent="0.3">
      <c r="H36" s="29" t="str">
        <f>data_export!A23</f>
        <v>BEV (State - ITC) *</v>
      </c>
      <c r="I36" s="29"/>
      <c r="J36" s="30">
        <f>data_export!B23</f>
        <v>1</v>
      </c>
      <c r="K36" s="30">
        <f>data_export!C23</f>
        <v>-3.8886745035572698E-2</v>
      </c>
      <c r="L36" s="30">
        <f>data_export!D23</f>
        <v>4.3157642383522397E-2</v>
      </c>
      <c r="M36" s="30">
        <f>data_export!E23</f>
        <v>-5.0833669105867098E-2</v>
      </c>
      <c r="O36" s="30">
        <f>data_export!F23</f>
        <v>1.7247181648399999E-9</v>
      </c>
      <c r="P36" s="30">
        <f>data_export!G23</f>
        <v>1.0668444156180001E-4</v>
      </c>
      <c r="Q36" s="30">
        <f>data_export!H23</f>
        <v>9.8902031779289246E-2</v>
      </c>
      <c r="R36" s="30">
        <f>data_export!I23</f>
        <v>1.052445945401788</v>
      </c>
      <c r="U36" s="30">
        <f>data_export!J23</f>
        <v>1</v>
      </c>
      <c r="V36" s="30">
        <f>data_export!K23</f>
        <v>-0.61093634366989136</v>
      </c>
      <c r="W36" s="30">
        <f>data_export!L23</f>
        <v>2.3333877816630998E-3</v>
      </c>
      <c r="X36" s="30">
        <f>data_export!M23</f>
        <v>0.3913970456106427</v>
      </c>
      <c r="Z36" s="30">
        <f>data_export!N23</f>
        <v>2.6889470863526892</v>
      </c>
    </row>
    <row r="37" spans="6:28" ht="10.199999999999999" customHeight="1" x14ac:dyDescent="0.3"/>
    <row r="38" spans="6:28" s="26" customFormat="1" ht="29.4" thickBot="1" x14ac:dyDescent="0.35">
      <c r="F38" s="21"/>
      <c r="G38" s="22" t="str">
        <f>data_export!A24</f>
        <v>Appliance Rebates</v>
      </c>
      <c r="H38" s="23"/>
      <c r="I38" s="23"/>
      <c r="J38" s="24">
        <f>data_export!B24</f>
        <v>0.86747825145721436</v>
      </c>
      <c r="K38" s="24">
        <f>data_export!C24</f>
        <v>0.48783870415435604</v>
      </c>
      <c r="L38" s="24">
        <f>data_export!D24</f>
        <v>0.1656623190255587</v>
      </c>
      <c r="M38" s="24">
        <f>data_export!E24</f>
        <v>-0.11402374544411241</v>
      </c>
      <c r="N38" s="24"/>
      <c r="O38" s="25">
        <f>data_export!F24</f>
        <v>0</v>
      </c>
      <c r="P38" s="25">
        <f>data_export!G24</f>
        <v>0</v>
      </c>
      <c r="Q38" s="24">
        <f>data_export!H24</f>
        <v>-0.13350974023342133</v>
      </c>
      <c r="R38" s="24">
        <f>data_export!I24</f>
        <v>1.2734457999091944</v>
      </c>
      <c r="S38" s="24"/>
      <c r="T38" s="24"/>
      <c r="U38" s="24">
        <f>data_export!J24</f>
        <v>1</v>
      </c>
      <c r="V38" s="24">
        <f>data_export!K24</f>
        <v>6.3989751040935516E-2</v>
      </c>
      <c r="W38" s="24">
        <f>data_export!L24</f>
        <v>-8.3444213801970243E-3</v>
      </c>
      <c r="X38" s="24">
        <f>data_export!M24</f>
        <v>1.0556453257419089</v>
      </c>
      <c r="Y38" s="24"/>
      <c r="Z38" s="24">
        <f>data_export!N24</f>
        <v>1.2063196897506714</v>
      </c>
      <c r="AA38" s="23"/>
      <c r="AB38" s="21"/>
    </row>
    <row r="39" spans="6:28" x14ac:dyDescent="0.3">
      <c r="H39" s="29" t="str">
        <f>data_export!A25</f>
        <v>C4A (CW)</v>
      </c>
      <c r="I39" s="29"/>
      <c r="J39" s="30">
        <f>data_export!B25</f>
        <v>0.95250004529953003</v>
      </c>
      <c r="K39" s="30">
        <f>data_export!C25</f>
        <v>0.46156047073884271</v>
      </c>
      <c r="L39" s="30">
        <f>data_export!D25</f>
        <v>0.23204900663429309</v>
      </c>
      <c r="M39" s="30">
        <f>data_export!E25</f>
        <v>-0.1358545326843473</v>
      </c>
      <c r="O39" s="31">
        <f>data_export!F25</f>
        <v>0</v>
      </c>
      <c r="P39" s="31">
        <f>data_export!G25</f>
        <v>0</v>
      </c>
      <c r="Q39" s="30">
        <f>data_export!H25</f>
        <v>-3.3719424158334732E-2</v>
      </c>
      <c r="R39" s="30">
        <f>data_export!I25</f>
        <v>1.4765355178108934</v>
      </c>
      <c r="U39" s="30">
        <f>data_export!J25</f>
        <v>1</v>
      </c>
      <c r="V39" s="30">
        <f>data_export!K25</f>
        <v>1.8316725268959999E-2</v>
      </c>
      <c r="W39" s="30">
        <f>data_export!L25</f>
        <v>-7.248343924820517E-3</v>
      </c>
      <c r="X39" s="30">
        <f>data_export!M25</f>
        <v>1.0110683817866291</v>
      </c>
      <c r="Z39" s="30">
        <f>data_export!N25</f>
        <v>1.460371567748713</v>
      </c>
    </row>
    <row r="40" spans="6:28" x14ac:dyDescent="0.3">
      <c r="H40" s="29" t="str">
        <f>data_export!A26</f>
        <v>ES (WH)</v>
      </c>
      <c r="I40" s="29"/>
      <c r="J40" s="30">
        <f>data_export!B26</f>
        <v>0.59782606363296509</v>
      </c>
      <c r="K40" s="30">
        <f>data_export!C26</f>
        <v>1.429310968899473</v>
      </c>
      <c r="L40" s="30">
        <f>data_export!D26</f>
        <v>0</v>
      </c>
      <c r="M40" s="30">
        <f>data_export!E26</f>
        <v>-0.1681542316352321</v>
      </c>
      <c r="O40" s="31">
        <f>data_export!F26</f>
        <v>0</v>
      </c>
      <c r="P40" s="31">
        <f>data_export!G26</f>
        <v>0</v>
      </c>
      <c r="Q40" s="30">
        <f>data_export!H26</f>
        <v>-0.75976723432540894</v>
      </c>
      <c r="R40" s="30">
        <f>data_export!I26</f>
        <v>1.099215597758638</v>
      </c>
      <c r="U40" s="30">
        <f>data_export!J26</f>
        <v>1</v>
      </c>
      <c r="V40" s="30">
        <f>data_export!K26</f>
        <v>0.12884941697120667</v>
      </c>
      <c r="W40" s="30">
        <f>data_export!L26</f>
        <v>-2.7913127567831212E-2</v>
      </c>
      <c r="X40" s="30">
        <f>data_export!M26</f>
        <v>1.1009362851070319</v>
      </c>
      <c r="Z40" s="30">
        <f>data_export!N26</f>
        <v>0.99843706909139918</v>
      </c>
    </row>
    <row r="41" spans="6:28" x14ac:dyDescent="0.3">
      <c r="H41" s="29" t="str">
        <f>data_export!A27</f>
        <v>ES (CW)</v>
      </c>
      <c r="I41" s="29"/>
      <c r="J41" s="30">
        <f>data_export!B27</f>
        <v>1</v>
      </c>
      <c r="K41" s="30">
        <f>data_export!C27</f>
        <v>1.458053580893496</v>
      </c>
      <c r="L41" s="30">
        <f>data_export!D27</f>
        <v>0.93479146639198962</v>
      </c>
      <c r="M41" s="30">
        <f>data_export!E27</f>
        <v>-0.46867705285137623</v>
      </c>
      <c r="O41" s="31">
        <f>data_export!F27</f>
        <v>0</v>
      </c>
      <c r="P41" s="31">
        <f>data_export!G27</f>
        <v>0</v>
      </c>
      <c r="Q41" s="30">
        <f>data_export!H27</f>
        <v>-0.10784964263439178</v>
      </c>
      <c r="R41" s="30">
        <f>data_export!I27</f>
        <v>2.8163183532408289</v>
      </c>
      <c r="U41" s="30">
        <f>data_export!J27</f>
        <v>1</v>
      </c>
      <c r="V41" s="30">
        <f>data_export!K27</f>
        <v>0.34791091084480286</v>
      </c>
      <c r="W41" s="30">
        <f>data_export!L27</f>
        <v>-2.28972680399053E-2</v>
      </c>
      <c r="X41" s="30">
        <f>data_export!M27</f>
        <v>1.325013632019407</v>
      </c>
      <c r="Z41" s="30">
        <f>data_export!N27</f>
        <v>2.1255014176333988</v>
      </c>
    </row>
    <row r="42" spans="6:28" x14ac:dyDescent="0.3">
      <c r="H42" s="29" t="str">
        <f>data_export!A28</f>
        <v>C4A (DW)</v>
      </c>
      <c r="I42" s="29"/>
      <c r="J42" s="30">
        <f>data_export!B28</f>
        <v>0.9295000433921814</v>
      </c>
      <c r="K42" s="30">
        <f>data_export!C28</f>
        <v>0.19639102150957952</v>
      </c>
      <c r="L42" s="30">
        <f>data_export!D28</f>
        <v>0.10630224470321803</v>
      </c>
      <c r="M42" s="30">
        <f>data_export!E28</f>
        <v>-5.9287327479690871E-2</v>
      </c>
      <c r="O42" s="31">
        <f>data_export!F28</f>
        <v>0</v>
      </c>
      <c r="P42" s="31">
        <f>data_export!G28</f>
        <v>0</v>
      </c>
      <c r="Q42" s="30">
        <f>data_export!H28</f>
        <v>-1.4489771798253059E-2</v>
      </c>
      <c r="R42" s="30">
        <f>data_export!I28</f>
        <v>1.1584161671889686</v>
      </c>
      <c r="U42" s="30">
        <f>data_export!J28</f>
        <v>1</v>
      </c>
      <c r="V42" s="30">
        <f>data_export!K28</f>
        <v>7.8709870576858521E-3</v>
      </c>
      <c r="W42" s="30">
        <f>data_export!L28</f>
        <v>-3.0841238751870858E-3</v>
      </c>
      <c r="X42" s="30">
        <f>data_export!M28</f>
        <v>1.0047868631364434</v>
      </c>
      <c r="Z42" s="30">
        <f>data_export!N28</f>
        <v>1.152897405100392</v>
      </c>
    </row>
    <row r="43" spans="6:28" x14ac:dyDescent="0.3">
      <c r="H43" s="29" t="str">
        <f>data_export!A29</f>
        <v>ES (DW)</v>
      </c>
      <c r="I43" s="29"/>
      <c r="J43" s="30">
        <f>data_export!B29</f>
        <v>1</v>
      </c>
      <c r="K43" s="30">
        <f>data_export!C29</f>
        <v>-0.2552323942993549</v>
      </c>
      <c r="L43" s="30">
        <f>data_export!D29</f>
        <v>-0.16363531989793209</v>
      </c>
      <c r="M43" s="30">
        <f>data_export!E29</f>
        <v>8.2041955055669399E-2</v>
      </c>
      <c r="O43" s="31">
        <f>data_export!F29</f>
        <v>0</v>
      </c>
      <c r="P43" s="31">
        <f>data_export!G29</f>
        <v>0</v>
      </c>
      <c r="Q43" s="30">
        <f>data_export!H29</f>
        <v>1.8879087641835213E-2</v>
      </c>
      <c r="R43" s="30">
        <f>data_export!I29</f>
        <v>0.68205332905294569</v>
      </c>
      <c r="U43" s="30">
        <f>data_export!J29</f>
        <v>1</v>
      </c>
      <c r="V43" s="30">
        <f>data_export!K29</f>
        <v>-0.23160967230796814</v>
      </c>
      <c r="W43" s="30">
        <f>data_export!L29</f>
        <v>4.0081685757788997E-3</v>
      </c>
      <c r="X43" s="30">
        <f>data_export!M29</f>
        <v>0.77239850017771006</v>
      </c>
      <c r="Z43" s="30">
        <f>data_export!N29</f>
        <v>0.88303295370980373</v>
      </c>
    </row>
    <row r="44" spans="6:28" x14ac:dyDescent="0.3">
      <c r="H44" s="29" t="str">
        <f>data_export!A30</f>
        <v>C4A (Fridge)</v>
      </c>
      <c r="I44" s="29"/>
      <c r="J44" s="30">
        <f>data_export!B30</f>
        <v>0.95999997854232788</v>
      </c>
      <c r="K44" s="30">
        <f>data_export!C30</f>
        <v>8.6116809974319378E-2</v>
      </c>
      <c r="L44" s="30">
        <f>data_export!D30</f>
        <v>4.0354934845406538E-2</v>
      </c>
      <c r="M44" s="30">
        <f>data_export!E30</f>
        <v>-2.477151819685236E-2</v>
      </c>
      <c r="O44" s="31">
        <f>data_export!F30</f>
        <v>0</v>
      </c>
      <c r="P44" s="31">
        <f>data_export!G30</f>
        <v>0</v>
      </c>
      <c r="Q44" s="30">
        <f>data_export!H30</f>
        <v>-6.2359669245779514E-3</v>
      </c>
      <c r="R44" s="30">
        <f>data_export!I30</f>
        <v>1.0554642594683437</v>
      </c>
      <c r="U44" s="30">
        <f>data_export!J30</f>
        <v>1</v>
      </c>
      <c r="V44" s="30">
        <f>data_export!K30</f>
        <v>3.3874388318508863E-3</v>
      </c>
      <c r="W44" s="30">
        <f>data_export!L30</f>
        <v>-1.3523780652253132E-3</v>
      </c>
      <c r="X44" s="30">
        <f>data_export!M30</f>
        <v>1.0020350608829141</v>
      </c>
      <c r="Z44" s="30">
        <f>data_export!N30</f>
        <v>1.0533206877395609</v>
      </c>
    </row>
    <row r="45" spans="6:28" x14ac:dyDescent="0.3">
      <c r="H45" s="29" t="str">
        <f>data_export!A31</f>
        <v>ES (Fridge)</v>
      </c>
      <c r="I45" s="29"/>
      <c r="J45" s="30">
        <f>data_export!B31</f>
        <v>1</v>
      </c>
      <c r="K45" s="30">
        <f>data_export!C31</f>
        <v>0.22781504613883799</v>
      </c>
      <c r="L45" s="30">
        <f>data_export!D31</f>
        <v>0.1460574315216738</v>
      </c>
      <c r="M45" s="30">
        <f>data_export!E31</f>
        <v>-7.3228916837281902E-2</v>
      </c>
      <c r="O45" s="31">
        <f>data_export!F31</f>
        <v>0</v>
      </c>
      <c r="P45" s="31">
        <f>data_export!G31</f>
        <v>0</v>
      </c>
      <c r="Q45" s="30">
        <f>data_export!H31</f>
        <v>-1.6851074993610382E-2</v>
      </c>
      <c r="R45" s="30">
        <f>data_export!I31</f>
        <v>1.283792485316493</v>
      </c>
      <c r="U45" s="30">
        <f>data_export!J31</f>
        <v>1</v>
      </c>
      <c r="V45" s="30">
        <f>data_export!K31</f>
        <v>0.15677328407764435</v>
      </c>
      <c r="W45" s="30">
        <f>data_export!L31</f>
        <v>-3.5776066417036998E-3</v>
      </c>
      <c r="X45" s="30">
        <f>data_export!M31</f>
        <v>1.153195671647441</v>
      </c>
      <c r="Z45" s="30">
        <f>data_export!N31</f>
        <v>1.1132477487384971</v>
      </c>
    </row>
    <row r="46" spans="6:28" x14ac:dyDescent="0.3">
      <c r="H46" s="29" t="str">
        <f>data_export!A32</f>
        <v>CA ESA</v>
      </c>
      <c r="I46" s="29"/>
      <c r="J46" s="30">
        <f>data_export!B32</f>
        <v>0.5</v>
      </c>
      <c r="K46" s="30">
        <f>data_export!C32</f>
        <v>0.29869412937965528</v>
      </c>
      <c r="L46" s="30">
        <f>data_export!D32</f>
        <v>2.9378788005820541E-2</v>
      </c>
      <c r="M46" s="30">
        <f>data_export!E32</f>
        <v>-6.4258338923787822E-2</v>
      </c>
      <c r="O46" s="31">
        <f>data_export!F32</f>
        <v>0</v>
      </c>
      <c r="P46" s="31">
        <f>data_export!G32</f>
        <v>0</v>
      </c>
      <c r="Q46" s="30">
        <f>data_export!H32</f>
        <v>-0.14804388582706451</v>
      </c>
      <c r="R46" s="30">
        <f>data_export!I32</f>
        <v>0.61577068943644475</v>
      </c>
      <c r="U46" s="30">
        <f>data_export!J32</f>
        <v>1</v>
      </c>
      <c r="V46" s="30">
        <f>data_export!K32</f>
        <v>8.0418899655342102E-2</v>
      </c>
      <c r="W46" s="30">
        <f>data_export!L32</f>
        <v>-4.6906915026819658E-3</v>
      </c>
      <c r="X46" s="30">
        <f>data_export!M32</f>
        <v>1.0757282111776969</v>
      </c>
      <c r="Z46" s="30">
        <f>data_export!N32</f>
        <v>0.57242218158646685</v>
      </c>
    </row>
    <row r="47" spans="6:28" ht="10.199999999999999" customHeight="1" x14ac:dyDescent="0.3"/>
    <row r="48" spans="6:28" s="26" customFormat="1" ht="29.4" thickBot="1" x14ac:dyDescent="0.35">
      <c r="F48" s="21"/>
      <c r="G48" s="22" t="str">
        <f>data_export!A33</f>
        <v>Vehicle Retirement</v>
      </c>
      <c r="H48" s="23"/>
      <c r="I48" s="23"/>
      <c r="J48" s="24">
        <f>data_export!B33</f>
        <v>0.89189189672470093</v>
      </c>
      <c r="K48" s="24">
        <f>data_export!C33</f>
        <v>0.50975262799368715</v>
      </c>
      <c r="L48" s="24">
        <f>data_export!D33</f>
        <v>0.98126902556560835</v>
      </c>
      <c r="M48" s="24">
        <f>data_export!E33</f>
        <v>-0.23510499348206956</v>
      </c>
      <c r="N48" s="24"/>
      <c r="O48" s="25">
        <f>data_export!F33</f>
        <v>0</v>
      </c>
      <c r="P48" s="25">
        <f>data_export!G33</f>
        <v>0</v>
      </c>
      <c r="Q48" s="24">
        <f>data_export!H33</f>
        <v>-0.20981554687023163</v>
      </c>
      <c r="R48" s="24">
        <f>data_export!I33</f>
        <v>1.9379930215615149</v>
      </c>
      <c r="S48" s="24"/>
      <c r="T48" s="24"/>
      <c r="U48" s="24">
        <f>data_export!J33</f>
        <v>1.0000000078411106</v>
      </c>
      <c r="V48" s="24">
        <f>data_export!K33</f>
        <v>0.23633956909179688</v>
      </c>
      <c r="W48" s="24">
        <f>data_export!L33</f>
        <v>-8.60151105570299E-3</v>
      </c>
      <c r="X48" s="24">
        <f>data_export!M33</f>
        <v>1.2277380698264502</v>
      </c>
      <c r="Y48" s="24"/>
      <c r="Z48" s="24">
        <f>data_export!N33</f>
        <v>1.5785069465637207</v>
      </c>
      <c r="AA48" s="23"/>
      <c r="AB48" s="21"/>
    </row>
    <row r="49" spans="6:28" x14ac:dyDescent="0.3">
      <c r="H49" s="29" t="str">
        <f>data_export!A34</f>
        <v>C4C (TX)</v>
      </c>
      <c r="I49" s="29"/>
      <c r="J49" s="30">
        <f>data_export!B34</f>
        <v>1</v>
      </c>
      <c r="K49" s="30">
        <f>data_export!C34</f>
        <v>0.37252257290149454</v>
      </c>
      <c r="L49" s="30">
        <f>data_export!D34</f>
        <v>5.4974503764607816E-2</v>
      </c>
      <c r="M49" s="30">
        <f>data_export!E34</f>
        <v>-0.19911745057090213</v>
      </c>
      <c r="O49" s="31">
        <f>data_export!F34</f>
        <v>0</v>
      </c>
      <c r="P49" s="31">
        <f>data_export!G34</f>
        <v>0</v>
      </c>
      <c r="Q49" s="30">
        <f>data_export!H34</f>
        <v>-0.10484455525875092</v>
      </c>
      <c r="R49" s="30">
        <f>data_export!I34</f>
        <v>1.1235350758545921</v>
      </c>
      <c r="U49" s="30">
        <f>data_export!J34</f>
        <v>1</v>
      </c>
      <c r="V49" s="30">
        <f>data_export!K34</f>
        <v>0.10666950792074203</v>
      </c>
      <c r="W49" s="30">
        <f>data_export!L34</f>
        <v>-5.8740711650660405E-3</v>
      </c>
      <c r="X49" s="30">
        <f>data_export!M34</f>
        <v>1.10079544044694</v>
      </c>
      <c r="Z49" s="30">
        <f>data_export!N34</f>
        <v>1.020657457845592</v>
      </c>
    </row>
    <row r="50" spans="6:28" x14ac:dyDescent="0.3">
      <c r="H50" s="29" t="str">
        <f>data_export!A35</f>
        <v>C4C (US)</v>
      </c>
      <c r="I50" s="29"/>
      <c r="J50" s="30">
        <f>data_export!B35</f>
        <v>1</v>
      </c>
      <c r="K50" s="30">
        <f>data_export!C35</f>
        <v>0.24448126251228788</v>
      </c>
      <c r="L50" s="30">
        <f>data_export!D35</f>
        <v>4.0923205159242283E-2</v>
      </c>
      <c r="M50" s="30">
        <f>data_export!E35</f>
        <v>-0.13283766004633329</v>
      </c>
      <c r="O50" s="31">
        <f>data_export!F35</f>
        <v>0</v>
      </c>
      <c r="P50" s="31">
        <f>data_export!G35</f>
        <v>0</v>
      </c>
      <c r="Q50" s="30">
        <f>data_export!H35</f>
        <v>-6.7897126078605652E-2</v>
      </c>
      <c r="R50" s="30">
        <f>data_export!I35</f>
        <v>1.084669684488617</v>
      </c>
      <c r="U50" s="30">
        <f>data_export!J35</f>
        <v>1</v>
      </c>
      <c r="V50" s="30">
        <f>data_export!K35</f>
        <v>6.9078966975212097E-2</v>
      </c>
      <c r="W50" s="30">
        <f>data_export!L35</f>
        <v>-3.8133464125567054E-3</v>
      </c>
      <c r="X50" s="30">
        <f>data_export!M35</f>
        <v>1.0652656199048178</v>
      </c>
      <c r="Z50" s="30">
        <f>data_export!N35</f>
        <v>1.018215235919782</v>
      </c>
    </row>
    <row r="51" spans="6:28" x14ac:dyDescent="0.3">
      <c r="H51" s="29" t="str">
        <f>data_export!A36</f>
        <v>BAAQMD</v>
      </c>
      <c r="I51" s="29"/>
      <c r="J51" s="30">
        <f>data_export!B36</f>
        <v>0.67567569017410278</v>
      </c>
      <c r="K51" s="30">
        <f>data_export!C36</f>
        <v>0.91225404856727887</v>
      </c>
      <c r="L51" s="30">
        <f>data_export!D36</f>
        <v>2.8479093677729748</v>
      </c>
      <c r="M51" s="30">
        <f>data_export!E36</f>
        <v>-0.37335986982897318</v>
      </c>
      <c r="O51" s="31">
        <f>data_export!F36</f>
        <v>0</v>
      </c>
      <c r="P51" s="31">
        <f>data_export!G36</f>
        <v>0</v>
      </c>
      <c r="Q51" s="30">
        <f>data_export!H36</f>
        <v>-0.45670494437217712</v>
      </c>
      <c r="R51" s="30">
        <f>data_export!I36</f>
        <v>3.6057743043413359</v>
      </c>
      <c r="U51" s="30">
        <f>data_export!J36</f>
        <v>1.0000000235233315</v>
      </c>
      <c r="V51" s="30">
        <f>data_export!K36</f>
        <v>0.53327023983001709</v>
      </c>
      <c r="W51" s="30">
        <f>data_export!L36</f>
        <v>-1.6117115589486225E-2</v>
      </c>
      <c r="X51" s="30">
        <f>data_export!M36</f>
        <v>1.5171531491275929</v>
      </c>
      <c r="Z51" s="30">
        <f>data_export!N36</f>
        <v>2.3766712717267602</v>
      </c>
    </row>
    <row r="52" spans="6:28" ht="10.199999999999999" customHeight="1" x14ac:dyDescent="0.3"/>
    <row r="53" spans="6:28" s="26" customFormat="1" ht="29.4" thickBot="1" x14ac:dyDescent="0.35">
      <c r="F53" s="21"/>
      <c r="G53" s="22" t="str">
        <f>data_export!A37</f>
        <v>Hybrid Vehicles</v>
      </c>
      <c r="H53" s="23"/>
      <c r="I53" s="23"/>
      <c r="J53" s="24">
        <f>data_export!B37</f>
        <v>1</v>
      </c>
      <c r="K53" s="24">
        <f>data_export!C37</f>
        <v>2.3998981862027299E-2</v>
      </c>
      <c r="L53" s="24">
        <f>data_export!D37</f>
        <v>5.2181773749146003E-3</v>
      </c>
      <c r="M53" s="24">
        <f>data_export!E37</f>
        <v>-3.1115032887456432E-2</v>
      </c>
      <c r="N53" s="24"/>
      <c r="O53" s="32">
        <f>data_export!F37</f>
        <v>5.9848011844906661E-4</v>
      </c>
      <c r="P53" s="32">
        <f>data_export!G37</f>
        <v>6.8466207322974995E-2</v>
      </c>
      <c r="Q53" s="24">
        <f>data_export!H37</f>
        <v>1.2952579185366631E-2</v>
      </c>
      <c r="R53" s="24">
        <f>data_export!I37</f>
        <v>1.080119392502972</v>
      </c>
      <c r="S53" s="24"/>
      <c r="T53" s="24"/>
      <c r="U53" s="24">
        <f>data_export!J37</f>
        <v>1</v>
      </c>
      <c r="V53" s="24">
        <f>data_export!K37</f>
        <v>0.41335862874984741</v>
      </c>
      <c r="W53" s="24">
        <f>data_export!L37</f>
        <v>-7.2611384699409998E-4</v>
      </c>
      <c r="X53" s="24">
        <f>data_export!M37</f>
        <v>1.4126325127811901</v>
      </c>
      <c r="Y53" s="24"/>
      <c r="Z53" s="24">
        <f>data_export!N37</f>
        <v>0.76461458206176758</v>
      </c>
      <c r="AA53" s="23"/>
      <c r="AB53" s="21"/>
    </row>
    <row r="54" spans="6:28" x14ac:dyDescent="0.3">
      <c r="H54" s="29" t="str">
        <f>data_export!A38</f>
        <v>HY (S-STW)</v>
      </c>
      <c r="I54" s="29"/>
      <c r="J54" s="30">
        <f>data_export!B38</f>
        <v>1</v>
      </c>
      <c r="K54" s="30">
        <f>data_export!C38</f>
        <v>5.1632569493731899E-2</v>
      </c>
      <c r="L54" s="30">
        <f>data_export!D38</f>
        <v>1.2400800579884901E-2</v>
      </c>
      <c r="M54" s="30">
        <f>data_export!E38</f>
        <v>-7.2029360766107303E-2</v>
      </c>
      <c r="O54" s="33">
        <f>data_export!F38</f>
        <v>1.5588572168257001E-3</v>
      </c>
      <c r="P54" s="33">
        <f>data_export!G38</f>
        <v>0.1651708781719208</v>
      </c>
      <c r="Q54" s="30">
        <f>data_export!H38</f>
        <v>2.8415651991963387E-2</v>
      </c>
      <c r="R54" s="30">
        <f>data_export!I38</f>
        <v>1.187149396192718</v>
      </c>
      <c r="U54" s="30">
        <f>data_export!J38</f>
        <v>1</v>
      </c>
      <c r="V54" s="30">
        <f>data_export!K38</f>
        <v>0.8104366660118103</v>
      </c>
      <c r="W54" s="30">
        <f>data_export!L38</f>
        <v>-1.6321827594806E-3</v>
      </c>
      <c r="X54" s="30">
        <f>data_export!M38</f>
        <v>1.8088044781597079</v>
      </c>
      <c r="Z54" s="30">
        <f>data_export!N38</f>
        <v>0.65631714788794271</v>
      </c>
    </row>
    <row r="55" spans="6:28" x14ac:dyDescent="0.3">
      <c r="H55" s="29" t="str">
        <f>data_export!A39</f>
        <v>HY (F-ITC)</v>
      </c>
      <c r="I55" s="29"/>
      <c r="J55" s="30">
        <f>data_export!B39</f>
        <v>1</v>
      </c>
      <c r="K55" s="30">
        <f>data_export!C39</f>
        <v>1.7064861624702499E-2</v>
      </c>
      <c r="L55" s="30">
        <f>data_export!D39</f>
        <v>2.4612739676951999E-3</v>
      </c>
      <c r="M55" s="30">
        <f>data_export!E39</f>
        <v>-1.6712792114684599E-2</v>
      </c>
      <c r="O55" s="33">
        <f>data_export!F39</f>
        <v>2.307903402503E-4</v>
      </c>
      <c r="P55" s="33">
        <f>data_export!G39</f>
        <v>3.0892590060830099E-2</v>
      </c>
      <c r="Q55" s="30">
        <f>data_export!H39</f>
        <v>8.6541697382926941E-3</v>
      </c>
      <c r="R55" s="30">
        <f>data_export!I39</f>
        <v>1.042590893378275</v>
      </c>
      <c r="U55" s="30">
        <f>data_export!J39</f>
        <v>1</v>
      </c>
      <c r="V55" s="30">
        <f>data_export!K39</f>
        <v>0.35456311702728271</v>
      </c>
      <c r="W55" s="30">
        <f>data_export!L39</f>
        <v>-4.5229576423200002E-4</v>
      </c>
      <c r="X55" s="30">
        <f>data_export!M39</f>
        <v>1.3541108355910569</v>
      </c>
      <c r="Z55" s="30">
        <f>data_export!N39</f>
        <v>0.76994501925183523</v>
      </c>
    </row>
    <row r="56" spans="6:28" x14ac:dyDescent="0.3">
      <c r="H56" s="29" t="str">
        <f>data_export!A40</f>
        <v>HY (S-ITC)</v>
      </c>
      <c r="I56" s="29"/>
      <c r="J56" s="30">
        <f>data_export!B40</f>
        <v>1</v>
      </c>
      <c r="K56" s="30">
        <f>data_export!C40</f>
        <v>3.2995144676475001E-3</v>
      </c>
      <c r="L56" s="30">
        <f>data_export!D40</f>
        <v>7.9245757716369996E-4</v>
      </c>
      <c r="M56" s="30">
        <f>data_export!E40</f>
        <v>-4.6029457815773998E-3</v>
      </c>
      <c r="O56" s="33">
        <f>data_export!F40</f>
        <v>5.7927982711999997E-6</v>
      </c>
      <c r="P56" s="33">
        <f>data_export!G40</f>
        <v>9.3351537361740997E-3</v>
      </c>
      <c r="Q56" s="30">
        <f>data_export!H40</f>
        <v>1.7879151273518801E-3</v>
      </c>
      <c r="R56" s="30">
        <f>data_export!I40</f>
        <v>1.0106178879379231</v>
      </c>
      <c r="U56" s="30">
        <f>data_export!J40</f>
        <v>1</v>
      </c>
      <c r="V56" s="30">
        <f>data_export!K40</f>
        <v>7.5076088309288025E-2</v>
      </c>
      <c r="W56" s="30">
        <f>data_export!L40</f>
        <v>-9.3863017269699999E-5</v>
      </c>
      <c r="X56" s="30">
        <f>data_export!M40</f>
        <v>1.0749822245928049</v>
      </c>
      <c r="Z56" s="30">
        <f>data_export!N40</f>
        <v>0.94012520841517866</v>
      </c>
    </row>
    <row r="57" spans="6:28" ht="10.199999999999999" customHeight="1" x14ac:dyDescent="0.3">
      <c r="O57" s="33"/>
      <c r="P57" s="33"/>
    </row>
    <row r="58" spans="6:28" s="26" customFormat="1" ht="29.4" thickBot="1" x14ac:dyDescent="0.35">
      <c r="F58" s="21"/>
      <c r="G58" s="22" t="str">
        <f>data_export!A41</f>
        <v>Weatherization</v>
      </c>
      <c r="H58" s="23"/>
      <c r="I58" s="23"/>
      <c r="J58" s="24">
        <f>data_export!B41</f>
        <v>0.77409690618515015</v>
      </c>
      <c r="K58" s="24">
        <f>data_export!C41</f>
        <v>0.31248622948248939</v>
      </c>
      <c r="L58" s="24">
        <f>data_export!D41</f>
        <v>5.5978842978726684E-2</v>
      </c>
      <c r="M58" s="24">
        <f>data_export!E41</f>
        <v>-6.2950623703833294E-2</v>
      </c>
      <c r="N58" s="24"/>
      <c r="O58" s="25">
        <f>data_export!F41</f>
        <v>0</v>
      </c>
      <c r="P58" s="25">
        <f>data_export!G41</f>
        <v>0</v>
      </c>
      <c r="Q58" s="24">
        <f>data_export!H41</f>
        <v>-4.5097671449184418E-2</v>
      </c>
      <c r="R58" s="24">
        <f>data_export!I41</f>
        <v>1.0345136900935017</v>
      </c>
      <c r="S58" s="24"/>
      <c r="T58" s="24"/>
      <c r="U58" s="24">
        <f>data_export!J41</f>
        <v>0.99999999668490425</v>
      </c>
      <c r="V58" s="24">
        <f>data_export!K41</f>
        <v>1.2253991328179836E-2</v>
      </c>
      <c r="W58" s="24">
        <f>data_export!L41</f>
        <v>-4.8835980154928824E-3</v>
      </c>
      <c r="X58" s="24">
        <f>data_export!M41</f>
        <v>1.0073703896517603</v>
      </c>
      <c r="Y58" s="24"/>
      <c r="Z58" s="24">
        <f>data_export!N41</f>
        <v>1.0269447565078735</v>
      </c>
      <c r="AA58" s="23"/>
      <c r="AB58" s="21"/>
    </row>
    <row r="59" spans="6:28" x14ac:dyDescent="0.3">
      <c r="F59" s="34"/>
      <c r="G59" s="27"/>
      <c r="H59" s="34" t="str">
        <f>data_export!A42</f>
        <v>EPP</v>
      </c>
      <c r="I59" s="34"/>
      <c r="J59" s="35">
        <f>data_export!B42</f>
        <v>0.75</v>
      </c>
      <c r="K59" s="35">
        <f>data_export!C42</f>
        <v>0.67376069514307535</v>
      </c>
      <c r="L59" s="35">
        <f>data_export!D42</f>
        <v>0.1060719663274763</v>
      </c>
      <c r="M59" s="35">
        <f>data_export!E42</f>
        <v>-0.15274272519647081</v>
      </c>
      <c r="N59" s="35"/>
      <c r="O59" s="36">
        <f>data_export!F42</f>
        <v>0</v>
      </c>
      <c r="P59" s="36">
        <f>data_export!G42</f>
        <v>0</v>
      </c>
      <c r="Q59" s="35">
        <f>data_export!H42</f>
        <v>-3.5924226045608521E-2</v>
      </c>
      <c r="R59" s="35">
        <f>data_export!I42</f>
        <v>1.3411656895652344</v>
      </c>
      <c r="S59" s="35"/>
      <c r="T59" s="35"/>
      <c r="U59" s="35">
        <f>data_export!J42</f>
        <v>0.99999997098982818</v>
      </c>
      <c r="V59" s="35">
        <f>data_export!K42</f>
        <v>1.9514394924044609E-2</v>
      </c>
      <c r="W59" s="35">
        <f>data_export!L42</f>
        <v>-1.0580735463775007E-2</v>
      </c>
      <c r="X59" s="35">
        <f>data_export!M42</f>
        <v>1.0089336293267146</v>
      </c>
      <c r="Y59" s="35"/>
      <c r="Z59" s="35">
        <f>data_export!N42</f>
        <v>1.329290302733021</v>
      </c>
      <c r="AA59" s="34"/>
      <c r="AB59" s="34"/>
    </row>
    <row r="60" spans="6:28" x14ac:dyDescent="0.3">
      <c r="H60" s="29" t="str">
        <f>data_export!A43</f>
        <v>IHWAP</v>
      </c>
      <c r="I60" s="29"/>
      <c r="J60" s="30">
        <f>data_export!B43</f>
        <v>0.75</v>
      </c>
      <c r="K60" s="30">
        <f>data_export!C43</f>
        <v>0.397638084599992</v>
      </c>
      <c r="L60" s="30">
        <f>data_export!D43</f>
        <v>4.80359890566519E-2</v>
      </c>
      <c r="M60" s="30">
        <f>data_export!E43</f>
        <v>-6.9349698044530714E-2</v>
      </c>
      <c r="O60" s="31">
        <f>data_export!F43</f>
        <v>0</v>
      </c>
      <c r="P60" s="31">
        <f>data_export!G43</f>
        <v>0</v>
      </c>
      <c r="Q60" s="30">
        <f>data_export!H43</f>
        <v>-7.3366083204746246E-2</v>
      </c>
      <c r="R60" s="30">
        <f>data_export!I43</f>
        <v>1.0529583066720507</v>
      </c>
      <c r="U60" s="30">
        <f>data_export!J43</f>
        <v>1.0000000217046521</v>
      </c>
      <c r="V60" s="30">
        <f>data_export!K43</f>
        <v>1.2442201375961304E-2</v>
      </c>
      <c r="W60" s="30">
        <f>data_export!L43</f>
        <v>-6.594911661530741E-3</v>
      </c>
      <c r="X60" s="30">
        <f>data_export!M43</f>
        <v>1.0058473116298932</v>
      </c>
      <c r="Z60" s="30">
        <f>data_export!N43</f>
        <v>1.046837123783547</v>
      </c>
    </row>
    <row r="61" spans="6:28" x14ac:dyDescent="0.3">
      <c r="H61" s="29" t="str">
        <f>data_export!A44</f>
        <v>WI RF</v>
      </c>
      <c r="I61" s="29"/>
      <c r="J61" s="30">
        <f>data_export!B44</f>
        <v>0.87048459053039551</v>
      </c>
      <c r="K61" s="30">
        <f>data_export!C44</f>
        <v>4.6194090384285902E-2</v>
      </c>
      <c r="L61" s="30">
        <f>data_export!D44</f>
        <v>3.0457889418321178E-2</v>
      </c>
      <c r="M61" s="30">
        <f>data_export!E44</f>
        <v>0</v>
      </c>
      <c r="O61" s="31">
        <f>data_export!F44</f>
        <v>0</v>
      </c>
      <c r="P61" s="31">
        <f>data_export!G44</f>
        <v>0</v>
      </c>
      <c r="Q61" s="30">
        <f>data_export!H44</f>
        <v>-1.850220188498497E-2</v>
      </c>
      <c r="R61" s="30">
        <f>data_export!I44</f>
        <v>0.92863433002238904</v>
      </c>
      <c r="U61" s="30">
        <f>data_export!J44</f>
        <v>0.99999996639033351</v>
      </c>
      <c r="V61" s="30">
        <f>data_export!K44</f>
        <v>0</v>
      </c>
      <c r="W61" s="30">
        <f>data_export!L44</f>
        <v>0</v>
      </c>
      <c r="X61" s="30">
        <f>data_export!M44</f>
        <v>0.99999996639033351</v>
      </c>
      <c r="Z61" s="30">
        <f>data_export!N44</f>
        <v>0.92863436123348009</v>
      </c>
    </row>
    <row r="62" spans="6:28" x14ac:dyDescent="0.3">
      <c r="H62" s="29" t="str">
        <f>data_export!A45</f>
        <v>WAP</v>
      </c>
      <c r="I62" s="29"/>
      <c r="J62" s="30">
        <f>data_export!B45</f>
        <v>0.75</v>
      </c>
      <c r="K62" s="30">
        <f>data_export!C45</f>
        <v>0.30601113317042639</v>
      </c>
      <c r="L62" s="30">
        <f>data_export!D45</f>
        <v>5.6648182416675207E-2</v>
      </c>
      <c r="M62" s="30">
        <f>data_export!E45</f>
        <v>-5.78930394214517E-2</v>
      </c>
      <c r="O62" s="31">
        <f>data_export!F45</f>
        <v>0</v>
      </c>
      <c r="P62" s="31">
        <f>data_export!G45</f>
        <v>0</v>
      </c>
      <c r="Q62" s="30">
        <f>data_export!H45</f>
        <v>-8.3427228033542633E-2</v>
      </c>
      <c r="R62" s="30">
        <f>data_export!I45</f>
        <v>0.97133904937581783</v>
      </c>
      <c r="U62" s="30">
        <f>data_export!J45</f>
        <v>1</v>
      </c>
      <c r="V62" s="30">
        <f>data_export!K45</f>
        <v>2.1562503650784492E-2</v>
      </c>
      <c r="W62" s="30">
        <f>data_export!L45</f>
        <v>-5.0622019946088307E-3</v>
      </c>
      <c r="X62" s="30">
        <f>data_export!M45</f>
        <v>1.0165003025713075</v>
      </c>
      <c r="Z62" s="30">
        <f>data_export!N45</f>
        <v>0.95557182513251482</v>
      </c>
    </row>
    <row r="63" spans="6:28" x14ac:dyDescent="0.3">
      <c r="H63" s="29" t="str">
        <f>data_export!A46</f>
        <v>LEEP+</v>
      </c>
      <c r="I63" s="29"/>
      <c r="J63" s="30">
        <f>data_export!B46</f>
        <v>0.75</v>
      </c>
      <c r="K63" s="30">
        <f>data_export!C46</f>
        <v>0.1388271441146674</v>
      </c>
      <c r="L63" s="30">
        <f>data_export!D46</f>
        <v>3.868018767450887E-2</v>
      </c>
      <c r="M63" s="30">
        <f>data_export!E46</f>
        <v>-3.4767655856713264E-2</v>
      </c>
      <c r="O63" s="31">
        <f>data_export!F46</f>
        <v>0</v>
      </c>
      <c r="P63" s="31">
        <f>data_export!G46</f>
        <v>0</v>
      </c>
      <c r="Q63" s="30">
        <f>data_export!H46</f>
        <v>-1.4268619939684868E-2</v>
      </c>
      <c r="R63" s="30">
        <f>data_export!I46</f>
        <v>0.87847107483201681</v>
      </c>
      <c r="U63" s="30">
        <f>data_export!J46</f>
        <v>1.0000000243397078</v>
      </c>
      <c r="V63" s="30">
        <f>data_export!K46</f>
        <v>7.7508548274636269E-3</v>
      </c>
      <c r="W63" s="30">
        <f>data_export!L46</f>
        <v>-2.1801409575498325E-3</v>
      </c>
      <c r="X63" s="30">
        <f>data_export!M46</f>
        <v>1.005570738340553</v>
      </c>
      <c r="Z63" s="30">
        <f>data_export!N46</f>
        <v>0.87360445301114964</v>
      </c>
    </row>
    <row r="64" spans="6:28" ht="10.199999999999999" customHeight="1" x14ac:dyDescent="0.3">
      <c r="O64" s="31"/>
      <c r="P64" s="31"/>
    </row>
    <row r="65" spans="6:28" s="26" customFormat="1" ht="29.4" thickBot="1" x14ac:dyDescent="0.35">
      <c r="F65" s="21"/>
      <c r="G65" s="22" t="str">
        <f>data_export!A47</f>
        <v>Other Subsidies</v>
      </c>
      <c r="H65" s="23"/>
      <c r="I65" s="23"/>
      <c r="J65" s="24">
        <f>data_export!B47</f>
        <v>0.88749003410339355</v>
      </c>
      <c r="K65" s="24">
        <f>data_export!C47</f>
        <v>0.99079970084906344</v>
      </c>
      <c r="L65" s="24">
        <f>data_export!D47</f>
        <v>0.31630915498817153</v>
      </c>
      <c r="M65" s="24">
        <f>data_export!E47</f>
        <v>-0.11199858169067724</v>
      </c>
      <c r="N65" s="24"/>
      <c r="O65" s="25">
        <f>data_export!F47</f>
        <v>0</v>
      </c>
      <c r="P65" s="25">
        <f>data_export!G47</f>
        <v>0</v>
      </c>
      <c r="Q65" s="24">
        <f>data_export!H47</f>
        <v>-0.26573559641838074</v>
      </c>
      <c r="R65" s="24">
        <f>data_export!I47</f>
        <v>1.816864722682809</v>
      </c>
      <c r="S65" s="24"/>
      <c r="T65" s="24"/>
      <c r="U65" s="24">
        <f>data_export!J47</f>
        <v>1</v>
      </c>
      <c r="V65" s="24">
        <f>data_export!K47</f>
        <v>0.14435020089149475</v>
      </c>
      <c r="W65" s="24">
        <f>data_export!L47</f>
        <v>-1.731711680227592E-2</v>
      </c>
      <c r="X65" s="24">
        <f>data_export!M47</f>
        <v>1.1270330916146256</v>
      </c>
      <c r="Y65" s="24"/>
      <c r="Z65" s="24">
        <f>data_export!N47</f>
        <v>1.6120774745941162</v>
      </c>
      <c r="AA65" s="23"/>
      <c r="AB65" s="21"/>
    </row>
    <row r="66" spans="6:28" x14ac:dyDescent="0.3">
      <c r="H66" s="29" t="str">
        <f>data_export!A48</f>
        <v>CA 20/20</v>
      </c>
      <c r="I66" s="29"/>
      <c r="J66" s="30">
        <f>data_export!B48</f>
        <v>0.88212299346923828</v>
      </c>
      <c r="K66" s="30">
        <f>data_export!C48</f>
        <v>1.0626118316376647</v>
      </c>
      <c r="L66" s="30">
        <f>data_export!D48</f>
        <v>8.1012546262145685E-2</v>
      </c>
      <c r="M66" s="30">
        <f>data_export!E48</f>
        <v>-0.22399716338135447</v>
      </c>
      <c r="O66" s="31">
        <f>data_export!F48</f>
        <v>0</v>
      </c>
      <c r="P66" s="31">
        <f>data_export!G48</f>
        <v>0</v>
      </c>
      <c r="Q66" s="30">
        <f>data_export!H48</f>
        <v>-0.53147119283676147</v>
      </c>
      <c r="R66" s="30">
        <f>data_export!I48</f>
        <v>1.2702789687338158</v>
      </c>
      <c r="U66" s="30">
        <f>data_export!J48</f>
        <v>1</v>
      </c>
      <c r="V66" s="30">
        <f>data_export!K48</f>
        <v>0.2887004017829895</v>
      </c>
      <c r="W66" s="30">
        <f>data_export!L48</f>
        <v>-1.6687252272630744E-2</v>
      </c>
      <c r="X66" s="30">
        <f>data_export!M48</f>
        <v>1.2720131645611723</v>
      </c>
      <c r="Z66" s="30">
        <f>data_export!N48</f>
        <v>0.99863665261046675</v>
      </c>
    </row>
    <row r="67" spans="6:28" x14ac:dyDescent="0.3">
      <c r="H67" s="29" t="str">
        <f>data_export!A49</f>
        <v>CRP</v>
      </c>
      <c r="I67" s="29"/>
      <c r="J67" s="30">
        <f>data_export!B49</f>
        <v>0.89285707473754883</v>
      </c>
      <c r="K67" s="30">
        <f>data_export!C49</f>
        <v>0.91898757006046206</v>
      </c>
      <c r="L67" s="30">
        <f>data_export!D49</f>
        <v>0.55160576371419734</v>
      </c>
      <c r="M67" s="30">
        <f>data_export!E49</f>
        <v>0</v>
      </c>
      <c r="O67" s="31">
        <f>data_export!F49</f>
        <v>0</v>
      </c>
      <c r="P67" s="31">
        <f>data_export!G49</f>
        <v>0</v>
      </c>
      <c r="Q67" s="30">
        <f>data_export!H49</f>
        <v>0</v>
      </c>
      <c r="R67" s="30">
        <f>data_export!I49</f>
        <v>2.3634504766318023</v>
      </c>
      <c r="U67" s="30">
        <f>data_export!J49</f>
        <v>1</v>
      </c>
      <c r="V67" s="30">
        <f>data_export!K49</f>
        <v>0</v>
      </c>
      <c r="W67" s="30">
        <f>data_export!L49</f>
        <v>-1.7946981331921096E-2</v>
      </c>
      <c r="X67" s="30">
        <f>data_export!M49</f>
        <v>0.98205301866807893</v>
      </c>
      <c r="Z67" s="30">
        <f>data_export!N49</f>
        <v>2.4066424436404259</v>
      </c>
    </row>
    <row r="68" spans="6:28" ht="10.199999999999999" customHeight="1" x14ac:dyDescent="0.3"/>
    <row r="69" spans="6:28" ht="10.199999999999999" customHeight="1" x14ac:dyDescent="0.3"/>
    <row r="70" spans="6:28" ht="29.4" thickBot="1" x14ac:dyDescent="0.35">
      <c r="F70" s="21" t="s">
        <v>1</v>
      </c>
      <c r="G70" s="21"/>
      <c r="H70" s="21"/>
      <c r="I70" s="21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27"/>
    </row>
    <row r="71" spans="6:28" ht="10.199999999999999" customHeight="1" thickTop="1" x14ac:dyDescent="0.3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7"/>
      <c r="AB71" s="37"/>
    </row>
    <row r="72" spans="6:28" ht="29.4" thickBot="1" x14ac:dyDescent="0.35">
      <c r="F72" s="21"/>
      <c r="G72" s="23" t="str">
        <f>data_export!A50</f>
        <v>Home Energy Reports</v>
      </c>
      <c r="H72" s="23"/>
      <c r="I72" s="23"/>
      <c r="J72" s="39">
        <f>data_export!B50</f>
        <v>0</v>
      </c>
      <c r="K72" s="39">
        <f>data_export!C50</f>
        <v>1.7434055190226307</v>
      </c>
      <c r="L72" s="39">
        <f>data_export!D50</f>
        <v>1.2162232710354759</v>
      </c>
      <c r="M72" s="39">
        <f>data_export!E50</f>
        <v>-0.55224835042705323</v>
      </c>
      <c r="N72" s="39"/>
      <c r="O72" s="39">
        <f>data_export!F50</f>
        <v>0</v>
      </c>
      <c r="P72" s="39">
        <f>data_export!G50</f>
        <v>0</v>
      </c>
      <c r="Q72" s="39">
        <f>data_export!H50</f>
        <v>-4.8607625067234039E-2</v>
      </c>
      <c r="R72" s="39">
        <f>data_export!I50</f>
        <v>2.3587727943330319</v>
      </c>
      <c r="S72" s="39"/>
      <c r="T72" s="39"/>
      <c r="U72" s="39">
        <f>data_export!J50</f>
        <v>1.0000000171680727</v>
      </c>
      <c r="V72" s="39">
        <f>data_export!K50</f>
        <v>-1.3101013377308846E-2</v>
      </c>
      <c r="W72" s="39">
        <f>data_export!L50</f>
        <v>-2.7858627774604874E-2</v>
      </c>
      <c r="X72" s="39">
        <f>data_export!M50</f>
        <v>0.95904038093976229</v>
      </c>
      <c r="Y72" s="39"/>
      <c r="Z72" s="39">
        <f>data_export!N50</f>
        <v>2.4595134258270264</v>
      </c>
      <c r="AA72" s="23"/>
      <c r="AB72" s="21"/>
    </row>
    <row r="73" spans="6:28" x14ac:dyDescent="0.3">
      <c r="H73" s="29" t="str">
        <f>data_export!A51</f>
        <v>HER (17 RCTs)</v>
      </c>
      <c r="I73" s="29"/>
      <c r="J73" s="30">
        <f>data_export!B51</f>
        <v>0</v>
      </c>
      <c r="K73" s="30">
        <f>data_export!C51</f>
        <v>3.1651548697932759</v>
      </c>
      <c r="L73" s="30">
        <f>data_export!D51</f>
        <v>3.1158005493403493</v>
      </c>
      <c r="M73" s="30">
        <f>data_export!E51</f>
        <v>-1.2302257842687696</v>
      </c>
      <c r="O73" s="31">
        <f>data_export!F51</f>
        <v>0</v>
      </c>
      <c r="P73" s="31">
        <f>data_export!G51</f>
        <v>0</v>
      </c>
      <c r="Q73" s="30">
        <f>data_export!H51</f>
        <v>-0.25793799757957458</v>
      </c>
      <c r="R73" s="30">
        <f>data_export!I51</f>
        <v>4.7927916148651351</v>
      </c>
      <c r="U73" s="30">
        <f>data_export!J51</f>
        <v>1.0000000290032627</v>
      </c>
      <c r="V73" s="30">
        <f>data_export!K51</f>
        <v>0.14011447131633759</v>
      </c>
      <c r="W73" s="30">
        <f>data_export!L51</f>
        <v>-4.970558036492502E-2</v>
      </c>
      <c r="X73" s="30">
        <f>data_export!M51</f>
        <v>1.0904089286381871</v>
      </c>
      <c r="Z73" s="30">
        <f>data_export!N51</f>
        <v>4.3954075292201233</v>
      </c>
    </row>
    <row r="74" spans="6:28" x14ac:dyDescent="0.3">
      <c r="H74" s="29" t="str">
        <f>data_export!A52</f>
        <v>Opower Elec. (166 RCTs)</v>
      </c>
      <c r="I74" s="29"/>
      <c r="J74" s="30">
        <f>data_export!B52</f>
        <v>0</v>
      </c>
      <c r="K74" s="30">
        <f>data_export!C52</f>
        <v>2.8283972338599686</v>
      </c>
      <c r="L74" s="30">
        <f>data_export!D52</f>
        <v>1.6908135278838718</v>
      </c>
      <c r="M74" s="30">
        <f>data_export!E52</f>
        <v>-0.88515985748057746</v>
      </c>
      <c r="O74" s="31">
        <f>data_export!F52</f>
        <v>0</v>
      </c>
      <c r="P74" s="31">
        <f>data_export!G52</f>
        <v>0</v>
      </c>
      <c r="Q74" s="30">
        <f>data_export!H52</f>
        <v>-0.20859003067016602</v>
      </c>
      <c r="R74" s="30">
        <f>data_export!I52</f>
        <v>3.4254608671975824</v>
      </c>
      <c r="U74" s="30">
        <f>data_export!J52</f>
        <v>1.000000015792583</v>
      </c>
      <c r="V74" s="30">
        <f>data_export!K52</f>
        <v>0.11330816894769669</v>
      </c>
      <c r="W74" s="30">
        <f>data_export!L52</f>
        <v>-4.4417139696150285E-2</v>
      </c>
      <c r="X74" s="30">
        <f>data_export!M52</f>
        <v>1.0688910443790247</v>
      </c>
      <c r="Z74" s="30">
        <f>data_export!N52</f>
        <v>3.2046866565222412</v>
      </c>
    </row>
    <row r="75" spans="6:28" x14ac:dyDescent="0.3">
      <c r="H75" s="29" t="str">
        <f>data_export!A53</f>
        <v>PER</v>
      </c>
      <c r="I75" s="29"/>
      <c r="J75" s="30">
        <f>data_export!B53</f>
        <v>0</v>
      </c>
      <c r="K75" s="30">
        <f>data_export!C53</f>
        <v>0.18440401278691806</v>
      </c>
      <c r="L75" s="30">
        <f>data_export!D53</f>
        <v>5.8279006917682119E-2</v>
      </c>
      <c r="M75" s="30">
        <f>data_export!E53</f>
        <v>0</v>
      </c>
      <c r="O75" s="31">
        <f>data_export!F53</f>
        <v>0</v>
      </c>
      <c r="P75" s="31">
        <f>data_export!G53</f>
        <v>0</v>
      </c>
      <c r="Q75" s="30">
        <f>data_export!H53</f>
        <v>0.69504320621490479</v>
      </c>
      <c r="R75" s="30">
        <f>data_export!I53</f>
        <v>0.93772618934764995</v>
      </c>
      <c r="U75" s="30">
        <f>data_export!J53</f>
        <v>0.99999998509883903</v>
      </c>
      <c r="V75" s="30">
        <f>data_export!K53</f>
        <v>-0.37755432724952698</v>
      </c>
      <c r="W75" s="30">
        <f>data_export!L53</f>
        <v>-3.6012406291853327E-3</v>
      </c>
      <c r="X75" s="30">
        <f>data_export!M53</f>
        <v>0.61884443009565138</v>
      </c>
      <c r="Z75" s="30">
        <f>data_export!N53</f>
        <v>1.5152858194145991</v>
      </c>
    </row>
    <row r="76" spans="6:28" x14ac:dyDescent="0.3">
      <c r="H76" s="29" t="str">
        <f>data_export!A54</f>
        <v>Opower Nat. Gas (52 RCTs)</v>
      </c>
      <c r="I76" s="29"/>
      <c r="J76" s="30">
        <f>data_export!B54</f>
        <v>0</v>
      </c>
      <c r="K76" s="30">
        <f>data_export!C54</f>
        <v>0.79566595965036013</v>
      </c>
      <c r="L76" s="30">
        <f>data_export!D54</f>
        <v>0</v>
      </c>
      <c r="M76" s="30">
        <f>data_export!E54</f>
        <v>-9.3607759958865916E-2</v>
      </c>
      <c r="O76" s="31">
        <f>data_export!F54</f>
        <v>0</v>
      </c>
      <c r="P76" s="31">
        <f>data_export!G54</f>
        <v>0</v>
      </c>
      <c r="Q76" s="30">
        <f>data_export!H54</f>
        <v>-0.42294567823410034</v>
      </c>
      <c r="R76" s="30">
        <f>data_export!I54</f>
        <v>0.27911250592175962</v>
      </c>
      <c r="U76" s="30">
        <f>data_export!J54</f>
        <v>1.0000000387776062</v>
      </c>
      <c r="V76" s="30">
        <f>data_export!K54</f>
        <v>7.1727633476257324E-2</v>
      </c>
      <c r="W76" s="30">
        <f>data_export!L54</f>
        <v>-1.3710550408158861E-2</v>
      </c>
      <c r="X76" s="30">
        <f>data_export!M54</f>
        <v>1.0580171206461859</v>
      </c>
      <c r="Z76" s="30">
        <f>data_export!N54</f>
        <v>0.26380717331992798</v>
      </c>
    </row>
    <row r="77" spans="6:28" ht="10.199999999999999" customHeight="1" x14ac:dyDescent="0.3">
      <c r="O77" s="31"/>
      <c r="P77" s="31"/>
    </row>
    <row r="78" spans="6:28" s="26" customFormat="1" ht="29.4" thickBot="1" x14ac:dyDescent="0.35">
      <c r="F78" s="21"/>
      <c r="G78" s="22" t="str">
        <f>data_export!A55</f>
        <v>Other Nudges</v>
      </c>
      <c r="H78" s="23"/>
      <c r="I78" s="23"/>
      <c r="J78" s="24">
        <f>data_export!B55</f>
        <v>0.61702674627304077</v>
      </c>
      <c r="K78" s="24">
        <f>data_export!C55</f>
        <v>3.3425577211235526</v>
      </c>
      <c r="L78" s="24">
        <f>data_export!D55</f>
        <v>0.52641186889783675</v>
      </c>
      <c r="M78" s="24">
        <f>data_export!E55</f>
        <v>-0.7530892813387613</v>
      </c>
      <c r="N78" s="24"/>
      <c r="O78" s="25">
        <f>data_export!F55</f>
        <v>0</v>
      </c>
      <c r="P78" s="25">
        <f>data_export!G55</f>
        <v>0</v>
      </c>
      <c r="Q78" s="24">
        <f>data_export!H55</f>
        <v>-1.8445205688476563</v>
      </c>
      <c r="R78" s="24">
        <f>data_export!I55</f>
        <v>1.8883865270192963</v>
      </c>
      <c r="S78" s="24"/>
      <c r="T78" s="24"/>
      <c r="U78" s="24">
        <f>data_export!J55</f>
        <v>0.99999999050808963</v>
      </c>
      <c r="V78" s="24">
        <f>data_export!K55</f>
        <v>5.2896881103515625</v>
      </c>
      <c r="W78" s="24">
        <f>data_export!L55</f>
        <v>-5.3051393596281408E-2</v>
      </c>
      <c r="X78" s="24">
        <f>data_export!M55</f>
        <v>6.2366370035587595</v>
      </c>
      <c r="Y78" s="24"/>
      <c r="Z78" s="24">
        <f>data_export!N55</f>
        <v>0.30278924107551575</v>
      </c>
      <c r="AA78" s="23"/>
      <c r="AB78" s="21"/>
    </row>
    <row r="79" spans="6:28" x14ac:dyDescent="0.3">
      <c r="H79" s="29" t="str">
        <f>data_export!A56</f>
        <v>Audit Nudge</v>
      </c>
      <c r="I79" s="29"/>
      <c r="J79" s="30">
        <f>data_export!B56</f>
        <v>0</v>
      </c>
      <c r="K79" s="30">
        <f>data_export!C56</f>
        <v>4.2260486707353824</v>
      </c>
      <c r="L79" s="30">
        <f>data_export!D56</f>
        <v>0.98990727538560552</v>
      </c>
      <c r="M79" s="30">
        <f>data_export!E56</f>
        <v>-1.0216285686379154</v>
      </c>
      <c r="O79" s="31">
        <f>data_export!F56</f>
        <v>0</v>
      </c>
      <c r="P79" s="31">
        <f>data_export!G56</f>
        <v>0</v>
      </c>
      <c r="Q79" s="30">
        <f>data_export!H56</f>
        <v>-1.8873237371444702</v>
      </c>
      <c r="R79" s="30">
        <f>data_export!I56</f>
        <v>2.3070036337356123</v>
      </c>
      <c r="U79" s="30">
        <f>data_export!J56</f>
        <v>0.99999996497919241</v>
      </c>
      <c r="V79" s="30">
        <f>data_export!K56</f>
        <v>3.450406551361084</v>
      </c>
      <c r="W79" s="30">
        <f>data_export!L56</f>
        <v>-6.6365852689868998E-2</v>
      </c>
      <c r="X79" s="30">
        <f>data_export!M56</f>
        <v>4.3840406638219589</v>
      </c>
      <c r="Z79" s="30">
        <f>data_export!N56</f>
        <v>0.52622769965924354</v>
      </c>
    </row>
    <row r="80" spans="6:28" x14ac:dyDescent="0.3">
      <c r="H80" s="29" t="str">
        <f>data_export!A57</f>
        <v>Solarize</v>
      </c>
      <c r="I80" s="29"/>
      <c r="J80" s="30">
        <f>data_export!B57</f>
        <v>1.8051880598068237</v>
      </c>
      <c r="K80" s="30">
        <f>data_export!C57</f>
        <v>10.875785899983846</v>
      </c>
      <c r="L80" s="30">
        <f>data_export!D57</f>
        <v>1.6129846586600853</v>
      </c>
      <c r="M80" s="30">
        <f>data_export!E57</f>
        <v>-2.672009759784876</v>
      </c>
      <c r="O80" s="31">
        <f>data_export!F57</f>
        <v>0</v>
      </c>
      <c r="P80" s="31">
        <f>data_export!G57</f>
        <v>0</v>
      </c>
      <c r="Q80" s="30">
        <f>data_export!H57</f>
        <v>-7.6211647987365723</v>
      </c>
      <c r="R80" s="30">
        <f>data_export!I57</f>
        <v>4.000784108266517</v>
      </c>
      <c r="U80" s="30">
        <f>data_export!J57</f>
        <v>0.99999999755324764</v>
      </c>
      <c r="V80" s="30">
        <f>data_export!K57</f>
        <v>23.813266754150391</v>
      </c>
      <c r="W80" s="30">
        <f>data_export!L57</f>
        <v>-0.16638199713983376</v>
      </c>
      <c r="X80" s="30">
        <f>data_export!M57</f>
        <v>24.646884970240784</v>
      </c>
      <c r="Z80" s="30">
        <f>data_export!N57</f>
        <v>0.16232412790083439</v>
      </c>
    </row>
    <row r="81" spans="6:28" x14ac:dyDescent="0.3">
      <c r="H81" s="29" t="str">
        <f>data_export!A58</f>
        <v>ES (WH) + Nudge</v>
      </c>
      <c r="I81" s="29"/>
      <c r="J81" s="30">
        <f>data_export!B58</f>
        <v>0.41578945517539978</v>
      </c>
      <c r="K81" s="30">
        <f>data_export!C58</f>
        <v>1.3654697677281447</v>
      </c>
      <c r="L81" s="30">
        <f>data_export!D58</f>
        <v>0</v>
      </c>
      <c r="M81" s="30">
        <f>data_export!E58</f>
        <v>-0.16064350208566416</v>
      </c>
      <c r="O81" s="31">
        <f>data_export!F58</f>
        <v>0</v>
      </c>
      <c r="P81" s="31">
        <f>data_export!G58</f>
        <v>0</v>
      </c>
      <c r="Q81" s="30">
        <f>data_export!H58</f>
        <v>-0.72583168745040894</v>
      </c>
      <c r="R81" s="30">
        <f>data_export!I58</f>
        <v>0.89478406181323045</v>
      </c>
      <c r="U81" s="30">
        <f>data_export!J58</f>
        <v>1</v>
      </c>
      <c r="V81" s="30">
        <f>data_export!K58</f>
        <v>0.12309426069259644</v>
      </c>
      <c r="W81" s="30">
        <f>data_export!L58</f>
        <v>-2.6666367673620822E-2</v>
      </c>
      <c r="X81" s="30">
        <f>data_export!M58</f>
        <v>1.0964278934251528</v>
      </c>
      <c r="Z81" s="30">
        <f>data_export!N58</f>
        <v>0.81609020272003174</v>
      </c>
    </row>
    <row r="82" spans="6:28" x14ac:dyDescent="0.3">
      <c r="H82" s="29" t="str">
        <f>data_export!A59</f>
        <v>IHWAP + Nudge (H)</v>
      </c>
      <c r="I82" s="29"/>
      <c r="J82" s="30">
        <f>data_export!B59</f>
        <v>0.73860430717468262</v>
      </c>
      <c r="K82" s="30">
        <f>data_export!C59</f>
        <v>0.53379492782045501</v>
      </c>
      <c r="L82" s="30">
        <f>data_export!D59</f>
        <v>4.3718020483769639E-2</v>
      </c>
      <c r="M82" s="30">
        <f>data_export!E59</f>
        <v>-9.3714147244409213E-2</v>
      </c>
      <c r="O82" s="31">
        <f>data_export!F59</f>
        <v>0</v>
      </c>
      <c r="P82" s="31">
        <f>data_export!G59</f>
        <v>0</v>
      </c>
      <c r="Q82" s="30">
        <f>data_export!H59</f>
        <v>-7.1140117943286896E-2</v>
      </c>
      <c r="R82" s="30">
        <f>data_export!I59</f>
        <v>1.1512630185842601</v>
      </c>
      <c r="U82" s="30">
        <f>data_export!J59</f>
        <v>0.99999998430804571</v>
      </c>
      <c r="V82" s="30">
        <f>data_export!K59</f>
        <v>1.2064698152244091E-2</v>
      </c>
      <c r="W82" s="30">
        <f>data_export!L59</f>
        <v>-8.593769222259403E-3</v>
      </c>
      <c r="X82" s="30">
        <f>data_export!M59</f>
        <v>1.0034709134323281</v>
      </c>
      <c r="Z82" s="30">
        <f>data_export!N59</f>
        <v>1.147280905877397</v>
      </c>
    </row>
    <row r="83" spans="6:28" x14ac:dyDescent="0.3">
      <c r="H83" s="29" t="str">
        <f>data_export!A60</f>
        <v>IHWAP + Nudge (L)</v>
      </c>
      <c r="I83" s="29"/>
      <c r="J83" s="30">
        <f>data_export!B60</f>
        <v>0.74257850646972656</v>
      </c>
      <c r="K83" s="30">
        <f>data_export!C60</f>
        <v>0.51520460859899808</v>
      </c>
      <c r="L83" s="30">
        <f>data_export!D60</f>
        <v>4.1838686517473633E-2</v>
      </c>
      <c r="M83" s="30">
        <f>data_export!E60</f>
        <v>-9.0188282420884738E-2</v>
      </c>
      <c r="O83" s="31">
        <f>data_export!F60</f>
        <v>0</v>
      </c>
      <c r="P83" s="31">
        <f>data_export!G60</f>
        <v>0</v>
      </c>
      <c r="Q83" s="30">
        <f>data_export!H60</f>
        <v>-6.9448553025722504E-2</v>
      </c>
      <c r="R83" s="30">
        <f>data_export!I60</f>
        <v>1.1399850045440694</v>
      </c>
      <c r="U83" s="30">
        <f>data_export!J60</f>
        <v>0.99999996569047234</v>
      </c>
      <c r="V83" s="30">
        <f>data_export!K60</f>
        <v>1.177782379090786E-2</v>
      </c>
      <c r="W83" s="30">
        <f>data_export!L60</f>
        <v>-8.2981586872535023E-3</v>
      </c>
      <c r="X83" s="30">
        <f>data_export!M60</f>
        <v>1.0034796308519764</v>
      </c>
      <c r="Z83" s="30">
        <f>data_export!N60</f>
        <v>1.136032032435174</v>
      </c>
    </row>
    <row r="84" spans="6:28" x14ac:dyDescent="0.3">
      <c r="H84" s="29" t="str">
        <f>data_export!A61</f>
        <v>WAP + Nudge</v>
      </c>
      <c r="I84" s="29"/>
      <c r="J84" s="30">
        <f>data_export!B61</f>
        <v>0</v>
      </c>
      <c r="K84" s="30">
        <f>data_export!C61</f>
        <v>2.5390424518744914</v>
      </c>
      <c r="L84" s="30">
        <f>data_export!D61</f>
        <v>0.47002257234008626</v>
      </c>
      <c r="M84" s="30">
        <f>data_export!E61</f>
        <v>-0.4803514278588184</v>
      </c>
      <c r="O84" s="31">
        <f>data_export!F61</f>
        <v>0</v>
      </c>
      <c r="P84" s="31">
        <f>data_export!G61</f>
        <v>0</v>
      </c>
      <c r="Q84" s="30">
        <f>data_export!H61</f>
        <v>-0.6922142505645752</v>
      </c>
      <c r="R84" s="30">
        <f>data_export!I61</f>
        <v>1.8364993351720895</v>
      </c>
      <c r="U84" s="30">
        <f>data_export!J61</f>
        <v>1.0000000305175794</v>
      </c>
      <c r="V84" s="30">
        <f>data_export!K61</f>
        <v>4.3275198936462402</v>
      </c>
      <c r="W84" s="30">
        <f>data_export!L61</f>
        <v>-4.200221616485196E-2</v>
      </c>
      <c r="X84" s="30">
        <f>data_export!M61</f>
        <v>5.2855179495803597</v>
      </c>
      <c r="Z84" s="30">
        <f>data_export!N61</f>
        <v>0.34745872640880859</v>
      </c>
    </row>
    <row r="85" spans="6:28" x14ac:dyDescent="0.3">
      <c r="H85" s="29" t="str">
        <f>data_export!A62</f>
        <v>Food Labels *</v>
      </c>
      <c r="I85" s="29"/>
      <c r="J85" s="30">
        <f>data_export!B62</f>
        <v>0</v>
      </c>
      <c r="K85" s="30">
        <f>data_export!C62</f>
        <v>6.1701128769610234</v>
      </c>
      <c r="L85" s="30">
        <f>data_export!D62</f>
        <v>0</v>
      </c>
      <c r="M85" s="30">
        <f>data_export!E62</f>
        <v>0</v>
      </c>
      <c r="O85" s="31">
        <f>data_export!F62</f>
        <v>0</v>
      </c>
      <c r="P85" s="31">
        <f>data_export!G62</f>
        <v>0</v>
      </c>
      <c r="Q85" s="30">
        <f>data_export!H62</f>
        <v>0</v>
      </c>
      <c r="R85" s="30">
        <f>data_export!I62</f>
        <v>6.1701128769610234</v>
      </c>
      <c r="U85" s="30">
        <f>data_export!J62</f>
        <v>1.0000000349972238</v>
      </c>
      <c r="V85" s="30">
        <f>data_export!K62</f>
        <v>0</v>
      </c>
      <c r="W85" s="30">
        <f>data_export!L62</f>
        <v>-0.12049662501025994</v>
      </c>
      <c r="X85" s="30">
        <f>data_export!M62</f>
        <v>0.87950340998696397</v>
      </c>
      <c r="Z85" s="30">
        <f>data_export!N62</f>
        <v>7.0154507724449608</v>
      </c>
    </row>
    <row r="86" spans="6:28" ht="10.199999999999999" customHeight="1" x14ac:dyDescent="0.3"/>
    <row r="87" spans="6:28" ht="10.199999999999999" customHeight="1" x14ac:dyDescent="0.3"/>
    <row r="88" spans="6:28" ht="29.4" thickBot="1" x14ac:dyDescent="0.35">
      <c r="F88" s="21" t="s">
        <v>2</v>
      </c>
      <c r="G88" s="21"/>
      <c r="H88" s="21"/>
      <c r="I88" s="21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27"/>
    </row>
    <row r="89" spans="6:28" ht="10.199999999999999" customHeight="1" thickTop="1" x14ac:dyDescent="0.3">
      <c r="F89" s="37"/>
      <c r="G89" s="37"/>
      <c r="H89" s="37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7"/>
      <c r="AB89" s="37"/>
    </row>
    <row r="90" spans="6:28" s="26" customFormat="1" ht="29.4" thickBot="1" x14ac:dyDescent="0.35">
      <c r="F90" s="21"/>
      <c r="G90" s="22" t="str">
        <f>data_export!A63</f>
        <v>Gasoline Taxes</v>
      </c>
      <c r="H90" s="23"/>
      <c r="I90" s="23"/>
      <c r="J90" s="24">
        <f>data_export!B63</f>
        <v>1</v>
      </c>
      <c r="K90" s="24">
        <f>data_export!C63</f>
        <v>-0.13069238139354197</v>
      </c>
      <c r="L90" s="24">
        <f>data_export!D63</f>
        <v>-0.18999476713655217</v>
      </c>
      <c r="M90" s="25">
        <f>data_export!E63</f>
        <v>0</v>
      </c>
      <c r="N90" s="25"/>
      <c r="O90" s="24">
        <f>data_export!F63</f>
        <v>-5.3915161889258327E-5</v>
      </c>
      <c r="P90" s="24">
        <f>data_export!G63</f>
        <v>-4.9977194421917494E-4</v>
      </c>
      <c r="Q90" s="24">
        <f>data_export!H63</f>
        <v>6.9800466299057007E-2</v>
      </c>
      <c r="R90" s="24">
        <f>data_export!I63</f>
        <v>0.74855962816896537</v>
      </c>
      <c r="S90" s="24"/>
      <c r="T90" s="24"/>
      <c r="U90" s="24">
        <f>data_export!J63</f>
        <v>1</v>
      </c>
      <c r="V90" s="24">
        <f>data_export!K63</f>
        <v>-6.8899393081665039E-2</v>
      </c>
      <c r="W90" s="24">
        <f>data_export!L63</f>
        <v>2.5532647772831085E-3</v>
      </c>
      <c r="X90" s="24">
        <f>data_export!M63</f>
        <v>0.93365386929906558</v>
      </c>
      <c r="Y90" s="24"/>
      <c r="Z90" s="24">
        <f>data_export!N63</f>
        <v>0.80175280570983887</v>
      </c>
      <c r="AA90" s="23"/>
      <c r="AB90" s="21"/>
    </row>
    <row r="91" spans="6:28" x14ac:dyDescent="0.3">
      <c r="H91" s="29" t="str">
        <f>data_export!A64</f>
        <v>Gas (DK)</v>
      </c>
      <c r="I91" s="29"/>
      <c r="J91" s="30">
        <f>data_export!B64</f>
        <v>1</v>
      </c>
      <c r="K91" s="30">
        <f>data_export!C64</f>
        <v>-0.16585234795842221</v>
      </c>
      <c r="L91" s="30">
        <f>data_export!D64</f>
        <v>-0.19357875453918619</v>
      </c>
      <c r="M91" s="31">
        <f>data_export!E64</f>
        <v>0</v>
      </c>
      <c r="N91" s="31"/>
      <c r="O91" s="30">
        <f>data_export!F64</f>
        <v>0</v>
      </c>
      <c r="P91" s="30">
        <f>data_export!G64</f>
        <v>0</v>
      </c>
      <c r="Q91" s="30">
        <f>data_export!H64</f>
        <v>9.8927445709705353E-2</v>
      </c>
      <c r="R91" s="30">
        <f>data_export!I64</f>
        <v>0.73949634184992263</v>
      </c>
      <c r="U91" s="30">
        <f>data_export!J64</f>
        <v>1</v>
      </c>
      <c r="V91" s="30">
        <f>data_export!K64</f>
        <v>-8.0330930650234222E-2</v>
      </c>
      <c r="W91" s="30">
        <f>data_export!L64</f>
        <v>3.2389436915553002E-3</v>
      </c>
      <c r="X91" s="30">
        <f>data_export!M64</f>
        <v>0.92290800946442042</v>
      </c>
      <c r="Z91" s="30">
        <f>data_export!N64</f>
        <v>0.80126766077050871</v>
      </c>
    </row>
    <row r="92" spans="6:28" x14ac:dyDescent="0.3">
      <c r="H92" s="29" t="str">
        <f>data_export!A65</f>
        <v>Gas (Su)</v>
      </c>
      <c r="I92" s="29"/>
      <c r="J92" s="30">
        <f>data_export!B65</f>
        <v>1</v>
      </c>
      <c r="K92" s="30">
        <f>data_export!C65</f>
        <v>-0.2223085364425702</v>
      </c>
      <c r="L92" s="30">
        <f>data_export!D65</f>
        <v>-0.38042872122428889</v>
      </c>
      <c r="M92" s="31">
        <f>data_export!E65</f>
        <v>0</v>
      </c>
      <c r="N92" s="31"/>
      <c r="O92" s="30">
        <f>data_export!F65</f>
        <v>0</v>
      </c>
      <c r="P92" s="30">
        <f>data_export!G65</f>
        <v>0</v>
      </c>
      <c r="Q92" s="30">
        <f>data_export!H65</f>
        <v>0.12177621573209763</v>
      </c>
      <c r="R92" s="30">
        <f>data_export!I65</f>
        <v>0.51903896042430164</v>
      </c>
      <c r="U92" s="30">
        <f>data_export!J65</f>
        <v>1</v>
      </c>
      <c r="V92" s="30">
        <f>data_export!K65</f>
        <v>-0.13389980792999268</v>
      </c>
      <c r="W92" s="30">
        <f>data_export!L65</f>
        <v>4.3414810857551004E-3</v>
      </c>
      <c r="X92" s="30">
        <f>data_export!M65</f>
        <v>0.87044166862622385</v>
      </c>
      <c r="Z92" s="30">
        <f>data_export!N65</f>
        <v>0.59629378869634753</v>
      </c>
    </row>
    <row r="93" spans="6:28" x14ac:dyDescent="0.3">
      <c r="H93" s="29" t="str">
        <f>data_export!A66</f>
        <v>Gas (Coglianese)</v>
      </c>
      <c r="I93" s="29"/>
      <c r="J93" s="30">
        <f>data_export!B66</f>
        <v>1</v>
      </c>
      <c r="K93" s="30">
        <f>data_export!C66</f>
        <v>-0.1326818783667377</v>
      </c>
      <c r="L93" s="30">
        <f>data_export!D66</f>
        <v>-0.154863003631349</v>
      </c>
      <c r="M93" s="31">
        <f>data_export!E66</f>
        <v>0</v>
      </c>
      <c r="N93" s="31"/>
      <c r="O93" s="30">
        <f>data_export!F66</f>
        <v>0</v>
      </c>
      <c r="P93" s="30">
        <f>data_export!G66</f>
        <v>0</v>
      </c>
      <c r="Q93" s="30">
        <f>data_export!H66</f>
        <v>7.9141952097415924E-2</v>
      </c>
      <c r="R93" s="30">
        <f>data_export!I66</f>
        <v>0.79159707347993791</v>
      </c>
      <c r="U93" s="30">
        <f>data_export!J66</f>
        <v>1</v>
      </c>
      <c r="V93" s="30">
        <f>data_export!K66</f>
        <v>-6.4264744520187378E-2</v>
      </c>
      <c r="W93" s="30">
        <f>data_export!L66</f>
        <v>2.5911549532442999E-3</v>
      </c>
      <c r="X93" s="30">
        <f>data_export!M66</f>
        <v>0.93832640757153629</v>
      </c>
      <c r="Z93" s="30">
        <f>data_export!N66</f>
        <v>0.84362655371562478</v>
      </c>
    </row>
    <row r="94" spans="6:28" x14ac:dyDescent="0.3">
      <c r="H94" s="29" t="str">
        <f>data_export!A67</f>
        <v>Gas (Manzan)</v>
      </c>
      <c r="I94" s="29"/>
      <c r="J94" s="30">
        <f>data_export!B67</f>
        <v>1</v>
      </c>
      <c r="K94" s="30">
        <f>data_export!C67</f>
        <v>-0.17923923398096711</v>
      </c>
      <c r="L94" s="30">
        <f>data_export!D67</f>
        <v>-0.47253354769790179</v>
      </c>
      <c r="M94" s="31">
        <f>data_export!E67</f>
        <v>0</v>
      </c>
      <c r="N94" s="31"/>
      <c r="O94" s="30">
        <f>data_export!F67</f>
        <v>0</v>
      </c>
      <c r="P94" s="30">
        <f>data_export!G67</f>
        <v>0</v>
      </c>
      <c r="Q94" s="30">
        <f>data_export!H67</f>
        <v>0.11815459281206131</v>
      </c>
      <c r="R94" s="30">
        <f>data_export!I67</f>
        <v>0.46638181173675758</v>
      </c>
      <c r="U94" s="30">
        <f>data_export!J67</f>
        <v>1</v>
      </c>
      <c r="V94" s="30">
        <f>data_export!K67</f>
        <v>-0.15276476740837097</v>
      </c>
      <c r="W94" s="30">
        <f>data_export!L67</f>
        <v>3.5003772531903002E-3</v>
      </c>
      <c r="X94" s="30">
        <f>data_export!M67</f>
        <v>0.85073560600573239</v>
      </c>
      <c r="Z94" s="30">
        <f>data_export!N67</f>
        <v>0.54821005309329329</v>
      </c>
    </row>
    <row r="95" spans="6:28" x14ac:dyDescent="0.3">
      <c r="H95" s="29" t="str">
        <f>data_export!A68</f>
        <v>Gas (Small)</v>
      </c>
      <c r="I95" s="29"/>
      <c r="J95" s="30">
        <f>data_export!B68</f>
        <v>1</v>
      </c>
      <c r="K95" s="30">
        <f>data_export!C68</f>
        <v>-0.18703035559652001</v>
      </c>
      <c r="L95" s="30">
        <f>data_export!D68</f>
        <v>-0.32005842037509452</v>
      </c>
      <c r="M95" s="31">
        <f>data_export!E68</f>
        <v>0</v>
      </c>
      <c r="N95" s="31"/>
      <c r="O95" s="30">
        <f>data_export!F68</f>
        <v>0</v>
      </c>
      <c r="P95" s="30">
        <f>data_export!G68</f>
        <v>0</v>
      </c>
      <c r="Q95" s="30">
        <f>data_export!H68</f>
        <v>0.10245152562856674</v>
      </c>
      <c r="R95" s="30">
        <f>data_export!I68</f>
        <v>0.5953627525987828</v>
      </c>
      <c r="U95" s="30">
        <f>data_export!J68</f>
        <v>1</v>
      </c>
      <c r="V95" s="30">
        <f>data_export!K68</f>
        <v>-0.11265122890472412</v>
      </c>
      <c r="W95" s="30">
        <f>data_export!L68</f>
        <v>3.6525306867561998E-3</v>
      </c>
      <c r="X95" s="30">
        <f>data_export!M68</f>
        <v>0.8910013030759667</v>
      </c>
      <c r="Z95" s="30">
        <f>data_export!N68</f>
        <v>0.66819515363606852</v>
      </c>
    </row>
    <row r="96" spans="6:28" x14ac:dyDescent="0.3">
      <c r="H96" s="29" t="str">
        <f>data_export!A69</f>
        <v>Gas (Li)</v>
      </c>
      <c r="I96" s="29"/>
      <c r="J96" s="30">
        <f>data_export!B69</f>
        <v>1</v>
      </c>
      <c r="K96" s="30">
        <f>data_export!C69</f>
        <v>-0.1164571921534138</v>
      </c>
      <c r="L96" s="30">
        <f>data_export!D69</f>
        <v>-0.13592595155686341</v>
      </c>
      <c r="M96" s="31">
        <f>data_export!E69</f>
        <v>0</v>
      </c>
      <c r="N96" s="31"/>
      <c r="O96" s="30">
        <f>data_export!F69</f>
        <v>0</v>
      </c>
      <c r="P96" s="30">
        <f>data_export!G69</f>
        <v>0</v>
      </c>
      <c r="Q96" s="30">
        <f>data_export!H69</f>
        <v>6.9464273750782013E-2</v>
      </c>
      <c r="R96" s="30">
        <f>data_export!I69</f>
        <v>0.81708112699461954</v>
      </c>
      <c r="U96" s="30">
        <f>data_export!J69</f>
        <v>1</v>
      </c>
      <c r="V96" s="30">
        <f>data_export!K69</f>
        <v>-5.6406285613775253E-2</v>
      </c>
      <c r="W96" s="30">
        <f>data_export!L69</f>
        <v>2.2743017660269002E-3</v>
      </c>
      <c r="X96" s="30">
        <f>data_export!M69</f>
        <v>0.94586801534132148</v>
      </c>
      <c r="Z96" s="30">
        <f>data_export!N69</f>
        <v>0.86384264373266861</v>
      </c>
    </row>
    <row r="97" spans="6:28" x14ac:dyDescent="0.3">
      <c r="H97" s="29" t="str">
        <f>data_export!A70</f>
        <v>Gas (Levin)</v>
      </c>
      <c r="I97" s="29"/>
      <c r="J97" s="30">
        <f>data_export!B70</f>
        <v>1</v>
      </c>
      <c r="K97" s="30">
        <f>data_export!C70</f>
        <v>-0.1493165405978561</v>
      </c>
      <c r="L97" s="30">
        <f>data_export!D70</f>
        <v>-0.16836052517993641</v>
      </c>
      <c r="M97" s="31">
        <f>data_export!E70</f>
        <v>0</v>
      </c>
      <c r="N97" s="31"/>
      <c r="O97" s="30">
        <f>data_export!F70</f>
        <v>0</v>
      </c>
      <c r="P97" s="30">
        <f>data_export!G70</f>
        <v>0</v>
      </c>
      <c r="Q97" s="30">
        <f>data_export!H70</f>
        <v>6.4008176326751709E-2</v>
      </c>
      <c r="R97" s="30">
        <f>data_export!I70</f>
        <v>0.74633111076298841</v>
      </c>
      <c r="U97" s="30">
        <f>data_export!J70</f>
        <v>1</v>
      </c>
      <c r="V97" s="30">
        <f>data_export!K70</f>
        <v>-6.5122328698635101E-2</v>
      </c>
      <c r="W97" s="30">
        <f>data_export!L70</f>
        <v>2.9160145947136999E-3</v>
      </c>
      <c r="X97" s="30">
        <f>data_export!M70</f>
        <v>0.93779368935576313</v>
      </c>
      <c r="Z97" s="30">
        <f>data_export!N70</f>
        <v>0.79583720730270224</v>
      </c>
    </row>
    <row r="98" spans="6:28" x14ac:dyDescent="0.3">
      <c r="H98" s="29" t="str">
        <f>data_export!A71</f>
        <v>Gas (Sentenac-Chemin)</v>
      </c>
      <c r="I98" s="29"/>
      <c r="J98" s="30">
        <f>data_export!B71</f>
        <v>1</v>
      </c>
      <c r="K98" s="30">
        <f>data_export!C71</f>
        <v>-0.122322573516459</v>
      </c>
      <c r="L98" s="30">
        <f>data_export!D71</f>
        <v>-0.1641792395852</v>
      </c>
      <c r="M98" s="31">
        <f>data_export!E71</f>
        <v>0</v>
      </c>
      <c r="N98" s="31"/>
      <c r="O98" s="30">
        <f>data_export!F71</f>
        <v>0</v>
      </c>
      <c r="P98" s="30">
        <f>data_export!G71</f>
        <v>0</v>
      </c>
      <c r="Q98" s="30">
        <f>data_export!H71</f>
        <v>6.7106038331985474E-2</v>
      </c>
      <c r="R98" s="30">
        <f>data_export!I71</f>
        <v>0.7806042248894034</v>
      </c>
      <c r="U98" s="30">
        <f>data_export!J71</f>
        <v>1</v>
      </c>
      <c r="V98" s="30">
        <f>data_export!K71</f>
        <v>-6.3378818333148956E-2</v>
      </c>
      <c r="W98" s="30">
        <f>data_export!L71</f>
        <v>2.3888472650702001E-3</v>
      </c>
      <c r="X98" s="30">
        <f>data_export!M71</f>
        <v>0.93901002924266863</v>
      </c>
      <c r="Z98" s="30">
        <f>data_export!N71</f>
        <v>0.83130552452030482</v>
      </c>
    </row>
    <row r="99" spans="6:28" x14ac:dyDescent="0.3">
      <c r="H99" s="29" t="str">
        <f>data_export!A72</f>
        <v>Gas (Kilian)</v>
      </c>
      <c r="I99" s="29"/>
      <c r="J99" s="30">
        <f>data_export!B72</f>
        <v>1</v>
      </c>
      <c r="K99" s="30">
        <f>data_export!C72</f>
        <v>-0.1036973043574981</v>
      </c>
      <c r="L99" s="30">
        <f>data_export!D72</f>
        <v>-9.1826539846747102E-2</v>
      </c>
      <c r="M99" s="31">
        <f>data_export!E72</f>
        <v>0</v>
      </c>
      <c r="N99" s="31"/>
      <c r="O99" s="30">
        <f>data_export!F72</f>
        <v>-5.1225062964649999E-4</v>
      </c>
      <c r="P99" s="30">
        <f>data_export!G72</f>
        <v>-5.0429042650483999E-3</v>
      </c>
      <c r="Q99" s="30">
        <f>data_export!H72</f>
        <v>3.3039312809705734E-2</v>
      </c>
      <c r="R99" s="30">
        <f>data_export!I72</f>
        <v>0.8319603132477793</v>
      </c>
      <c r="U99" s="30">
        <f>data_export!J72</f>
        <v>1</v>
      </c>
      <c r="V99" s="30">
        <f>data_export!K72</f>
        <v>-1.8579086288809776E-2</v>
      </c>
      <c r="W99" s="30">
        <f>data_export!L72</f>
        <v>2.0342755816858999E-3</v>
      </c>
      <c r="X99" s="30">
        <f>data_export!M72</f>
        <v>0.98345518996290782</v>
      </c>
      <c r="Z99" s="30">
        <f>data_export!N72</f>
        <v>0.84595650288769908</v>
      </c>
    </row>
    <row r="100" spans="6:28" x14ac:dyDescent="0.3">
      <c r="H100" s="29" t="str">
        <f>data_export!A73</f>
        <v>Gas (Gelman)</v>
      </c>
      <c r="I100" s="29"/>
      <c r="J100" s="30">
        <f>data_export!B73</f>
        <v>1</v>
      </c>
      <c r="K100" s="30">
        <f>data_export!C73</f>
        <v>-0.1143961922208617</v>
      </c>
      <c r="L100" s="30">
        <f>data_export!D73</f>
        <v>-0.1088516149538991</v>
      </c>
      <c r="M100" s="31">
        <f>data_export!E73</f>
        <v>0</v>
      </c>
      <c r="N100" s="31"/>
      <c r="O100" s="30">
        <f>data_export!F73</f>
        <v>-1.347313130246E-4</v>
      </c>
      <c r="P100" s="30">
        <f>data_export!G73</f>
        <v>-9.5435906558170001E-4</v>
      </c>
      <c r="Q100" s="30">
        <f>data_export!H73</f>
        <v>3.9838358759880066E-2</v>
      </c>
      <c r="R100" s="30">
        <f>data_export!I73</f>
        <v>0.81550145977827304</v>
      </c>
      <c r="U100" s="30">
        <f>data_export!J73</f>
        <v>1</v>
      </c>
      <c r="V100" s="30">
        <f>data_export!K73</f>
        <v>-4.2726732790470123E-2</v>
      </c>
      <c r="W100" s="30">
        <f>data_export!L73</f>
        <v>2.2364440789431998E-3</v>
      </c>
      <c r="X100" s="30">
        <f>data_export!M73</f>
        <v>0.95950971033537247</v>
      </c>
      <c r="Z100" s="30">
        <f>data_export!N73</f>
        <v>0.84991475437307984</v>
      </c>
    </row>
    <row r="101" spans="6:28" x14ac:dyDescent="0.3">
      <c r="H101" s="29" t="str">
        <f>data_export!A74</f>
        <v>Gas (Park)</v>
      </c>
      <c r="I101" s="29"/>
      <c r="J101" s="30">
        <f>data_export!B74</f>
        <v>1</v>
      </c>
      <c r="K101" s="30">
        <f>data_export!C74</f>
        <v>-5.7868047494188599E-2</v>
      </c>
      <c r="L101" s="30">
        <f>data_export!D74</f>
        <v>-6.7542152398998703E-2</v>
      </c>
      <c r="M101" s="31">
        <f>data_export!E74</f>
        <v>0</v>
      </c>
      <c r="N101" s="31"/>
      <c r="O101" s="30">
        <f>data_export!F74</f>
        <v>0</v>
      </c>
      <c r="P101" s="30">
        <f>data_export!G74</f>
        <v>0</v>
      </c>
      <c r="Q101" s="30">
        <f>data_export!H74</f>
        <v>3.45170758664608E-2</v>
      </c>
      <c r="R101" s="30">
        <f>data_export!I74</f>
        <v>0.90910687579763594</v>
      </c>
      <c r="U101" s="30">
        <f>data_export!J74</f>
        <v>1</v>
      </c>
      <c r="V101" s="30">
        <f>data_export!K74</f>
        <v>-2.8028510510921478E-2</v>
      </c>
      <c r="W101" s="30">
        <f>data_export!L74</f>
        <v>1.1301097010753E-3</v>
      </c>
      <c r="X101" s="30">
        <f>data_export!M74</f>
        <v>0.9731015989544336</v>
      </c>
      <c r="Z101" s="30">
        <f>data_export!N74</f>
        <v>0.93423633952964635</v>
      </c>
    </row>
    <row r="102" spans="6:28" x14ac:dyDescent="0.3">
      <c r="H102" s="29" t="str">
        <f>data_export!A75</f>
        <v>Gas (Hughes)</v>
      </c>
      <c r="I102" s="29"/>
      <c r="J102" s="30">
        <f>data_export!B75</f>
        <v>1</v>
      </c>
      <c r="K102" s="30">
        <f>data_export!C75</f>
        <v>-1.7138374037009501E-2</v>
      </c>
      <c r="L102" s="30">
        <f>data_export!D75</f>
        <v>-2.1788734649161E-2</v>
      </c>
      <c r="M102" s="31">
        <f>data_export!E75</f>
        <v>0</v>
      </c>
      <c r="N102" s="31"/>
      <c r="O102" s="30">
        <f>data_export!F75</f>
        <v>0</v>
      </c>
      <c r="P102" s="30">
        <f>data_export!G75</f>
        <v>0</v>
      </c>
      <c r="Q102" s="30">
        <f>data_export!H75</f>
        <v>9.1805951669812202E-3</v>
      </c>
      <c r="R102" s="30">
        <f>data_export!I75</f>
        <v>0.97025348646718101</v>
      </c>
      <c r="U102" s="30">
        <f>data_export!J75</f>
        <v>1</v>
      </c>
      <c r="V102" s="30">
        <f>data_export!K75</f>
        <v>-8.6394930258393288E-3</v>
      </c>
      <c r="W102" s="30">
        <f>data_export!L75</f>
        <v>3.3469666938089999E-4</v>
      </c>
      <c r="X102" s="30">
        <f>data_export!M75</f>
        <v>0.99169520365243968</v>
      </c>
      <c r="Z102" s="30">
        <f>data_export!N75</f>
        <v>0.97837872250839952</v>
      </c>
    </row>
    <row r="103" spans="6:28" x14ac:dyDescent="0.3">
      <c r="H103" s="29" t="str">
        <f>data_export!A76</f>
        <v>Gas (West) *</v>
      </c>
      <c r="I103" s="29"/>
      <c r="J103" s="30">
        <f>data_export!B76</f>
        <v>1</v>
      </c>
      <c r="K103" s="30">
        <f>data_export!C76</f>
        <v>-0.29497337644192911</v>
      </c>
      <c r="L103" s="30">
        <f>data_export!D76</f>
        <v>-0.60572878363128269</v>
      </c>
      <c r="M103" s="31">
        <f>data_export!E76</f>
        <v>0</v>
      </c>
      <c r="N103" s="31"/>
      <c r="O103" s="30">
        <f>data_export!F76</f>
        <v>0</v>
      </c>
      <c r="P103" s="30">
        <f>data_export!G76</f>
        <v>0</v>
      </c>
      <c r="Q103" s="30">
        <f>data_export!H76</f>
        <v>0.1703401654958725</v>
      </c>
      <c r="R103" s="30">
        <f>data_export!I76</f>
        <v>0.26963800604526023</v>
      </c>
      <c r="U103" s="30">
        <f>data_export!J76</f>
        <v>1</v>
      </c>
      <c r="V103" s="30">
        <f>data_export!K76</f>
        <v>-0.20538541674613953</v>
      </c>
      <c r="W103" s="30">
        <f>data_export!L76</f>
        <v>5.7605585242777001E-3</v>
      </c>
      <c r="X103" s="30">
        <f>data_export!M76</f>
        <v>0.80037514663287146</v>
      </c>
      <c r="Z103" s="30">
        <f>data_export!N76</f>
        <v>0.33688952884108231</v>
      </c>
    </row>
    <row r="104" spans="6:28" x14ac:dyDescent="0.3">
      <c r="H104" s="29" t="str">
        <f>data_export!A77</f>
        <v>Gas (Tiezzi) *</v>
      </c>
      <c r="I104" s="29"/>
      <c r="J104" s="30">
        <f>data_export!B77</f>
        <v>1</v>
      </c>
      <c r="K104" s="30">
        <f>data_export!C77</f>
        <v>-0.19335475321805609</v>
      </c>
      <c r="L104" s="30">
        <f>data_export!D77</f>
        <v>-0.21132885253197489</v>
      </c>
      <c r="M104" s="31">
        <f>data_export!E77</f>
        <v>0</v>
      </c>
      <c r="N104" s="31"/>
      <c r="O104" s="30">
        <f>data_export!F77</f>
        <v>0</v>
      </c>
      <c r="P104" s="30">
        <f>data_export!G77</f>
        <v>0</v>
      </c>
      <c r="Q104" s="30">
        <f>data_export!H77</f>
        <v>9.1640502214431763E-2</v>
      </c>
      <c r="R104" s="30">
        <f>data_export!I77</f>
        <v>0.68695689607030908</v>
      </c>
      <c r="U104" s="30">
        <f>data_export!J77</f>
        <v>1</v>
      </c>
      <c r="V104" s="30">
        <f>data_export!K77</f>
        <v>-8.6078070104122162E-2</v>
      </c>
      <c r="W104" s="30">
        <f>data_export!L77</f>
        <v>3.7760403508117E-3</v>
      </c>
      <c r="X104" s="30">
        <f>data_export!M77</f>
        <v>0.91769797322688673</v>
      </c>
      <c r="Z104" s="30">
        <f>data_export!N77</f>
        <v>0.74856534078938142</v>
      </c>
    </row>
    <row r="105" spans="6:28" x14ac:dyDescent="0.3">
      <c r="H105" s="29" t="str">
        <f>data_export!A78</f>
        <v>Gas (Bento) *</v>
      </c>
      <c r="I105" s="29"/>
      <c r="J105" s="30">
        <f>data_export!B78</f>
        <v>1</v>
      </c>
      <c r="K105" s="30">
        <f>data_export!C78</f>
        <v>-0.21630467072501799</v>
      </c>
      <c r="L105" s="30">
        <f>data_export!D78</f>
        <v>-0.34998811050165751</v>
      </c>
      <c r="M105" s="31">
        <f>data_export!E78</f>
        <v>0</v>
      </c>
      <c r="N105" s="31"/>
      <c r="O105" s="30">
        <f>data_export!F78</f>
        <v>0</v>
      </c>
      <c r="P105" s="30">
        <f>data_export!G78</f>
        <v>0</v>
      </c>
      <c r="Q105" s="30">
        <f>data_export!H78</f>
        <v>0.10874215513467789</v>
      </c>
      <c r="R105" s="30">
        <f>data_export!I78</f>
        <v>0.5424493715293528</v>
      </c>
      <c r="U105" s="30">
        <f>data_export!J78</f>
        <v>1</v>
      </c>
      <c r="V105" s="30">
        <f>data_export!K78</f>
        <v>-0.12370860576629639</v>
      </c>
      <c r="W105" s="30">
        <f>data_export!L78</f>
        <v>4.2242311147406E-3</v>
      </c>
      <c r="X105" s="30">
        <f>data_export!M78</f>
        <v>0.8805156282764468</v>
      </c>
      <c r="Z105" s="30">
        <f>data_export!N78</f>
        <v>0.61605876614724353</v>
      </c>
    </row>
    <row r="106" spans="6:28" x14ac:dyDescent="0.3">
      <c r="H106" s="29" t="str">
        <f>data_export!A79</f>
        <v>Gas (Hughes - Ext) *</v>
      </c>
      <c r="I106" s="29"/>
      <c r="J106" s="30">
        <f>data_export!B79</f>
        <v>1</v>
      </c>
      <c r="K106" s="30">
        <f>data_export!C79</f>
        <v>-0.14052071873484709</v>
      </c>
      <c r="L106" s="30">
        <f>data_export!D79</f>
        <v>-0.47215687283845842</v>
      </c>
      <c r="M106" s="31">
        <f>data_export!E79</f>
        <v>0</v>
      </c>
      <c r="N106" s="31"/>
      <c r="O106" s="30">
        <f>data_export!F79</f>
        <v>0</v>
      </c>
      <c r="P106" s="30">
        <f>data_export!G79</f>
        <v>0</v>
      </c>
      <c r="Q106" s="30">
        <f>data_export!H79</f>
        <v>0.11534620076417923</v>
      </c>
      <c r="R106" s="30">
        <f>data_export!I79</f>
        <v>0.50266860692982396</v>
      </c>
      <c r="U106" s="30">
        <f>data_export!J79</f>
        <v>1</v>
      </c>
      <c r="V106" s="30">
        <f>data_export!K79</f>
        <v>-0.11695677042007446</v>
      </c>
      <c r="W106" s="30">
        <f>data_export!L79</f>
        <v>2.7442402901233002E-3</v>
      </c>
      <c r="X106" s="30">
        <f>data_export!M79</f>
        <v>0.88578746950832687</v>
      </c>
      <c r="Z106" s="30">
        <f>data_export!N79</f>
        <v>0.56748218306682496</v>
      </c>
    </row>
    <row r="107" spans="6:28" x14ac:dyDescent="0.3">
      <c r="H107" s="29" t="str">
        <f>data_export!A80</f>
        <v>Gas (Kilian - Ext) *</v>
      </c>
      <c r="I107" s="29"/>
      <c r="J107" s="30">
        <f>data_export!B80</f>
        <v>1</v>
      </c>
      <c r="K107" s="30">
        <f>data_export!C80</f>
        <v>-0.13590166916014071</v>
      </c>
      <c r="L107" s="30">
        <f>data_export!D80</f>
        <v>-0.1338872670626062</v>
      </c>
      <c r="M107" s="31">
        <f>data_export!E80</f>
        <v>0</v>
      </c>
      <c r="N107" s="31"/>
      <c r="O107" s="30">
        <f>data_export!F80</f>
        <v>-1.248934044427E-4</v>
      </c>
      <c r="P107" s="30">
        <f>data_export!G80</f>
        <v>-8.4967239970840005E-4</v>
      </c>
      <c r="Q107" s="30">
        <f>data_export!H80</f>
        <v>7.1706540882587433E-2</v>
      </c>
      <c r="R107" s="30">
        <f>data_export!I80</f>
        <v>0.80094303606155448</v>
      </c>
      <c r="U107" s="30">
        <f>data_export!J80</f>
        <v>1</v>
      </c>
      <c r="V107" s="30">
        <f>data_export!K80</f>
        <v>-5.6847110390663147E-2</v>
      </c>
      <c r="W107" s="30">
        <f>data_export!L80</f>
        <v>2.6562493099245E-3</v>
      </c>
      <c r="X107" s="30">
        <f>data_export!M80</f>
        <v>0.94580914000189664</v>
      </c>
      <c r="Z107" s="30">
        <f>data_export!N80</f>
        <v>0.8468336815395423</v>
      </c>
    </row>
    <row r="108" spans="6:28" x14ac:dyDescent="0.3">
      <c r="H108" s="29" t="str">
        <f>data_export!A81</f>
        <v>Gas (Small - Ext) *</v>
      </c>
      <c r="I108" s="29"/>
      <c r="J108" s="30">
        <f>data_export!B81</f>
        <v>1</v>
      </c>
      <c r="K108" s="30">
        <f>data_export!C81</f>
        <v>-3.7350074006849997E-2</v>
      </c>
      <c r="L108" s="30">
        <f>data_export!D81</f>
        <v>-6.3915858200655096E-2</v>
      </c>
      <c r="M108" s="31">
        <f>data_export!E81</f>
        <v>0</v>
      </c>
      <c r="N108" s="31"/>
      <c r="O108" s="30">
        <f>data_export!F81</f>
        <v>0</v>
      </c>
      <c r="P108" s="30">
        <f>data_export!G81</f>
        <v>0</v>
      </c>
      <c r="Q108" s="30">
        <f>data_export!H81</f>
        <v>2.0459631457924843E-2</v>
      </c>
      <c r="R108" s="30">
        <f>data_export!I81</f>
        <v>0.91919369939622397</v>
      </c>
      <c r="U108" s="30">
        <f>data_export!J81</f>
        <v>1</v>
      </c>
      <c r="V108" s="30">
        <f>data_export!K81</f>
        <v>-2.249651774764061E-2</v>
      </c>
      <c r="W108" s="30">
        <f>data_export!L81</f>
        <v>7.2941256528929999E-4</v>
      </c>
      <c r="X108" s="30">
        <f>data_export!M81</f>
        <v>0.97823289495558974</v>
      </c>
      <c r="Z108" s="30">
        <f>data_export!N81</f>
        <v>0.93964709644931121</v>
      </c>
    </row>
    <row r="109" spans="6:28" ht="10.199999999999999" customHeight="1" x14ac:dyDescent="0.3"/>
    <row r="110" spans="6:28" s="26" customFormat="1" ht="29.4" thickBot="1" x14ac:dyDescent="0.35">
      <c r="F110" s="21"/>
      <c r="G110" s="22" t="str">
        <f>data_export!A82</f>
        <v>Other Fuel Taxes</v>
      </c>
      <c r="H110" s="23"/>
      <c r="I110" s="23"/>
      <c r="J110" s="24">
        <f>data_export!B82</f>
        <v>1</v>
      </c>
      <c r="K110" s="24">
        <f>data_export!C82</f>
        <v>-6.0824167610301655E-2</v>
      </c>
      <c r="L110" s="24">
        <f>data_export!D82</f>
        <v>-6.2962498582429943E-2</v>
      </c>
      <c r="M110" s="25">
        <f>data_export!E82</f>
        <v>0</v>
      </c>
      <c r="N110" s="25"/>
      <c r="O110" s="25">
        <f>data_export!F82</f>
        <v>0</v>
      </c>
      <c r="P110" s="25">
        <f>data_export!G82</f>
        <v>0</v>
      </c>
      <c r="Q110" s="24">
        <f>data_export!H82</f>
        <v>2.587297186255455E-2</v>
      </c>
      <c r="R110" s="24">
        <f>data_export!I82</f>
        <v>0.90208630517838273</v>
      </c>
      <c r="S110" s="24"/>
      <c r="T110" s="24"/>
      <c r="U110" s="24">
        <f>data_export!J82</f>
        <v>1</v>
      </c>
      <c r="V110" s="24">
        <f>data_export!K82</f>
        <v>-2.0132414996623993E-2</v>
      </c>
      <c r="W110" s="24">
        <f>data_export!L82</f>
        <v>1.1878400058881E-3</v>
      </c>
      <c r="X110" s="24">
        <f>data_export!M82</f>
        <v>0.98105542436798876</v>
      </c>
      <c r="Y110" s="24"/>
      <c r="Z110" s="24">
        <f>data_export!N82</f>
        <v>0.91950595378875732</v>
      </c>
      <c r="AA110" s="23"/>
      <c r="AB110" s="21"/>
    </row>
    <row r="111" spans="6:28" x14ac:dyDescent="0.3">
      <c r="H111" s="29" t="str">
        <f>data_export!A83</f>
        <v>Jet Fuel</v>
      </c>
      <c r="I111" s="29"/>
      <c r="J111" s="30">
        <f>data_export!B83</f>
        <v>1</v>
      </c>
      <c r="K111" s="30">
        <f>data_export!C83</f>
        <v>-8.9701186875823902E-2</v>
      </c>
      <c r="L111" s="30">
        <f>data_export!D83</f>
        <v>-1.1902647818042001E-3</v>
      </c>
      <c r="M111" s="31">
        <f>data_export!E83</f>
        <v>0</v>
      </c>
      <c r="N111" s="31"/>
      <c r="O111" s="31">
        <f>data_export!F83</f>
        <v>0</v>
      </c>
      <c r="P111" s="31">
        <f>data_export!G83</f>
        <v>0</v>
      </c>
      <c r="Q111" s="30">
        <f>data_export!H83</f>
        <v>3.6291778087615967E-2</v>
      </c>
      <c r="R111" s="30">
        <f>data_export!I83</f>
        <v>0.94540032764949899</v>
      </c>
      <c r="U111" s="30">
        <f>data_export!J83</f>
        <v>1</v>
      </c>
      <c r="V111" s="30">
        <f>data_export!K83</f>
        <v>-2.4122662842273712E-2</v>
      </c>
      <c r="W111" s="30">
        <f>data_export!L83</f>
        <v>1.7517816113722E-3</v>
      </c>
      <c r="X111" s="30">
        <f>data_export!M83</f>
        <v>0.97762911871466107</v>
      </c>
      <c r="Z111" s="30">
        <f>data_export!N83</f>
        <v>0.96703372429461298</v>
      </c>
    </row>
    <row r="112" spans="6:28" x14ac:dyDescent="0.3">
      <c r="H112" s="29" t="str">
        <f>data_export!A84</f>
        <v>Diesel</v>
      </c>
      <c r="I112" s="29"/>
      <c r="J112" s="30">
        <f>data_export!B84</f>
        <v>1</v>
      </c>
      <c r="K112" s="30">
        <f>data_export!C84</f>
        <v>-3.1947148344779401E-2</v>
      </c>
      <c r="L112" s="30">
        <f>data_export!D84</f>
        <v>-0.1247347323830557</v>
      </c>
      <c r="M112" s="31">
        <f>data_export!E84</f>
        <v>0</v>
      </c>
      <c r="N112" s="31"/>
      <c r="O112" s="31">
        <f>data_export!F84</f>
        <v>0</v>
      </c>
      <c r="P112" s="31">
        <f>data_export!G84</f>
        <v>0</v>
      </c>
      <c r="Q112" s="30">
        <f>data_export!H84</f>
        <v>1.5454163774847984E-2</v>
      </c>
      <c r="R112" s="30">
        <f>data_export!I84</f>
        <v>0.85877228270726647</v>
      </c>
      <c r="U112" s="30">
        <f>data_export!J84</f>
        <v>1</v>
      </c>
      <c r="V112" s="30">
        <f>data_export!K84</f>
        <v>-1.6142169013619423E-2</v>
      </c>
      <c r="W112" s="30">
        <f>data_export!L84</f>
        <v>6.23898400404E-4</v>
      </c>
      <c r="X112" s="30">
        <f>data_export!M84</f>
        <v>0.98448173002131634</v>
      </c>
      <c r="Z112" s="30">
        <f>data_export!N84</f>
        <v>0.87230900942028866</v>
      </c>
    </row>
    <row r="113" spans="6:28" x14ac:dyDescent="0.3">
      <c r="H113" s="29" t="str">
        <f>data_export!A85</f>
        <v>Heavy Fuel *</v>
      </c>
      <c r="I113" s="29"/>
      <c r="J113" s="30">
        <f>data_export!B85</f>
        <v>1</v>
      </c>
      <c r="K113" s="30">
        <f>data_export!C85</f>
        <v>-6.21949531742505E-2</v>
      </c>
      <c r="L113" s="30">
        <f>data_export!D85</f>
        <v>-1.3614570449987E-3</v>
      </c>
      <c r="M113" s="31">
        <f>data_export!E85</f>
        <v>-9.9999999999999995E-21</v>
      </c>
      <c r="N113" s="31"/>
      <c r="O113" s="31">
        <f>data_export!F85</f>
        <v>0</v>
      </c>
      <c r="P113" s="31">
        <f>data_export!G85</f>
        <v>0</v>
      </c>
      <c r="Q113" s="30">
        <f>data_export!H85</f>
        <v>8.0067142844200134E-3</v>
      </c>
      <c r="R113" s="30">
        <f>data_export!I85</f>
        <v>0.9444503039781722</v>
      </c>
      <c r="U113" s="30">
        <f>data_export!J85</f>
        <v>1</v>
      </c>
      <c r="V113" s="30">
        <f>data_export!K85</f>
        <v>-2.1283670794218779E-3</v>
      </c>
      <c r="W113" s="30">
        <f>data_export!L85</f>
        <v>1.2146101861688001E-3</v>
      </c>
      <c r="X113" s="30">
        <f>data_export!M85</f>
        <v>0.99908624312103045</v>
      </c>
      <c r="Z113" s="30">
        <f>data_export!N85</f>
        <v>0.94531409123182208</v>
      </c>
    </row>
    <row r="114" spans="6:28" x14ac:dyDescent="0.3">
      <c r="H114" s="29" t="str">
        <f>data_export!A86</f>
        <v>Crude (WPT) *</v>
      </c>
      <c r="I114" s="29"/>
      <c r="J114" s="30">
        <f>data_export!B86</f>
        <v>1</v>
      </c>
      <c r="K114" s="30">
        <f>data_export!C86</f>
        <v>-8.5596468504177997E-5</v>
      </c>
      <c r="L114" s="30">
        <f>data_export!D86</f>
        <v>0</v>
      </c>
      <c r="M114" s="31">
        <f>data_export!E86</f>
        <v>0</v>
      </c>
      <c r="N114" s="31"/>
      <c r="O114" s="31">
        <f>data_export!F86</f>
        <v>0</v>
      </c>
      <c r="P114" s="31">
        <f>data_export!G86</f>
        <v>0</v>
      </c>
      <c r="Q114" s="30">
        <f>data_export!H86</f>
        <v>0</v>
      </c>
      <c r="R114" s="30">
        <f>data_export!I86</f>
        <v>0.99991441424169802</v>
      </c>
      <c r="U114" s="30">
        <f>data_export!J86</f>
        <v>1.0000000107102023</v>
      </c>
      <c r="V114" s="30">
        <f>data_export!K86</f>
        <v>-1.9996117800474167E-2</v>
      </c>
      <c r="W114" s="30">
        <f>data_export!L86</f>
        <v>1.6716202398916843E-6</v>
      </c>
      <c r="X114" s="30">
        <f>data_export!M86</f>
        <v>0.9800055639879387</v>
      </c>
      <c r="Z114" s="30">
        <f>data_export!N86</f>
        <v>1.020315037980748</v>
      </c>
    </row>
    <row r="115" spans="6:28" x14ac:dyDescent="0.3">
      <c r="H115" s="29" t="str">
        <f>data_export!A87</f>
        <v>Crude (State) *</v>
      </c>
      <c r="I115" s="29"/>
      <c r="J115" s="30">
        <f>data_export!B87</f>
        <v>1</v>
      </c>
      <c r="K115" s="30">
        <f>data_export!C87</f>
        <v>-6.53706535255629E-2</v>
      </c>
      <c r="L115" s="30">
        <f>data_export!D87</f>
        <v>0</v>
      </c>
      <c r="M115" s="31">
        <f>data_export!E87</f>
        <v>0</v>
      </c>
      <c r="N115" s="31"/>
      <c r="O115" s="31">
        <f>data_export!F87</f>
        <v>0</v>
      </c>
      <c r="P115" s="31">
        <f>data_export!G87</f>
        <v>0</v>
      </c>
      <c r="Q115" s="30">
        <f>data_export!H87</f>
        <v>0</v>
      </c>
      <c r="R115" s="30">
        <f>data_export!I87</f>
        <v>0.93462934647443707</v>
      </c>
      <c r="U115" s="30">
        <f>data_export!J87</f>
        <v>1</v>
      </c>
      <c r="V115" s="30">
        <f>data_export!K87</f>
        <v>-0.3735986053943634</v>
      </c>
      <c r="W115" s="30">
        <f>data_export!L87</f>
        <v>1.2766286908554999E-3</v>
      </c>
      <c r="X115" s="30">
        <f>data_export!M87</f>
        <v>0.62767801157526559</v>
      </c>
      <c r="Z115" s="30">
        <f>data_export!N87</f>
        <v>1.48902674498478</v>
      </c>
    </row>
    <row r="116" spans="6:28" x14ac:dyDescent="0.3">
      <c r="H116" s="29" t="str">
        <f>data_export!A88</f>
        <v>E85 *</v>
      </c>
      <c r="I116" s="29"/>
      <c r="J116" s="30">
        <f>data_export!B88</f>
        <v>1</v>
      </c>
      <c r="K116" s="30">
        <f>data_export!C88</f>
        <v>0.15261371368250981</v>
      </c>
      <c r="L116" s="30">
        <f>data_export!D88</f>
        <v>6.8762230820231196E-2</v>
      </c>
      <c r="M116" s="31">
        <f>data_export!E88</f>
        <v>0</v>
      </c>
      <c r="N116" s="31"/>
      <c r="O116" s="31">
        <f>data_export!F88</f>
        <v>0</v>
      </c>
      <c r="P116" s="31">
        <f>data_export!G88</f>
        <v>0</v>
      </c>
      <c r="Q116" s="30">
        <f>data_export!H88</f>
        <v>0.39278730750083923</v>
      </c>
      <c r="R116" s="30">
        <f>data_export!I88</f>
        <v>1.614163245812676</v>
      </c>
      <c r="U116" s="30">
        <f>data_export!J88</f>
        <v>1</v>
      </c>
      <c r="V116" s="30">
        <f>data_export!K88</f>
        <v>-0.29378676414489746</v>
      </c>
      <c r="W116" s="30">
        <f>data_export!L88</f>
        <v>2.980405350069E-3</v>
      </c>
      <c r="X116" s="30">
        <f>data_export!M88</f>
        <v>0.70919363084451792</v>
      </c>
      <c r="Z116" s="30">
        <f>data_export!N88</f>
        <v>2.2760543462446319</v>
      </c>
    </row>
    <row r="117" spans="6:28" ht="10.199999999999999" customHeight="1" x14ac:dyDescent="0.3">
      <c r="H117" s="29"/>
      <c r="I117" s="29"/>
    </row>
    <row r="118" spans="6:28" s="26" customFormat="1" ht="29.4" thickBot="1" x14ac:dyDescent="0.35">
      <c r="F118" s="21"/>
      <c r="G118" s="22" t="str">
        <f>data_export!A89</f>
        <v>Other Revenue Raisers</v>
      </c>
      <c r="H118" s="23"/>
      <c r="I118" s="23"/>
      <c r="J118" s="24">
        <f>data_export!B89</f>
        <v>0.97859328985214233</v>
      </c>
      <c r="K118" s="24">
        <f>data_export!C89</f>
        <v>-0.14594690349199682</v>
      </c>
      <c r="L118" s="24">
        <f>data_export!D89</f>
        <v>-1.3508174136604554E-2</v>
      </c>
      <c r="M118" s="24">
        <f>data_export!E89</f>
        <v>1.1438504467470854E-2</v>
      </c>
      <c r="N118" s="24"/>
      <c r="O118" s="25">
        <f>data_export!F89</f>
        <v>0</v>
      </c>
      <c r="P118" s="25">
        <f>data_export!G89</f>
        <v>0</v>
      </c>
      <c r="Q118" s="24">
        <f>data_export!H89</f>
        <v>-9.3430683016777039E-2</v>
      </c>
      <c r="R118" s="24">
        <f>data_export!I89</f>
        <v>0.73714601969111149</v>
      </c>
      <c r="S118" s="24"/>
      <c r="T118" s="24"/>
      <c r="U118" s="24">
        <f>data_export!J89</f>
        <v>1.0000000115290333</v>
      </c>
      <c r="V118" s="24">
        <f>data_export!K89</f>
        <v>0.11165895313024521</v>
      </c>
      <c r="W118" s="24">
        <f>data_export!L89</f>
        <v>2.850208683727123E-3</v>
      </c>
      <c r="X118" s="24">
        <f>data_export!M89</f>
        <v>1.1145091727191534</v>
      </c>
      <c r="Y118" s="24"/>
      <c r="Z118" s="24">
        <f>data_export!N89</f>
        <v>0.66140866279602051</v>
      </c>
      <c r="AA118" s="23"/>
      <c r="AB118" s="21"/>
    </row>
    <row r="119" spans="6:28" x14ac:dyDescent="0.3">
      <c r="H119" s="29" t="str">
        <f>data_export!A90</f>
        <v>CPP (AJ)</v>
      </c>
      <c r="I119" s="29"/>
      <c r="J119" s="30">
        <f>data_export!B90</f>
        <v>1</v>
      </c>
      <c r="K119" s="30">
        <f>data_export!C90</f>
        <v>-0.10685835670390041</v>
      </c>
      <c r="L119" s="30">
        <f>data_export!D90</f>
        <v>-2.9627928606285811E-2</v>
      </c>
      <c r="M119" s="30">
        <f>data_export!E90</f>
        <v>0</v>
      </c>
      <c r="O119" s="31">
        <f>data_export!F90</f>
        <v>0</v>
      </c>
      <c r="P119" s="31">
        <f>data_export!G90</f>
        <v>0</v>
      </c>
      <c r="Q119" s="30">
        <f>data_export!H90</f>
        <v>-0.32313022017478943</v>
      </c>
      <c r="R119" s="30">
        <f>data_export!I90</f>
        <v>0.54038350855374273</v>
      </c>
      <c r="U119" s="30">
        <f>data_export!J90</f>
        <v>1.0000000223517422</v>
      </c>
      <c r="V119" s="30">
        <f>data_export!K90</f>
        <v>0.17552752792835236</v>
      </c>
      <c r="W119" s="30">
        <f>data_export!L90</f>
        <v>2.0868453452546282E-3</v>
      </c>
      <c r="X119" s="30">
        <f>data_export!M90</f>
        <v>1.1776143992212429</v>
      </c>
      <c r="Z119" s="30">
        <f>data_export!N90</f>
        <v>0.45887984123758901</v>
      </c>
    </row>
    <row r="120" spans="6:28" x14ac:dyDescent="0.3">
      <c r="H120" s="29" t="str">
        <f>data_export!A91</f>
        <v>CARE</v>
      </c>
      <c r="I120" s="29"/>
      <c r="J120" s="30">
        <f>data_export!B91</f>
        <v>0.93577980995178223</v>
      </c>
      <c r="K120" s="30">
        <f>data_export!C91</f>
        <v>-0.2916818639205056</v>
      </c>
      <c r="L120" s="30">
        <f>data_export!D91</f>
        <v>0</v>
      </c>
      <c r="M120" s="30">
        <f>data_export!E91</f>
        <v>3.431551340241256E-2</v>
      </c>
      <c r="O120" s="31">
        <f>data_export!F91</f>
        <v>0</v>
      </c>
      <c r="P120" s="31">
        <f>data_export!G91</f>
        <v>0</v>
      </c>
      <c r="Q120" s="30">
        <f>data_export!H91</f>
        <v>0.16167937219142914</v>
      </c>
      <c r="R120" s="30">
        <f>data_export!I91</f>
        <v>0.84009282047653955</v>
      </c>
      <c r="U120" s="30">
        <f>data_export!J91</f>
        <v>0.99999998988361527</v>
      </c>
      <c r="V120" s="30">
        <f>data_export!K91</f>
        <v>9.4893604516983032E-2</v>
      </c>
      <c r="W120" s="30">
        <f>data_export!L91</f>
        <v>5.6962783145117256E-3</v>
      </c>
      <c r="X120" s="30">
        <f>data_export!M91</f>
        <v>1.1005898759121067</v>
      </c>
      <c r="Z120" s="30">
        <f>data_export!N91</f>
        <v>0.76331141950612458</v>
      </c>
    </row>
    <row r="121" spans="6:28" x14ac:dyDescent="0.3">
      <c r="H121" s="29" t="str">
        <f>data_export!A92</f>
        <v>CPP (PJ)</v>
      </c>
      <c r="I121" s="29"/>
      <c r="J121" s="30">
        <f>data_export!B92</f>
        <v>1</v>
      </c>
      <c r="K121" s="30">
        <f>data_export!C92</f>
        <v>-3.9300489851584401E-2</v>
      </c>
      <c r="L121" s="30">
        <f>data_export!D92</f>
        <v>-1.0896593803527851E-2</v>
      </c>
      <c r="M121" s="30">
        <f>data_export!E92</f>
        <v>0</v>
      </c>
      <c r="O121" s="31">
        <f>data_export!F92</f>
        <v>0</v>
      </c>
      <c r="P121" s="31">
        <f>data_export!G92</f>
        <v>0</v>
      </c>
      <c r="Q121" s="30">
        <f>data_export!H92</f>
        <v>-0.11884120851755142</v>
      </c>
      <c r="R121" s="30">
        <f>data_export!I92</f>
        <v>0.83096173004305207</v>
      </c>
      <c r="U121" s="30">
        <f>data_export!J92</f>
        <v>1.0000000223517422</v>
      </c>
      <c r="V121" s="30">
        <f>data_export!K92</f>
        <v>6.4555719494819641E-2</v>
      </c>
      <c r="W121" s="30">
        <f>data_export!L92</f>
        <v>7.6750239141501529E-4</v>
      </c>
      <c r="X121" s="30">
        <f>data_export!M92</f>
        <v>1.0653232430241102</v>
      </c>
      <c r="Z121" s="30">
        <f>data_export!N92</f>
        <v>0.78000901180398441</v>
      </c>
    </row>
    <row r="122" spans="6:28" ht="10.199999999999999" customHeight="1" x14ac:dyDescent="0.3"/>
    <row r="123" spans="6:28" s="26" customFormat="1" ht="29.4" thickBot="1" x14ac:dyDescent="0.35">
      <c r="F123" s="21"/>
      <c r="G123" s="22" t="str">
        <f>data_export!A93</f>
        <v>Cap and Trade</v>
      </c>
      <c r="H123" s="23"/>
      <c r="I123" s="23"/>
      <c r="J123" s="25">
        <f>data_export!B93</f>
        <v>1</v>
      </c>
      <c r="K123" s="25">
        <f>data_export!C93</f>
        <v>-0.30282395826857472</v>
      </c>
      <c r="L123" s="25">
        <f>data_export!D93</f>
        <v>-0.4954490232780116</v>
      </c>
      <c r="M123" s="25">
        <f>data_export!E93</f>
        <v>0</v>
      </c>
      <c r="N123" s="25"/>
      <c r="O123" s="25">
        <f>data_export!F93</f>
        <v>0</v>
      </c>
      <c r="P123" s="25">
        <f>data_export!G93</f>
        <v>0</v>
      </c>
      <c r="Q123" s="25">
        <f>data_export!H93</f>
        <v>0</v>
      </c>
      <c r="R123" s="25">
        <f>data_export!I93</f>
        <v>0.20172699524218035</v>
      </c>
      <c r="S123" s="25"/>
      <c r="T123" s="25"/>
      <c r="U123" s="25">
        <f>data_export!J93</f>
        <v>0.99999997678876673</v>
      </c>
      <c r="V123" s="25">
        <f>data_export!K93</f>
        <v>-1.5726666897535324E-2</v>
      </c>
      <c r="W123" s="25">
        <f>data_export!L93</f>
        <v>5.9138731610341557E-3</v>
      </c>
      <c r="X123" s="25">
        <f>data_export!M93</f>
        <v>0.99018718338010336</v>
      </c>
      <c r="Y123" s="25"/>
      <c r="Z123" s="25">
        <f>data_export!N93</f>
        <v>0.20372612774372101</v>
      </c>
      <c r="AA123" s="23"/>
      <c r="AB123" s="21"/>
    </row>
    <row r="124" spans="6:28" x14ac:dyDescent="0.3">
      <c r="H124" s="29" t="str">
        <f>data_export!A94</f>
        <v>RGGI</v>
      </c>
      <c r="I124" s="29"/>
      <c r="J124" s="30">
        <f>data_export!B94</f>
        <v>1</v>
      </c>
      <c r="K124" s="30">
        <f>data_export!C94</f>
        <v>-0.5503258270051713</v>
      </c>
      <c r="L124" s="30">
        <f>data_export!D94</f>
        <v>-0.98930025930143461</v>
      </c>
      <c r="M124" s="31">
        <f>data_export!E94</f>
        <v>0</v>
      </c>
      <c r="N124" s="31"/>
      <c r="O124" s="31">
        <f>data_export!F94</f>
        <v>0</v>
      </c>
      <c r="P124" s="31">
        <f>data_export!G94</f>
        <v>0</v>
      </c>
      <c r="Q124" s="31">
        <f>data_export!H94</f>
        <v>0</v>
      </c>
      <c r="R124" s="30">
        <f>data_export!I94</f>
        <v>-0.53962611655707582</v>
      </c>
      <c r="U124" s="30">
        <f>data_export!J94</f>
        <v>0.9999999697495302</v>
      </c>
      <c r="V124" s="30">
        <f>data_export!K94</f>
        <v>-2.6946200057864189E-2</v>
      </c>
      <c r="W124" s="30">
        <f>data_export!L94</f>
        <v>1.0747356836486959E-2</v>
      </c>
      <c r="X124" s="30">
        <f>data_export!M94</f>
        <v>0.98380112703954226</v>
      </c>
      <c r="Z124" s="30">
        <f>data_export!N94</f>
        <v>-0.54851138276383216</v>
      </c>
    </row>
    <row r="125" spans="6:28" x14ac:dyDescent="0.3">
      <c r="H125" s="29" t="str">
        <f>data_export!A95</f>
        <v>CA CT</v>
      </c>
      <c r="I125" s="29"/>
      <c r="J125" s="30">
        <f>data_export!B95</f>
        <v>1</v>
      </c>
      <c r="K125" s="30">
        <f>data_export!C95</f>
        <v>-5.5322089531978161E-2</v>
      </c>
      <c r="L125" s="30">
        <f>data_export!D95</f>
        <v>-1.5977872545886037E-3</v>
      </c>
      <c r="M125" s="31">
        <f>data_export!E95</f>
        <v>0</v>
      </c>
      <c r="N125" s="31"/>
      <c r="O125" s="31">
        <f>data_export!F95</f>
        <v>0</v>
      </c>
      <c r="P125" s="31">
        <f>data_export!G95</f>
        <v>0</v>
      </c>
      <c r="Q125" s="31">
        <f>data_export!H95</f>
        <v>0</v>
      </c>
      <c r="R125" s="30">
        <f>data_export!I95</f>
        <v>0.94308010704143652</v>
      </c>
      <c r="U125" s="30">
        <f>data_export!J95</f>
        <v>0.99999998382800326</v>
      </c>
      <c r="V125" s="30">
        <f>data_export!K95</f>
        <v>-4.507133737206459E-3</v>
      </c>
      <c r="W125" s="30">
        <f>data_export!L95</f>
        <v>1.0803894855813529E-3</v>
      </c>
      <c r="X125" s="30">
        <f>data_export!M95</f>
        <v>0.99657323972066447</v>
      </c>
      <c r="Z125" s="30">
        <f>data_export!N95</f>
        <v>0.94632292886549718</v>
      </c>
    </row>
    <row r="126" spans="6:28" x14ac:dyDescent="0.3">
      <c r="H126" s="29" t="str">
        <f>data_export!A96</f>
        <v>ETS (BA) *</v>
      </c>
      <c r="I126" s="29"/>
      <c r="J126" s="30">
        <f>data_export!B96</f>
        <v>1</v>
      </c>
      <c r="K126" s="30">
        <f>data_export!C96</f>
        <v>-8.0534231351210082</v>
      </c>
      <c r="L126" s="30">
        <f>data_export!D96</f>
        <v>0</v>
      </c>
      <c r="M126" s="31">
        <f>data_export!E96</f>
        <v>0</v>
      </c>
      <c r="N126" s="31"/>
      <c r="O126" s="31">
        <f>data_export!F96</f>
        <v>0</v>
      </c>
      <c r="P126" s="31">
        <f>data_export!G96</f>
        <v>0</v>
      </c>
      <c r="Q126" s="31">
        <f>data_export!H96</f>
        <v>0</v>
      </c>
      <c r="R126" s="30">
        <f>data_export!I96</f>
        <v>-7.0534231767203863</v>
      </c>
      <c r="U126" s="30">
        <f>data_export!J96</f>
        <v>0.99999995840062395</v>
      </c>
      <c r="V126" s="30">
        <f>data_export!K96</f>
        <v>-0.4024864137172699</v>
      </c>
      <c r="W126" s="30">
        <f>data_export!L96</f>
        <v>0.15727594079925261</v>
      </c>
      <c r="X126" s="30">
        <f>data_export!M96</f>
        <v>0.75478949762694336</v>
      </c>
      <c r="Z126" s="30">
        <f>data_export!N96</f>
        <v>-9.3448878116300431</v>
      </c>
    </row>
    <row r="127" spans="6:28" x14ac:dyDescent="0.3">
      <c r="H127" s="29" t="str">
        <f>data_export!A97</f>
        <v>ETS (CMMW) *</v>
      </c>
      <c r="I127" s="29"/>
      <c r="J127" s="30">
        <f>data_export!B97</f>
        <v>1</v>
      </c>
      <c r="K127" s="30">
        <f>data_export!C97</f>
        <v>-1.0264311090039469</v>
      </c>
      <c r="L127" s="30">
        <f>data_export!D97</f>
        <v>0</v>
      </c>
      <c r="M127" s="31">
        <f>data_export!E97</f>
        <v>0</v>
      </c>
      <c r="N127" s="31"/>
      <c r="O127" s="31">
        <f>data_export!F97</f>
        <v>0</v>
      </c>
      <c r="P127" s="31">
        <f>data_export!G97</f>
        <v>0</v>
      </c>
      <c r="Q127" s="31">
        <f>data_export!H97</f>
        <v>0</v>
      </c>
      <c r="R127" s="30">
        <f>data_export!I97</f>
        <v>-2.6431126588247159E-2</v>
      </c>
      <c r="U127" s="30">
        <f>data_export!J97</f>
        <v>0.99999998241569954</v>
      </c>
      <c r="V127" s="30">
        <f>data_export!K97</f>
        <v>-0.15150000154972076</v>
      </c>
      <c r="W127" s="30">
        <f>data_export!L97</f>
        <v>2.0045254747662066E-2</v>
      </c>
      <c r="X127" s="30">
        <f>data_export!M97</f>
        <v>0.86854523982738285</v>
      </c>
      <c r="Z127" s="30">
        <f>data_export!N97</f>
        <v>-3.0431490930167501E-2</v>
      </c>
    </row>
    <row r="128" spans="6:28" ht="10.199999999999999" customHeight="1" thickBot="1" x14ac:dyDescent="0.35"/>
    <row r="129" spans="6:28" ht="29.4" thickTop="1" x14ac:dyDescent="0.3">
      <c r="F129" s="40"/>
      <c r="G129" s="40"/>
      <c r="H129" s="40"/>
      <c r="I129" s="40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0"/>
      <c r="AB129" s="40"/>
    </row>
  </sheetData>
  <mergeCells count="5">
    <mergeCell ref="J8:R8"/>
    <mergeCell ref="U8:X8"/>
    <mergeCell ref="K10:M10"/>
    <mergeCell ref="O10:P10"/>
    <mergeCell ref="V10:W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EAE9-2954-495E-A1F0-747D63C118FA}">
  <dimension ref="F1:AT129"/>
  <sheetViews>
    <sheetView topLeftCell="I25" zoomScale="48" zoomScaleNormal="70" workbookViewId="0">
      <selection activeCell="AL54" sqref="AL54"/>
    </sheetView>
  </sheetViews>
  <sheetFormatPr defaultColWidth="9.109375" defaultRowHeight="28.8" x14ac:dyDescent="0.3"/>
  <cols>
    <col min="1" max="4" width="9.109375" style="28"/>
    <col min="5" max="5" width="9.109375" style="28" customWidth="1"/>
    <col min="6" max="7" width="1.5546875" style="28" customWidth="1"/>
    <col min="8" max="8" width="48.21875" style="28" customWidth="1"/>
    <col min="9" max="9" width="1.5546875" style="28" customWidth="1"/>
    <col min="10" max="13" width="17.5546875" style="30" customWidth="1"/>
    <col min="14" max="14" width="1.5546875" style="30" customWidth="1"/>
    <col min="15" max="18" width="17.5546875" style="30" customWidth="1"/>
    <col min="19" max="20" width="1.5546875" style="30" customWidth="1"/>
    <col min="21" max="24" width="17.5546875" style="30" customWidth="1"/>
    <col min="25" max="25" width="1.5546875" style="30" customWidth="1"/>
    <col min="26" max="26" width="17.5546875" style="30" customWidth="1"/>
    <col min="27" max="28" width="1.5546875" style="28" customWidth="1"/>
    <col min="29" max="29" width="9.109375" style="28"/>
    <col min="30" max="46" width="10.33203125" style="28" bestFit="1" customWidth="1"/>
    <col min="47" max="16384" width="9.109375" style="28"/>
  </cols>
  <sheetData>
    <row r="1" spans="6:46" s="2" customFormat="1" ht="19.8" x14ac:dyDescent="0.3"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6:46" s="2" customFormat="1" ht="19.8" x14ac:dyDescent="0.3"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6:46" s="2" customFormat="1" ht="19.8" x14ac:dyDescent="0.3"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6:46" s="2" customFormat="1" ht="19.8" x14ac:dyDescent="0.3"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6:46" s="2" customFormat="1" ht="19.8" x14ac:dyDescent="0.3"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6:46" s="2" customFormat="1" ht="20.399999999999999" thickBot="1" x14ac:dyDescent="0.35"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6:46" s="2" customFormat="1" ht="10.199999999999999" customHeight="1" thickTop="1" x14ac:dyDescent="0.3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4"/>
    </row>
    <row r="8" spans="6:46" s="46" customFormat="1" ht="31.8" thickBot="1" x14ac:dyDescent="0.35">
      <c r="J8" s="53" t="s">
        <v>19</v>
      </c>
      <c r="K8" s="53"/>
      <c r="L8" s="53"/>
      <c r="M8" s="53"/>
      <c r="N8" s="53"/>
      <c r="O8" s="53"/>
      <c r="P8" s="53"/>
      <c r="Q8" s="53"/>
      <c r="R8" s="53"/>
      <c r="S8" s="47"/>
      <c r="T8" s="47"/>
      <c r="U8" s="53" t="s">
        <v>20</v>
      </c>
      <c r="V8" s="53"/>
      <c r="W8" s="53"/>
      <c r="X8" s="53"/>
      <c r="Y8" s="47"/>
      <c r="Z8" s="48"/>
    </row>
    <row r="9" spans="6:46" s="2" customFormat="1" ht="10.199999999999999" customHeight="1" thickTop="1" x14ac:dyDescent="0.3">
      <c r="J9" s="4"/>
      <c r="K9" s="5"/>
      <c r="L9" s="5"/>
      <c r="M9" s="5"/>
      <c r="N9" s="5"/>
      <c r="O9" s="5"/>
      <c r="P9" s="5"/>
      <c r="Q9" s="5"/>
      <c r="R9" s="5"/>
      <c r="S9" s="6"/>
      <c r="T9" s="6"/>
      <c r="U9" s="5"/>
      <c r="V9" s="5"/>
      <c r="W9" s="5"/>
      <c r="X9" s="5"/>
      <c r="Y9" s="6"/>
      <c r="Z9" s="6"/>
    </row>
    <row r="10" spans="6:46" s="12" customFormat="1" ht="29.4" thickBot="1" x14ac:dyDescent="0.35">
      <c r="K10" s="54" t="s">
        <v>13</v>
      </c>
      <c r="L10" s="54"/>
      <c r="M10" s="54"/>
      <c r="N10" s="49"/>
      <c r="O10" s="54" t="s">
        <v>12</v>
      </c>
      <c r="P10" s="54"/>
      <c r="Q10" s="13"/>
      <c r="R10" s="13"/>
      <c r="S10" s="13"/>
      <c r="T10" s="13"/>
      <c r="U10" s="13"/>
      <c r="V10" s="54" t="s">
        <v>18</v>
      </c>
      <c r="W10" s="54"/>
      <c r="X10" s="13"/>
      <c r="Y10" s="13"/>
      <c r="Z10" s="13"/>
    </row>
    <row r="11" spans="6:46" s="18" customFormat="1" ht="30" thickTop="1" thickBot="1" x14ac:dyDescent="0.35">
      <c r="F11" s="13" t="s">
        <v>0</v>
      </c>
      <c r="G11" s="13"/>
      <c r="H11" s="13"/>
      <c r="I11" s="13"/>
      <c r="J11" s="49" t="s">
        <v>5</v>
      </c>
      <c r="K11" s="15" t="s">
        <v>8</v>
      </c>
      <c r="L11" s="15" t="s">
        <v>7</v>
      </c>
      <c r="M11" s="15" t="s">
        <v>6</v>
      </c>
      <c r="N11" s="45"/>
      <c r="O11" s="15" t="s">
        <v>9</v>
      </c>
      <c r="P11" s="15" t="s">
        <v>10</v>
      </c>
      <c r="Q11" s="49" t="s">
        <v>11</v>
      </c>
      <c r="R11" s="49" t="s">
        <v>3</v>
      </c>
      <c r="S11" s="49"/>
      <c r="T11" s="49"/>
      <c r="U11" s="49" t="s">
        <v>14</v>
      </c>
      <c r="V11" s="49" t="s">
        <v>15</v>
      </c>
      <c r="W11" s="49" t="s">
        <v>16</v>
      </c>
      <c r="X11" s="49" t="s">
        <v>17</v>
      </c>
      <c r="Y11" s="49"/>
      <c r="Z11" s="49" t="s">
        <v>4</v>
      </c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r="12" spans="6:46" s="18" customFormat="1" ht="10.199999999999999" customHeight="1" thickTop="1" x14ac:dyDescent="0.3">
      <c r="F12" s="19"/>
      <c r="G12" s="19"/>
      <c r="H12" s="19"/>
      <c r="I12" s="19"/>
      <c r="J12" s="19"/>
      <c r="K12" s="20"/>
      <c r="L12" s="20"/>
      <c r="M12" s="20"/>
      <c r="N12" s="5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9"/>
      <c r="AB12" s="19"/>
    </row>
    <row r="13" spans="6:46" s="26" customFormat="1" ht="29.4" thickBot="1" x14ac:dyDescent="0.35">
      <c r="F13" s="51"/>
      <c r="G13" s="22" t="str">
        <f>[1]data_export!A2</f>
        <v>Wind Production Credits</v>
      </c>
      <c r="H13" s="23"/>
      <c r="I13" s="23"/>
      <c r="J13" s="24">
        <f>[1]data_export!B2</f>
        <v>1</v>
      </c>
      <c r="K13" s="24">
        <f>[1]data_export!C2</f>
        <v>2.3775499396664945</v>
      </c>
      <c r="L13" s="24">
        <f>[1]data_export!D2</f>
        <v>0.97128727351912392</v>
      </c>
      <c r="M13" s="24">
        <f>[1]data_export!E2</f>
        <v>-0.6646204432509859</v>
      </c>
      <c r="N13" s="24"/>
      <c r="O13" s="24">
        <f>[1]data_export!F2</f>
        <v>2.7745564843906823</v>
      </c>
      <c r="P13" s="24">
        <f>[1]data_export!G2</f>
        <v>0.82318863473782955</v>
      </c>
      <c r="Q13" s="25">
        <f>[1]data_export!H2</f>
        <v>0</v>
      </c>
      <c r="R13" s="24">
        <f>[1]data_export!I2</f>
        <v>7.2819618794384411</v>
      </c>
      <c r="S13" s="24"/>
      <c r="T13" s="24"/>
      <c r="U13" s="24">
        <f>[1]data_export!J2</f>
        <v>0.99999999037529597</v>
      </c>
      <c r="V13" s="24">
        <f>[1]data_export!K2</f>
        <v>0.19133831560611725</v>
      </c>
      <c r="W13" s="24">
        <f>[1]data_export!L2</f>
        <v>-8.8134237171039076E-2</v>
      </c>
      <c r="X13" s="24">
        <f>[1]data_export!M2</f>
        <v>1.1032040638503195</v>
      </c>
      <c r="Y13" s="24"/>
      <c r="Z13" s="24">
        <f>[1]data_export!N2</f>
        <v>6.6007390022277832</v>
      </c>
      <c r="AA13" s="23"/>
      <c r="AB13" s="51"/>
      <c r="AD13" s="26">
        <f>J13-TABLE!J13</f>
        <v>0</v>
      </c>
      <c r="AE13" s="26">
        <f>K13-TABLE!K13</f>
        <v>0</v>
      </c>
      <c r="AF13" s="26">
        <f>L13-TABLE!L13</f>
        <v>0</v>
      </c>
      <c r="AG13" s="26">
        <f>M13-TABLE!M13</f>
        <v>0</v>
      </c>
      <c r="AH13" s="26">
        <f>N13-TABLE!N13</f>
        <v>0</v>
      </c>
      <c r="AI13" s="26">
        <f>O13-TABLE!O13</f>
        <v>0</v>
      </c>
      <c r="AJ13" s="26">
        <f>P13-TABLE!P13</f>
        <v>0</v>
      </c>
      <c r="AK13" s="26">
        <f>Q13-TABLE!Q13</f>
        <v>0</v>
      </c>
      <c r="AL13" s="26">
        <f>R13-TABLE!R13</f>
        <v>0</v>
      </c>
      <c r="AM13" s="26">
        <f>S13-TABLE!S13</f>
        <v>0</v>
      </c>
      <c r="AN13" s="26">
        <f>T13-TABLE!T13</f>
        <v>0</v>
      </c>
      <c r="AO13" s="26">
        <f>U13-TABLE!U13</f>
        <v>0</v>
      </c>
      <c r="AP13" s="26">
        <f>V13-TABLE!V13</f>
        <v>0</v>
      </c>
      <c r="AQ13" s="26">
        <f>W13-TABLE!W13</f>
        <v>0</v>
      </c>
      <c r="AR13" s="26">
        <f>X13-TABLE!X13</f>
        <v>0</v>
      </c>
      <c r="AS13" s="26">
        <f>Y13-TABLE!Y13</f>
        <v>0</v>
      </c>
      <c r="AT13" s="26">
        <f>Z13-TABLE!Z13</f>
        <v>0</v>
      </c>
    </row>
    <row r="14" spans="6:46" x14ac:dyDescent="0.3">
      <c r="H14" s="29" t="str">
        <f>[1]data_export!A3</f>
        <v>PTC (Shrimali)</v>
      </c>
      <c r="I14" s="29"/>
      <c r="J14" s="30">
        <f>[1]data_export!B3</f>
        <v>1</v>
      </c>
      <c r="K14" s="30">
        <f>[1]data_export!C3</f>
        <v>2.3591052045262169</v>
      </c>
      <c r="L14" s="30">
        <f>[1]data_export!D3</f>
        <v>0.71363439349569224</v>
      </c>
      <c r="M14" s="30">
        <f>[1]data_export!E3</f>
        <v>-0.6115083311594971</v>
      </c>
      <c r="O14" s="30">
        <f>[1]data_export!F3</f>
        <v>4.0800158387885332</v>
      </c>
      <c r="P14" s="30">
        <f>[1]data_export!G3</f>
        <v>1.1159953963633664</v>
      </c>
      <c r="Q14" s="31">
        <f>[1]data_export!H3</f>
        <v>0</v>
      </c>
      <c r="R14" s="30">
        <f>[1]data_export!I3</f>
        <v>8.6572424923896101</v>
      </c>
      <c r="U14" s="30">
        <f>[1]data_export!J3</f>
        <v>0.99999999037529597</v>
      </c>
      <c r="V14" s="30">
        <f>[1]data_export!K3</f>
        <v>0.18879109621047974</v>
      </c>
      <c r="W14" s="30">
        <f>[1]data_export!L3</f>
        <v>-0.11202047310526063</v>
      </c>
      <c r="X14" s="30">
        <f>[1]data_export!M3</f>
        <v>1.0767706193032502</v>
      </c>
      <c r="Z14" s="30">
        <f>[1]data_export!N3</f>
        <v>8.0400062345604137</v>
      </c>
      <c r="AD14" s="26">
        <f>J14-TABLE!J14</f>
        <v>0</v>
      </c>
      <c r="AE14" s="26">
        <f>K14-TABLE!K14</f>
        <v>0</v>
      </c>
      <c r="AF14" s="26">
        <f>L14-TABLE!L14</f>
        <v>0</v>
      </c>
      <c r="AG14" s="26">
        <f>M14-TABLE!M14</f>
        <v>0</v>
      </c>
      <c r="AH14" s="26">
        <f>N14-TABLE!N14</f>
        <v>0</v>
      </c>
      <c r="AI14" s="26">
        <f>O14-TABLE!O14</f>
        <v>0</v>
      </c>
      <c r="AJ14" s="26">
        <f>P14-TABLE!P14</f>
        <v>0</v>
      </c>
      <c r="AK14" s="26">
        <f>Q14-TABLE!Q14</f>
        <v>0</v>
      </c>
      <c r="AL14" s="26">
        <f>R14-TABLE!R14</f>
        <v>0</v>
      </c>
      <c r="AM14" s="26">
        <f>S14-TABLE!S14</f>
        <v>0</v>
      </c>
      <c r="AN14" s="26">
        <f>T14-TABLE!T14</f>
        <v>0</v>
      </c>
      <c r="AO14" s="26">
        <f>U14-TABLE!U14</f>
        <v>0</v>
      </c>
      <c r="AP14" s="26">
        <f>V14-TABLE!V14</f>
        <v>0</v>
      </c>
      <c r="AQ14" s="26">
        <f>W14-TABLE!W14</f>
        <v>0</v>
      </c>
      <c r="AR14" s="26">
        <f>X14-TABLE!X14</f>
        <v>0</v>
      </c>
      <c r="AS14" s="26">
        <f>Y14-TABLE!Y14</f>
        <v>0</v>
      </c>
      <c r="AT14" s="26">
        <f>Z14-TABLE!Z14</f>
        <v>0</v>
      </c>
    </row>
    <row r="15" spans="6:46" x14ac:dyDescent="0.3">
      <c r="H15" s="29" t="str">
        <f>[1]data_export!A4</f>
        <v>PTC (Metcalf)</v>
      </c>
      <c r="I15" s="29"/>
      <c r="J15" s="30">
        <f>[1]data_export!B4</f>
        <v>1</v>
      </c>
      <c r="K15" s="30">
        <f>[1]data_export!C4</f>
        <v>2.4759517290928224</v>
      </c>
      <c r="L15" s="30">
        <f>[1]data_export!D4</f>
        <v>1.1412183906092883</v>
      </c>
      <c r="M15" s="30">
        <f>[1]data_export!E4</f>
        <v>-0.71700163578795739</v>
      </c>
      <c r="O15" s="30">
        <f>[1]data_export!F4</f>
        <v>2.5166538642908018</v>
      </c>
      <c r="P15" s="30">
        <f>[1]data_export!G4</f>
        <v>0.75135993234357823</v>
      </c>
      <c r="Q15" s="31">
        <f>[1]data_export!H4</f>
        <v>0</v>
      </c>
      <c r="R15" s="30">
        <f>[1]data_export!I4</f>
        <v>7.1681822709238281</v>
      </c>
      <c r="U15" s="30">
        <f>[1]data_export!J4</f>
        <v>0.99999999037529597</v>
      </c>
      <c r="V15" s="30">
        <f>[1]data_export!K4</f>
        <v>0.19980867207050323</v>
      </c>
      <c r="W15" s="30">
        <f>[1]data_export!L4</f>
        <v>-8.4845760706850931E-2</v>
      </c>
      <c r="X15" s="30">
        <f>[1]data_export!M4</f>
        <v>1.1149629011636466</v>
      </c>
      <c r="Z15" s="30">
        <f>[1]data_export!N4</f>
        <v>6.429076934705769</v>
      </c>
      <c r="AD15" s="26">
        <f>J15-TABLE!J15</f>
        <v>0</v>
      </c>
      <c r="AE15" s="26">
        <f>K15-TABLE!K15</f>
        <v>0</v>
      </c>
      <c r="AF15" s="26">
        <f>L15-TABLE!L15</f>
        <v>0</v>
      </c>
      <c r="AG15" s="26">
        <f>M15-TABLE!M15</f>
        <v>0</v>
      </c>
      <c r="AH15" s="26">
        <f>N15-TABLE!N15</f>
        <v>0</v>
      </c>
      <c r="AI15" s="26">
        <f>O15-TABLE!O15</f>
        <v>0</v>
      </c>
      <c r="AJ15" s="26">
        <f>P15-TABLE!P15</f>
        <v>0</v>
      </c>
      <c r="AK15" s="26">
        <f>Q15-TABLE!Q15</f>
        <v>0</v>
      </c>
      <c r="AL15" s="26">
        <f>R15-TABLE!R15</f>
        <v>0</v>
      </c>
      <c r="AM15" s="26">
        <f>S15-TABLE!S15</f>
        <v>0</v>
      </c>
      <c r="AN15" s="26">
        <f>T15-TABLE!T15</f>
        <v>0</v>
      </c>
      <c r="AO15" s="26">
        <f>U15-TABLE!U15</f>
        <v>0</v>
      </c>
      <c r="AP15" s="26">
        <f>V15-TABLE!V15</f>
        <v>0</v>
      </c>
      <c r="AQ15" s="26">
        <f>W15-TABLE!W15</f>
        <v>0</v>
      </c>
      <c r="AR15" s="26">
        <f>X15-TABLE!X15</f>
        <v>0</v>
      </c>
      <c r="AS15" s="26">
        <f>Y15-TABLE!Y15</f>
        <v>0</v>
      </c>
      <c r="AT15" s="26">
        <f>Z15-TABLE!Z15</f>
        <v>0</v>
      </c>
    </row>
    <row r="16" spans="6:46" x14ac:dyDescent="0.3">
      <c r="H16" s="29" t="str">
        <f>[1]data_export!A5</f>
        <v>PTC (Hitaj)</v>
      </c>
      <c r="I16" s="29"/>
      <c r="J16" s="30">
        <f>[1]data_export!B5</f>
        <v>1</v>
      </c>
      <c r="K16" s="30">
        <f>[1]data_export!C5</f>
        <v>2.2975928853804439</v>
      </c>
      <c r="L16" s="30">
        <f>[1]data_export!D5</f>
        <v>1.0590090364523912</v>
      </c>
      <c r="M16" s="30">
        <f>[1]data_export!E5</f>
        <v>-0.66535136280550322</v>
      </c>
      <c r="O16" s="30">
        <f>[1]data_export!F5</f>
        <v>1.726999750092711</v>
      </c>
      <c r="P16" s="30">
        <f>[1]data_export!G5</f>
        <v>0.60221057550654422</v>
      </c>
      <c r="Q16" s="31">
        <f>[1]data_export!H5</f>
        <v>0</v>
      </c>
      <c r="R16" s="30">
        <f>[1]data_export!I5</f>
        <v>6.0204608750018842</v>
      </c>
      <c r="U16" s="30">
        <f>[1]data_export!J5</f>
        <v>0.99999999037529597</v>
      </c>
      <c r="V16" s="30">
        <f>[1]data_export!K5</f>
        <v>0.18541516363620758</v>
      </c>
      <c r="W16" s="30">
        <f>[1]data_export!L5</f>
        <v>-6.753647770100564E-2</v>
      </c>
      <c r="X16" s="30">
        <f>[1]data_export!M5</f>
        <v>1.1178786710840618</v>
      </c>
      <c r="Z16" s="30">
        <f>[1]data_export!N5</f>
        <v>5.3856120800332903</v>
      </c>
      <c r="AD16" s="26">
        <f>J16-TABLE!J16</f>
        <v>0</v>
      </c>
      <c r="AE16" s="26">
        <f>K16-TABLE!K16</f>
        <v>0</v>
      </c>
      <c r="AF16" s="26">
        <f>L16-TABLE!L16</f>
        <v>0</v>
      </c>
      <c r="AG16" s="26">
        <f>M16-TABLE!M16</f>
        <v>0</v>
      </c>
      <c r="AH16" s="26">
        <f>N16-TABLE!N16</f>
        <v>0</v>
      </c>
      <c r="AI16" s="26">
        <f>O16-TABLE!O16</f>
        <v>0</v>
      </c>
      <c r="AJ16" s="26">
        <f>P16-TABLE!P16</f>
        <v>0</v>
      </c>
      <c r="AK16" s="26">
        <f>Q16-TABLE!Q16</f>
        <v>0</v>
      </c>
      <c r="AL16" s="26">
        <f>R16-TABLE!R16</f>
        <v>0</v>
      </c>
      <c r="AM16" s="26">
        <f>S16-TABLE!S16</f>
        <v>0</v>
      </c>
      <c r="AN16" s="26">
        <f>T16-TABLE!T16</f>
        <v>0</v>
      </c>
      <c r="AO16" s="26">
        <f>U16-TABLE!U16</f>
        <v>0</v>
      </c>
      <c r="AP16" s="26">
        <f>V16-TABLE!V16</f>
        <v>0</v>
      </c>
      <c r="AQ16" s="26">
        <f>W16-TABLE!W16</f>
        <v>0</v>
      </c>
      <c r="AR16" s="26">
        <f>X16-TABLE!X16</f>
        <v>0</v>
      </c>
      <c r="AS16" s="26">
        <f>Y16-TABLE!Y16</f>
        <v>0</v>
      </c>
      <c r="AT16" s="26">
        <f>Z16-TABLE!Z16</f>
        <v>0</v>
      </c>
    </row>
    <row r="17" spans="6:46" x14ac:dyDescent="0.3">
      <c r="H17" s="29" t="str">
        <f>[1]data_export!A6</f>
        <v>FIT (Germany - BEN) *</v>
      </c>
      <c r="I17" s="29"/>
      <c r="J17" s="30">
        <f>[1]data_export!B6</f>
        <v>1</v>
      </c>
      <c r="K17" s="30">
        <f>[1]data_export!C6</f>
        <v>7.6620716476130468</v>
      </c>
      <c r="L17" s="30">
        <f>[1]data_export!D6</f>
        <v>2.5578745386327566</v>
      </c>
      <c r="M17" s="30">
        <f>[1]data_export!E6</f>
        <v>-2.031627597393296</v>
      </c>
      <c r="O17" s="30">
        <f>[1]data_export!F6</f>
        <v>4.8410479934744943</v>
      </c>
      <c r="P17" s="30">
        <f>[1]data_export!G6</f>
        <v>1.1702479011436311</v>
      </c>
      <c r="Q17" s="31">
        <f>[1]data_export!H6</f>
        <v>0</v>
      </c>
      <c r="R17" s="30">
        <f>[1]data_export!I6</f>
        <v>15.199614473845926</v>
      </c>
      <c r="U17" s="30">
        <f>[1]data_export!J6</f>
        <v>0.99999999037529597</v>
      </c>
      <c r="V17" s="30">
        <f>[1]data_export!K6</f>
        <v>0.61709445714950562</v>
      </c>
      <c r="W17" s="30">
        <f>[1]data_export!L6</f>
        <v>-0.20917143822309109</v>
      </c>
      <c r="X17" s="30">
        <f>[1]data_export!M6</f>
        <v>1.4079230134737271</v>
      </c>
      <c r="Z17" s="30">
        <f>[1]data_export!N6</f>
        <v>10.79577102468434</v>
      </c>
      <c r="AD17" s="26">
        <f>J17-TABLE!J17</f>
        <v>0</v>
      </c>
      <c r="AE17" s="26">
        <f>K17-TABLE!K17</f>
        <v>0</v>
      </c>
      <c r="AF17" s="26">
        <f>L17-TABLE!L17</f>
        <v>0</v>
      </c>
      <c r="AG17" s="26">
        <f>M17-TABLE!M17</f>
        <v>0</v>
      </c>
      <c r="AH17" s="26">
        <f>N17-TABLE!N17</f>
        <v>0</v>
      </c>
      <c r="AI17" s="26">
        <f>O17-TABLE!O17</f>
        <v>0</v>
      </c>
      <c r="AJ17" s="26">
        <f>P17-TABLE!P17</f>
        <v>0</v>
      </c>
      <c r="AK17" s="26">
        <f>Q17-TABLE!Q17</f>
        <v>0</v>
      </c>
      <c r="AL17" s="26">
        <f>R17-TABLE!R17</f>
        <v>0</v>
      </c>
      <c r="AM17" s="26">
        <f>S17-TABLE!S17</f>
        <v>0</v>
      </c>
      <c r="AN17" s="26">
        <f>T17-TABLE!T17</f>
        <v>0</v>
      </c>
      <c r="AO17" s="26">
        <f>U17-TABLE!U17</f>
        <v>0</v>
      </c>
      <c r="AP17" s="26">
        <f>V17-TABLE!V17</f>
        <v>0</v>
      </c>
      <c r="AQ17" s="26">
        <f>W17-TABLE!W17</f>
        <v>0</v>
      </c>
      <c r="AR17" s="26">
        <f>X17-TABLE!X17</f>
        <v>0</v>
      </c>
      <c r="AS17" s="26">
        <f>Y17-TABLE!Y17</f>
        <v>0</v>
      </c>
      <c r="AT17" s="26">
        <f>Z17-TABLE!Z17</f>
        <v>0</v>
      </c>
    </row>
    <row r="18" spans="6:46" x14ac:dyDescent="0.3">
      <c r="H18" s="29" t="str">
        <f>[1]data_export!A7</f>
        <v>FIT (Spain) *</v>
      </c>
      <c r="I18" s="29"/>
      <c r="J18" s="30">
        <f>[1]data_export!B7</f>
        <v>1</v>
      </c>
      <c r="K18" s="30">
        <f>[1]data_export!C7</f>
        <v>6.7794044183329181</v>
      </c>
      <c r="L18" s="30">
        <f>[1]data_export!D7</f>
        <v>2.2632085350115938</v>
      </c>
      <c r="M18" s="30">
        <f>[1]data_export!E7</f>
        <v>-1.7975850061994594</v>
      </c>
      <c r="O18" s="30">
        <f>[1]data_export!F7</f>
        <v>3.2768846946992047</v>
      </c>
      <c r="P18" s="30">
        <f>[1]data_export!G7</f>
        <v>0.91968207666240065</v>
      </c>
      <c r="Q18" s="31">
        <f>[1]data_export!H7</f>
        <v>0</v>
      </c>
      <c r="R18" s="30">
        <f>[1]data_export!I7</f>
        <v>12.441594708881961</v>
      </c>
      <c r="U18" s="30">
        <f>[1]data_export!J7</f>
        <v>0.99999999037529597</v>
      </c>
      <c r="V18" s="30">
        <f>[1]data_export!K7</f>
        <v>0.54600542783737183</v>
      </c>
      <c r="W18" s="30">
        <f>[1]data_export!L7</f>
        <v>-0.16637818570147725</v>
      </c>
      <c r="X18" s="30">
        <f>[1]data_export!M7</f>
        <v>1.3796272598584081</v>
      </c>
      <c r="Z18" s="30">
        <f>[1]data_export!N7</f>
        <v>9.0180841382902575</v>
      </c>
      <c r="AD18" s="26">
        <f>J18-TABLE!J18</f>
        <v>0</v>
      </c>
      <c r="AE18" s="26">
        <f>K18-TABLE!K18</f>
        <v>0</v>
      </c>
      <c r="AF18" s="26">
        <f>L18-TABLE!L18</f>
        <v>0</v>
      </c>
      <c r="AG18" s="26">
        <f>M18-TABLE!M18</f>
        <v>0</v>
      </c>
      <c r="AH18" s="26">
        <f>N18-TABLE!N18</f>
        <v>0</v>
      </c>
      <c r="AI18" s="26">
        <f>O18-TABLE!O18</f>
        <v>0</v>
      </c>
      <c r="AJ18" s="26">
        <f>P18-TABLE!P18</f>
        <v>0</v>
      </c>
      <c r="AK18" s="26">
        <f>Q18-TABLE!Q18</f>
        <v>0</v>
      </c>
      <c r="AL18" s="26">
        <f>R18-TABLE!R18</f>
        <v>0</v>
      </c>
      <c r="AM18" s="26">
        <f>S18-TABLE!S18</f>
        <v>0</v>
      </c>
      <c r="AN18" s="26">
        <f>T18-TABLE!T18</f>
        <v>0</v>
      </c>
      <c r="AO18" s="26">
        <f>U18-TABLE!U18</f>
        <v>0</v>
      </c>
      <c r="AP18" s="26">
        <f>V18-TABLE!V18</f>
        <v>0</v>
      </c>
      <c r="AQ18" s="26">
        <f>W18-TABLE!W18</f>
        <v>0</v>
      </c>
      <c r="AR18" s="26">
        <f>X18-TABLE!X18</f>
        <v>0</v>
      </c>
      <c r="AS18" s="26">
        <f>Y18-TABLE!Y18</f>
        <v>0</v>
      </c>
      <c r="AT18" s="26">
        <f>Z18-TABLE!Z18</f>
        <v>0</v>
      </c>
    </row>
    <row r="19" spans="6:46" x14ac:dyDescent="0.3">
      <c r="H19" s="29" t="str">
        <f>[1]data_export!A8</f>
        <v>FIT (Germany - HL) *</v>
      </c>
      <c r="I19" s="29"/>
      <c r="J19" s="30">
        <f>[1]data_export!B8</f>
        <v>1</v>
      </c>
      <c r="K19" s="30">
        <f>[1]data_export!C8</f>
        <v>6.4673930519874627</v>
      </c>
      <c r="L19" s="30">
        <f>[1]data_export!D8</f>
        <v>2.1590479415789168</v>
      </c>
      <c r="M19" s="30">
        <f>[1]data_export!E8</f>
        <v>-1.7148539992706355</v>
      </c>
      <c r="O19" s="30">
        <f>[1]data_export!F8</f>
        <v>2.8438647513368629</v>
      </c>
      <c r="P19" s="30">
        <f>[1]data_export!G8</f>
        <v>0.84369473837398101</v>
      </c>
      <c r="Q19" s="31">
        <f>[1]data_export!H8</f>
        <v>0</v>
      </c>
      <c r="R19" s="30">
        <f>[1]data_export!I8</f>
        <v>11.599146474381881</v>
      </c>
      <c r="U19" s="30">
        <f>[1]data_export!J8</f>
        <v>0.99999999037529597</v>
      </c>
      <c r="V19" s="30">
        <f>[1]data_export!K8</f>
        <v>0.52087640762329102</v>
      </c>
      <c r="W19" s="30">
        <f>[1]data_export!L8</f>
        <v>-0.15348570262290681</v>
      </c>
      <c r="X19" s="30">
        <f>[1]data_export!M8</f>
        <v>1.3673907054003582</v>
      </c>
      <c r="Z19" s="30">
        <f>[1]data_export!N8</f>
        <v>8.4826863518761222</v>
      </c>
      <c r="AD19" s="26">
        <f>J19-TABLE!J19</f>
        <v>0</v>
      </c>
      <c r="AE19" s="26">
        <f>K19-TABLE!K19</f>
        <v>0</v>
      </c>
      <c r="AF19" s="26">
        <f>L19-TABLE!L19</f>
        <v>0</v>
      </c>
      <c r="AG19" s="26">
        <f>M19-TABLE!M19</f>
        <v>0</v>
      </c>
      <c r="AH19" s="26">
        <f>N19-TABLE!N19</f>
        <v>0</v>
      </c>
      <c r="AI19" s="26">
        <f>O19-TABLE!O19</f>
        <v>0</v>
      </c>
      <c r="AJ19" s="26">
        <f>P19-TABLE!P19</f>
        <v>0</v>
      </c>
      <c r="AK19" s="26">
        <f>Q19-TABLE!Q19</f>
        <v>0</v>
      </c>
      <c r="AL19" s="26">
        <f>R19-TABLE!R19</f>
        <v>0</v>
      </c>
      <c r="AM19" s="26">
        <f>S19-TABLE!S19</f>
        <v>0</v>
      </c>
      <c r="AN19" s="26">
        <f>T19-TABLE!T19</f>
        <v>0</v>
      </c>
      <c r="AO19" s="26">
        <f>U19-TABLE!U19</f>
        <v>0</v>
      </c>
      <c r="AP19" s="26">
        <f>V19-TABLE!V19</f>
        <v>0</v>
      </c>
      <c r="AQ19" s="26">
        <f>W19-TABLE!W19</f>
        <v>0</v>
      </c>
      <c r="AR19" s="26">
        <f>X19-TABLE!X19</f>
        <v>0</v>
      </c>
      <c r="AS19" s="26">
        <f>Y19-TABLE!Y19</f>
        <v>0</v>
      </c>
      <c r="AT19" s="26">
        <f>Z19-TABLE!Z19</f>
        <v>0</v>
      </c>
    </row>
    <row r="20" spans="6:46" x14ac:dyDescent="0.3">
      <c r="H20" s="29" t="str">
        <f>[1]data_export!A9</f>
        <v>FIT (France) *</v>
      </c>
      <c r="I20" s="29"/>
      <c r="J20" s="30">
        <f>[1]data_export!B9</f>
        <v>1</v>
      </c>
      <c r="K20" s="30">
        <f>[1]data_export!C9</f>
        <v>5.5900854545895138</v>
      </c>
      <c r="L20" s="30">
        <f>[1]data_export!D9</f>
        <v>1.8661711754588342</v>
      </c>
      <c r="M20" s="30">
        <f>[1]data_export!E9</f>
        <v>-1.4822325349657781</v>
      </c>
      <c r="O20" s="30">
        <f>[1]data_export!F9</f>
        <v>1.8766662601085851</v>
      </c>
      <c r="P20" s="30">
        <f>[1]data_export!G9</f>
        <v>0.65771954618658113</v>
      </c>
      <c r="Q20" s="31">
        <f>[1]data_export!H9</f>
        <v>0</v>
      </c>
      <c r="R20" s="30">
        <f>[1]data_export!I9</f>
        <v>9.5084098917530309</v>
      </c>
      <c r="U20" s="30">
        <f>[1]data_export!J9</f>
        <v>0.99999999037529597</v>
      </c>
      <c r="V20" s="30">
        <f>[1]data_export!K9</f>
        <v>0.45021906495094299</v>
      </c>
      <c r="W20" s="30">
        <f>[1]data_export!L9</f>
        <v>-0.12189372777821514</v>
      </c>
      <c r="X20" s="30">
        <f>[1]data_export!M9</f>
        <v>1.3283253327118638</v>
      </c>
      <c r="Z20" s="30">
        <f>[1]data_export!N9</f>
        <v>7.1581935973026907</v>
      </c>
      <c r="AD20" s="26">
        <f>J20-TABLE!J20</f>
        <v>0</v>
      </c>
      <c r="AE20" s="26">
        <f>K20-TABLE!K20</f>
        <v>0</v>
      </c>
      <c r="AF20" s="26">
        <f>L20-TABLE!L20</f>
        <v>0</v>
      </c>
      <c r="AG20" s="26">
        <f>M20-TABLE!M20</f>
        <v>0</v>
      </c>
      <c r="AH20" s="26">
        <f>N20-TABLE!N20</f>
        <v>0</v>
      </c>
      <c r="AI20" s="26">
        <f>O20-TABLE!O20</f>
        <v>0</v>
      </c>
      <c r="AJ20" s="26">
        <f>P20-TABLE!P20</f>
        <v>0</v>
      </c>
      <c r="AK20" s="26">
        <f>Q20-TABLE!Q20</f>
        <v>0</v>
      </c>
      <c r="AL20" s="26">
        <f>R20-TABLE!R20</f>
        <v>0</v>
      </c>
      <c r="AM20" s="26">
        <f>S20-TABLE!S20</f>
        <v>0</v>
      </c>
      <c r="AN20" s="26">
        <f>T20-TABLE!T20</f>
        <v>0</v>
      </c>
      <c r="AO20" s="26">
        <f>U20-TABLE!U20</f>
        <v>0</v>
      </c>
      <c r="AP20" s="26">
        <f>V20-TABLE!V20</f>
        <v>0</v>
      </c>
      <c r="AQ20" s="26">
        <f>W20-TABLE!W20</f>
        <v>0</v>
      </c>
      <c r="AR20" s="26">
        <f>X20-TABLE!X20</f>
        <v>0</v>
      </c>
      <c r="AS20" s="26">
        <f>Y20-TABLE!Y20</f>
        <v>0</v>
      </c>
      <c r="AT20" s="26">
        <f>Z20-TABLE!Z20</f>
        <v>0</v>
      </c>
    </row>
    <row r="21" spans="6:46" x14ac:dyDescent="0.3">
      <c r="H21" s="29" t="str">
        <f>[1]data_export!A10</f>
        <v>FIT (UK) *</v>
      </c>
      <c r="I21" s="29"/>
      <c r="J21" s="30">
        <f>[1]data_export!B10</f>
        <v>1</v>
      </c>
      <c r="K21" s="30">
        <f>[1]data_export!C10</f>
        <v>2.3189040179151337</v>
      </c>
      <c r="L21" s="30">
        <f>[1]data_export!D10</f>
        <v>0.77413339599951903</v>
      </c>
      <c r="M21" s="30">
        <f>[1]data_export!E10</f>
        <v>-0.61486626791988297</v>
      </c>
      <c r="O21" s="30">
        <f>[1]data_export!F10</f>
        <v>0.22307508015290117</v>
      </c>
      <c r="P21" s="30">
        <f>[1]data_export!G10</f>
        <v>0.19866922306536081</v>
      </c>
      <c r="Q21" s="31">
        <f>[1]data_export!H10</f>
        <v>0</v>
      </c>
      <c r="R21" s="30">
        <f>[1]data_export!I10</f>
        <v>3.899915439588328</v>
      </c>
      <c r="U21" s="30">
        <f>[1]data_export!J10</f>
        <v>0.99999999037529597</v>
      </c>
      <c r="V21" s="30">
        <f>[1]data_export!K10</f>
        <v>0.18676187098026276</v>
      </c>
      <c r="W21" s="30">
        <f>[1]data_export!L10</f>
        <v>-4.0322388547269841E-2</v>
      </c>
      <c r="X21" s="30">
        <f>[1]data_export!M10</f>
        <v>1.1464394714116191</v>
      </c>
      <c r="Z21" s="30">
        <f>[1]data_export!N10</f>
        <v>3.4017630558256471</v>
      </c>
      <c r="AD21" s="26">
        <f>J21-TABLE!J21</f>
        <v>0</v>
      </c>
      <c r="AE21" s="26">
        <f>K21-TABLE!K21</f>
        <v>0</v>
      </c>
      <c r="AF21" s="26">
        <f>L21-TABLE!L21</f>
        <v>0</v>
      </c>
      <c r="AG21" s="26">
        <f>M21-TABLE!M21</f>
        <v>0</v>
      </c>
      <c r="AH21" s="26">
        <f>N21-TABLE!N21</f>
        <v>0</v>
      </c>
      <c r="AI21" s="26">
        <f>O21-TABLE!O21</f>
        <v>0</v>
      </c>
      <c r="AJ21" s="26">
        <f>P21-TABLE!P21</f>
        <v>0</v>
      </c>
      <c r="AK21" s="26">
        <f>Q21-TABLE!Q21</f>
        <v>0</v>
      </c>
      <c r="AL21" s="26">
        <f>R21-TABLE!R21</f>
        <v>0</v>
      </c>
      <c r="AM21" s="26">
        <f>S21-TABLE!S21</f>
        <v>0</v>
      </c>
      <c r="AN21" s="26">
        <f>T21-TABLE!T21</f>
        <v>0</v>
      </c>
      <c r="AO21" s="26">
        <f>U21-TABLE!U21</f>
        <v>0</v>
      </c>
      <c r="AP21" s="26">
        <f>V21-TABLE!V21</f>
        <v>0</v>
      </c>
      <c r="AQ21" s="26">
        <f>W21-TABLE!W21</f>
        <v>0</v>
      </c>
      <c r="AR21" s="26">
        <f>X21-TABLE!X21</f>
        <v>0</v>
      </c>
      <c r="AS21" s="26">
        <f>Y21-TABLE!Y21</f>
        <v>0</v>
      </c>
      <c r="AT21" s="26">
        <f>Z21-TABLE!Z21</f>
        <v>0</v>
      </c>
    </row>
    <row r="22" spans="6:46" x14ac:dyDescent="0.3">
      <c r="H22" s="29" t="str">
        <f>[1]data_export!A11</f>
        <v>FIT (EU) *</v>
      </c>
      <c r="I22" s="29"/>
      <c r="J22" s="30">
        <f>[1]data_export!B11</f>
        <v>1</v>
      </c>
      <c r="K22" s="30">
        <f>[1]data_export!C11</f>
        <v>0.63112699456535659</v>
      </c>
      <c r="L22" s="30">
        <f>[1]data_export!D11</f>
        <v>0.21069284447965891</v>
      </c>
      <c r="M22" s="30">
        <f>[1]data_export!E11</f>
        <v>-0.16734573606060102</v>
      </c>
      <c r="O22" s="30">
        <f>[1]data_export!F11</f>
        <v>1.5710417397084186E-2</v>
      </c>
      <c r="P22" s="30">
        <f>[1]data_export!G11</f>
        <v>4.9794006613461721E-2</v>
      </c>
      <c r="Q22" s="31">
        <f>[1]data_export!H11</f>
        <v>0</v>
      </c>
      <c r="R22" s="30">
        <f>[1]data_export!I11</f>
        <v>1.7399785173702558</v>
      </c>
      <c r="U22" s="30">
        <f>[1]data_export!J11</f>
        <v>0.99999999037529597</v>
      </c>
      <c r="V22" s="30">
        <f>[1]data_export!K11</f>
        <v>5.0830245018005371E-2</v>
      </c>
      <c r="W22" s="30">
        <f>[1]data_export!L11</f>
        <v>-1.0150010286748001E-2</v>
      </c>
      <c r="X22" s="30">
        <f>[1]data_export!M11</f>
        <v>1.0406802242638433</v>
      </c>
      <c r="Z22" s="30">
        <f>[1]data_export!N11</f>
        <v>1.67196269978233</v>
      </c>
      <c r="AD22" s="26">
        <f>J22-TABLE!J22</f>
        <v>0</v>
      </c>
      <c r="AE22" s="26">
        <f>K22-TABLE!K22</f>
        <v>0</v>
      </c>
      <c r="AF22" s="26">
        <f>L22-TABLE!L22</f>
        <v>0</v>
      </c>
      <c r="AG22" s="26">
        <f>M22-TABLE!M22</f>
        <v>0</v>
      </c>
      <c r="AH22" s="26">
        <f>N22-TABLE!N22</f>
        <v>0</v>
      </c>
      <c r="AI22" s="26">
        <f>O22-TABLE!O22</f>
        <v>0</v>
      </c>
      <c r="AJ22" s="26">
        <f>P22-TABLE!P22</f>
        <v>0</v>
      </c>
      <c r="AK22" s="26">
        <f>Q22-TABLE!Q22</f>
        <v>0</v>
      </c>
      <c r="AL22" s="26">
        <f>R22-TABLE!R22</f>
        <v>0</v>
      </c>
      <c r="AM22" s="26">
        <f>S22-TABLE!S22</f>
        <v>0</v>
      </c>
      <c r="AN22" s="26">
        <f>T22-TABLE!T22</f>
        <v>0</v>
      </c>
      <c r="AO22" s="26">
        <f>U22-TABLE!U22</f>
        <v>0</v>
      </c>
      <c r="AP22" s="26">
        <f>V22-TABLE!V22</f>
        <v>0</v>
      </c>
      <c r="AQ22" s="26">
        <f>W22-TABLE!W22</f>
        <v>0</v>
      </c>
      <c r="AR22" s="26">
        <f>X22-TABLE!X22</f>
        <v>0</v>
      </c>
      <c r="AS22" s="26">
        <f>Y22-TABLE!Y22</f>
        <v>0</v>
      </c>
      <c r="AT22" s="26">
        <f>Z22-TABLE!Z22</f>
        <v>0</v>
      </c>
    </row>
    <row r="23" spans="6:46" ht="10.199999999999999" customHeight="1" x14ac:dyDescent="0.3">
      <c r="AD23" s="26">
        <f>J23-TABLE!J23</f>
        <v>0</v>
      </c>
      <c r="AE23" s="26">
        <f>K23-TABLE!K23</f>
        <v>0</v>
      </c>
      <c r="AF23" s="26">
        <f>L23-TABLE!L23</f>
        <v>0</v>
      </c>
      <c r="AG23" s="26">
        <f>M23-TABLE!M23</f>
        <v>0</v>
      </c>
      <c r="AH23" s="26">
        <f>N23-TABLE!N23</f>
        <v>0</v>
      </c>
      <c r="AI23" s="26">
        <f>O23-TABLE!O23</f>
        <v>0</v>
      </c>
      <c r="AJ23" s="26">
        <f>P23-TABLE!P23</f>
        <v>0</v>
      </c>
      <c r="AK23" s="26">
        <f>Q23-TABLE!Q23</f>
        <v>0</v>
      </c>
      <c r="AL23" s="26">
        <f>R23-TABLE!R23</f>
        <v>0</v>
      </c>
      <c r="AM23" s="26">
        <f>S23-TABLE!S23</f>
        <v>0</v>
      </c>
      <c r="AN23" s="26">
        <f>T23-TABLE!T23</f>
        <v>0</v>
      </c>
      <c r="AO23" s="26">
        <f>U23-TABLE!U23</f>
        <v>0</v>
      </c>
      <c r="AP23" s="26">
        <f>V23-TABLE!V23</f>
        <v>0</v>
      </c>
      <c r="AQ23" s="26">
        <f>W23-TABLE!W23</f>
        <v>0</v>
      </c>
      <c r="AR23" s="26">
        <f>X23-TABLE!X23</f>
        <v>0</v>
      </c>
      <c r="AS23" s="26">
        <f>Y23-TABLE!Y23</f>
        <v>0</v>
      </c>
      <c r="AT23" s="26">
        <f>Z23-TABLE!Z23</f>
        <v>0</v>
      </c>
    </row>
    <row r="24" spans="6:46" s="26" customFormat="1" ht="29.4" thickBot="1" x14ac:dyDescent="0.35">
      <c r="F24" s="51"/>
      <c r="G24" s="22" t="str">
        <f>[1]data_export!A12</f>
        <v>Residential Solar</v>
      </c>
      <c r="H24" s="23"/>
      <c r="I24" s="23"/>
      <c r="J24" s="24">
        <f>[1]data_export!B12</f>
        <v>1.1055999994277954</v>
      </c>
      <c r="K24" s="24">
        <f>[1]data_export!C12</f>
        <v>0.73973008616312064</v>
      </c>
      <c r="L24" s="24">
        <f>[1]data_export!D12</f>
        <v>9.4175860905866632E-2</v>
      </c>
      <c r="M24" s="24">
        <f>[1]data_export!E12</f>
        <v>-0.17982940328590274</v>
      </c>
      <c r="N24" s="24"/>
      <c r="O24" s="24">
        <f>[1]data_export!F12</f>
        <v>2.4589272143711658</v>
      </c>
      <c r="P24" s="24">
        <f>[1]data_export!G12</f>
        <v>2.1914248335530573</v>
      </c>
      <c r="Q24" s="24">
        <f>[1]data_export!H12</f>
        <v>-0.47900891304016113</v>
      </c>
      <c r="R24" s="24">
        <f>[1]data_export!I12</f>
        <v>5.9310196675580409</v>
      </c>
      <c r="S24" s="24"/>
      <c r="T24" s="24"/>
      <c r="U24" s="24">
        <f>[1]data_export!J12</f>
        <v>1</v>
      </c>
      <c r="V24" s="24">
        <f>[1]data_export!K12</f>
        <v>1.6797230243682861</v>
      </c>
      <c r="W24" s="24">
        <f>[1]data_export!L12</f>
        <v>-5.2395251006214894E-2</v>
      </c>
      <c r="X24" s="24">
        <f>[1]data_export!M12</f>
        <v>2.6273277538317683</v>
      </c>
      <c r="Y24" s="24"/>
      <c r="Z24" s="24">
        <f>[1]data_export!N12</f>
        <v>2.2574343681335449</v>
      </c>
      <c r="AA24" s="23"/>
      <c r="AB24" s="51"/>
      <c r="AD24" s="26">
        <f>J24-TABLE!J24</f>
        <v>0</v>
      </c>
      <c r="AE24" s="26">
        <f>K24-TABLE!K24</f>
        <v>0</v>
      </c>
      <c r="AF24" s="26">
        <f>L24-TABLE!L24</f>
        <v>0</v>
      </c>
      <c r="AG24" s="26">
        <f>M24-TABLE!M24</f>
        <v>0</v>
      </c>
      <c r="AH24" s="26">
        <f>N24-TABLE!N24</f>
        <v>0</v>
      </c>
      <c r="AI24" s="26">
        <f>O24-TABLE!O24</f>
        <v>0</v>
      </c>
      <c r="AJ24" s="26">
        <f>P24-TABLE!P24</f>
        <v>0</v>
      </c>
      <c r="AK24" s="26">
        <f>Q24-TABLE!Q24</f>
        <v>0</v>
      </c>
      <c r="AL24" s="26">
        <f>R24-TABLE!R24</f>
        <v>0</v>
      </c>
      <c r="AM24" s="26">
        <f>S24-TABLE!S24</f>
        <v>0</v>
      </c>
      <c r="AN24" s="26">
        <f>T24-TABLE!T24</f>
        <v>0</v>
      </c>
      <c r="AO24" s="26">
        <f>U24-TABLE!U24</f>
        <v>0</v>
      </c>
      <c r="AP24" s="26">
        <f>V24-TABLE!V24</f>
        <v>0</v>
      </c>
      <c r="AQ24" s="26">
        <f>W24-TABLE!W24</f>
        <v>0</v>
      </c>
      <c r="AR24" s="26">
        <f>X24-TABLE!X24</f>
        <v>0</v>
      </c>
      <c r="AS24" s="26">
        <f>Y24-TABLE!Y24</f>
        <v>0</v>
      </c>
      <c r="AT24" s="26">
        <f>Z24-TABLE!Z24</f>
        <v>0</v>
      </c>
    </row>
    <row r="25" spans="6:46" x14ac:dyDescent="0.3">
      <c r="H25" s="29" t="str">
        <f>[1]data_export!A13</f>
        <v>CSI</v>
      </c>
      <c r="I25" s="29"/>
      <c r="J25" s="30">
        <f>[1]data_export!B13</f>
        <v>1</v>
      </c>
      <c r="K25" s="30">
        <f>[1]data_export!C13</f>
        <v>1.0591898413910026</v>
      </c>
      <c r="L25" s="30">
        <f>[1]data_export!D13</f>
        <v>8.1252327664944474E-2</v>
      </c>
      <c r="M25" s="30">
        <f>[1]data_export!E13</f>
        <v>-0.24735106818436514</v>
      </c>
      <c r="O25" s="30">
        <f>[1]data_export!F13</f>
        <v>2.3154071481887373</v>
      </c>
      <c r="P25" s="30">
        <f>[1]data_export!G13</f>
        <v>5.0012257338415678</v>
      </c>
      <c r="Q25" s="30">
        <f>[1]data_export!H13</f>
        <v>-0.73409485816955566</v>
      </c>
      <c r="R25" s="30">
        <f>[1]data_export!I13</f>
        <v>8.4756290825881617</v>
      </c>
      <c r="U25" s="30">
        <f>[1]data_export!J13</f>
        <v>1</v>
      </c>
      <c r="V25" s="30">
        <f>[1]data_export!K13</f>
        <v>3.5846154689788818</v>
      </c>
      <c r="W25" s="30">
        <f>[1]data_export!L13</f>
        <v>-5.8074939001791052E-2</v>
      </c>
      <c r="X25" s="30">
        <f>[1]data_export!M13</f>
        <v>4.5265404577960835</v>
      </c>
      <c r="Z25" s="30">
        <f>[1]data_export!N13</f>
        <v>1.8724297643226719</v>
      </c>
      <c r="AD25" s="26">
        <f>J25-TABLE!J25</f>
        <v>0</v>
      </c>
      <c r="AE25" s="26">
        <f>K25-TABLE!K25</f>
        <v>0</v>
      </c>
      <c r="AF25" s="26">
        <f>L25-TABLE!L25</f>
        <v>0</v>
      </c>
      <c r="AG25" s="26">
        <f>M25-TABLE!M25</f>
        <v>0</v>
      </c>
      <c r="AH25" s="26">
        <f>N25-TABLE!N25</f>
        <v>0</v>
      </c>
      <c r="AI25" s="26">
        <f>O25-TABLE!O25</f>
        <v>0</v>
      </c>
      <c r="AJ25" s="26">
        <f>P25-TABLE!P25</f>
        <v>0</v>
      </c>
      <c r="AK25" s="26">
        <f>Q25-TABLE!Q25</f>
        <v>0</v>
      </c>
      <c r="AL25" s="26">
        <f>R25-TABLE!R25</f>
        <v>0</v>
      </c>
      <c r="AM25" s="26">
        <f>S25-TABLE!S25</f>
        <v>0</v>
      </c>
      <c r="AN25" s="26">
        <f>T25-TABLE!T25</f>
        <v>0</v>
      </c>
      <c r="AO25" s="26">
        <f>U25-TABLE!U25</f>
        <v>0</v>
      </c>
      <c r="AP25" s="26">
        <f>V25-TABLE!V25</f>
        <v>0</v>
      </c>
      <c r="AQ25" s="26">
        <f>W25-TABLE!W25</f>
        <v>0</v>
      </c>
      <c r="AR25" s="26">
        <f>X25-TABLE!X25</f>
        <v>0</v>
      </c>
      <c r="AS25" s="26">
        <f>Y25-TABLE!Y25</f>
        <v>0</v>
      </c>
      <c r="AT25" s="26">
        <f>Z25-TABLE!Z25</f>
        <v>0</v>
      </c>
    </row>
    <row r="26" spans="6:46" x14ac:dyDescent="0.3">
      <c r="H26" s="29" t="str">
        <f>[1]data_export!A14</f>
        <v>NE Solar</v>
      </c>
      <c r="I26" s="29"/>
      <c r="J26" s="30">
        <f>[1]data_export!B14</f>
        <v>1</v>
      </c>
      <c r="K26" s="30">
        <f>[1]data_export!C14</f>
        <v>0.69990687017800224</v>
      </c>
      <c r="L26" s="30">
        <f>[1]data_export!D14</f>
        <v>0.23193724599028698</v>
      </c>
      <c r="M26" s="30">
        <f>[1]data_export!E14</f>
        <v>-0.19417656270407946</v>
      </c>
      <c r="O26" s="30">
        <f>[1]data_export!F14</f>
        <v>4.905889774038898</v>
      </c>
      <c r="P26" s="30">
        <f>[1]data_export!G14</f>
        <v>2.3647668361663818</v>
      </c>
      <c r="Q26" s="30">
        <f>[1]data_export!H14</f>
        <v>-0.15676301717758179</v>
      </c>
      <c r="R26" s="30">
        <f>[1]data_export!I14</f>
        <v>8.8515611448780511</v>
      </c>
      <c r="U26" s="30">
        <f>[1]data_export!J14</f>
        <v>1</v>
      </c>
      <c r="V26" s="30">
        <f>[1]data_export!K14</f>
        <v>1.2259285449981689</v>
      </c>
      <c r="W26" s="30">
        <f>[1]data_export!L14</f>
        <v>-8.2347588427085158E-2</v>
      </c>
      <c r="X26" s="30">
        <f>[1]data_export!M14</f>
        <v>2.1435808994591676</v>
      </c>
      <c r="Z26" s="30">
        <f>[1]data_export!N14</f>
        <v>4.1293338390500338</v>
      </c>
      <c r="AD26" s="26">
        <f>J26-TABLE!J26</f>
        <v>0</v>
      </c>
      <c r="AE26" s="26">
        <f>K26-TABLE!K26</f>
        <v>0</v>
      </c>
      <c r="AF26" s="26">
        <f>L26-TABLE!L26</f>
        <v>0</v>
      </c>
      <c r="AG26" s="26">
        <f>M26-TABLE!M26</f>
        <v>0</v>
      </c>
      <c r="AH26" s="26">
        <f>N26-TABLE!N26</f>
        <v>0</v>
      </c>
      <c r="AI26" s="26">
        <f>O26-TABLE!O26</f>
        <v>0</v>
      </c>
      <c r="AJ26" s="26">
        <f>P26-TABLE!P26</f>
        <v>0</v>
      </c>
      <c r="AK26" s="26">
        <f>Q26-TABLE!Q26</f>
        <v>0</v>
      </c>
      <c r="AL26" s="26">
        <f>R26-TABLE!R26</f>
        <v>0</v>
      </c>
      <c r="AM26" s="26">
        <f>S26-TABLE!S26</f>
        <v>0</v>
      </c>
      <c r="AN26" s="26">
        <f>T26-TABLE!T26</f>
        <v>0</v>
      </c>
      <c r="AO26" s="26">
        <f>U26-TABLE!U26</f>
        <v>0</v>
      </c>
      <c r="AP26" s="26">
        <f>V26-TABLE!V26</f>
        <v>0</v>
      </c>
      <c r="AQ26" s="26">
        <f>W26-TABLE!W26</f>
        <v>0</v>
      </c>
      <c r="AR26" s="26">
        <f>X26-TABLE!X26</f>
        <v>0</v>
      </c>
      <c r="AS26" s="26">
        <f>Y26-TABLE!Y26</f>
        <v>0</v>
      </c>
      <c r="AT26" s="26">
        <f>Z26-TABLE!Z26</f>
        <v>0</v>
      </c>
    </row>
    <row r="27" spans="6:46" x14ac:dyDescent="0.3">
      <c r="H27" s="29" t="str">
        <f>[1]data_export!A15</f>
        <v>CSI (TPO)</v>
      </c>
      <c r="I27" s="29"/>
      <c r="J27" s="30">
        <f>[1]data_export!B15</f>
        <v>1.5279999971389771</v>
      </c>
      <c r="K27" s="30">
        <f>[1]data_export!C15</f>
        <v>1.0526387542286413</v>
      </c>
      <c r="L27" s="30">
        <f>[1]data_export!D15</f>
        <v>7.7088613995399638E-2</v>
      </c>
      <c r="M27" s="30">
        <f>[1]data_export!E15</f>
        <v>-0.24675695925535582</v>
      </c>
      <c r="O27" s="30">
        <f>[1]data_export!F15</f>
        <v>3.8781066654554266</v>
      </c>
      <c r="P27" s="30">
        <f>[1]data_export!G15</f>
        <v>2.1995530128478995</v>
      </c>
      <c r="Q27" s="30">
        <f>[1]data_export!H15</f>
        <v>-0.79483240842819214</v>
      </c>
      <c r="R27" s="30">
        <f>[1]data_export!I15</f>
        <v>7.6937976914517243</v>
      </c>
      <c r="U27" s="30">
        <f>[1]data_export!J15</f>
        <v>1</v>
      </c>
      <c r="V27" s="30">
        <f>[1]data_export!K15</f>
        <v>1.4355992078781128</v>
      </c>
      <c r="W27" s="30">
        <f>[1]data_export!L15</f>
        <v>-8.6451763336512E-2</v>
      </c>
      <c r="X27" s="30">
        <f>[1]data_export!M15</f>
        <v>2.3491473585803679</v>
      </c>
      <c r="Z27" s="30">
        <f>[1]data_export!N15</f>
        <v>3.2751447725702589</v>
      </c>
      <c r="AD27" s="26">
        <f>J27-TABLE!J27</f>
        <v>0</v>
      </c>
      <c r="AE27" s="26">
        <f>K27-TABLE!K27</f>
        <v>0</v>
      </c>
      <c r="AF27" s="26">
        <f>L27-TABLE!L27</f>
        <v>0</v>
      </c>
      <c r="AG27" s="26">
        <f>M27-TABLE!M27</f>
        <v>0</v>
      </c>
      <c r="AH27" s="26">
        <f>N27-TABLE!N27</f>
        <v>0</v>
      </c>
      <c r="AI27" s="26">
        <f>O27-TABLE!O27</f>
        <v>0</v>
      </c>
      <c r="AJ27" s="26">
        <f>P27-TABLE!P27</f>
        <v>0</v>
      </c>
      <c r="AK27" s="26">
        <f>Q27-TABLE!Q27</f>
        <v>0</v>
      </c>
      <c r="AL27" s="26">
        <f>R27-TABLE!R27</f>
        <v>0</v>
      </c>
      <c r="AM27" s="26">
        <f>S27-TABLE!S27</f>
        <v>0</v>
      </c>
      <c r="AN27" s="26">
        <f>T27-TABLE!T27</f>
        <v>0</v>
      </c>
      <c r="AO27" s="26">
        <f>U27-TABLE!U27</f>
        <v>0</v>
      </c>
      <c r="AP27" s="26">
        <f>V27-TABLE!V27</f>
        <v>0</v>
      </c>
      <c r="AQ27" s="26">
        <f>W27-TABLE!W27</f>
        <v>0</v>
      </c>
      <c r="AR27" s="26">
        <f>X27-TABLE!X27</f>
        <v>0</v>
      </c>
      <c r="AS27" s="26">
        <f>Y27-TABLE!Y27</f>
        <v>0</v>
      </c>
      <c r="AT27" s="26">
        <f>Z27-TABLE!Z27</f>
        <v>0</v>
      </c>
    </row>
    <row r="28" spans="6:46" x14ac:dyDescent="0.3">
      <c r="H28" s="29" t="str">
        <f>[1]data_export!A16</f>
        <v>CSI (HO)</v>
      </c>
      <c r="I28" s="29"/>
      <c r="J28" s="30">
        <f>[1]data_export!B16</f>
        <v>1</v>
      </c>
      <c r="K28" s="30">
        <f>[1]data_export!C16</f>
        <v>0.514471188284091</v>
      </c>
      <c r="L28" s="30">
        <f>[1]data_export!D16</f>
        <v>3.7676620479785622E-2</v>
      </c>
      <c r="M28" s="30">
        <f>[1]data_export!E16</f>
        <v>-0.12060105666402013</v>
      </c>
      <c r="O28" s="30">
        <f>[1]data_export!F16</f>
        <v>1.0356476970753046</v>
      </c>
      <c r="P28" s="30">
        <f>[1]data_export!G16</f>
        <v>1.0108387470245359</v>
      </c>
      <c r="Q28" s="30">
        <f>[1]data_export!H16</f>
        <v>-0.38846981525421143</v>
      </c>
      <c r="R28" s="30">
        <f>[1]data_export!I16</f>
        <v>3.089563395404642</v>
      </c>
      <c r="U28" s="30">
        <f>[1]data_export!J16</f>
        <v>1</v>
      </c>
      <c r="V28" s="30">
        <f>[1]data_export!K16</f>
        <v>0.75210076570510864</v>
      </c>
      <c r="W28" s="30">
        <f>[1]data_export!L16</f>
        <v>-2.6641355581095594E-2</v>
      </c>
      <c r="X28" s="30">
        <f>[1]data_export!M16</f>
        <v>1.7254594293028838</v>
      </c>
      <c r="Z28" s="30">
        <f>[1]data_export!N16</f>
        <v>1.790574349611268</v>
      </c>
      <c r="AD28" s="26">
        <f>J28-TABLE!J28</f>
        <v>0</v>
      </c>
      <c r="AE28" s="26">
        <f>K28-TABLE!K28</f>
        <v>0</v>
      </c>
      <c r="AF28" s="26">
        <f>L28-TABLE!L28</f>
        <v>0</v>
      </c>
      <c r="AG28" s="26">
        <f>M28-TABLE!M28</f>
        <v>0</v>
      </c>
      <c r="AH28" s="26">
        <f>N28-TABLE!N28</f>
        <v>0</v>
      </c>
      <c r="AI28" s="26">
        <f>O28-TABLE!O28</f>
        <v>0</v>
      </c>
      <c r="AJ28" s="26">
        <f>P28-TABLE!P28</f>
        <v>0</v>
      </c>
      <c r="AK28" s="26">
        <f>Q28-TABLE!Q28</f>
        <v>0</v>
      </c>
      <c r="AL28" s="26">
        <f>R28-TABLE!R28</f>
        <v>0</v>
      </c>
      <c r="AM28" s="26">
        <f>S28-TABLE!S28</f>
        <v>0</v>
      </c>
      <c r="AN28" s="26">
        <f>T28-TABLE!T28</f>
        <v>0</v>
      </c>
      <c r="AO28" s="26">
        <f>U28-TABLE!U28</f>
        <v>0</v>
      </c>
      <c r="AP28" s="26">
        <f>V28-TABLE!V28</f>
        <v>0</v>
      </c>
      <c r="AQ28" s="26">
        <f>W28-TABLE!W28</f>
        <v>0</v>
      </c>
      <c r="AR28" s="26">
        <f>X28-TABLE!X28</f>
        <v>0</v>
      </c>
      <c r="AS28" s="26">
        <f>Y28-TABLE!Y28</f>
        <v>0</v>
      </c>
      <c r="AT28" s="26">
        <f>Z28-TABLE!Z28</f>
        <v>0</v>
      </c>
    </row>
    <row r="29" spans="6:46" x14ac:dyDescent="0.3">
      <c r="H29" s="29" t="str">
        <f>[1]data_export!A17</f>
        <v>CT Solar</v>
      </c>
      <c r="I29" s="29"/>
      <c r="J29" s="30">
        <f>[1]data_export!B17</f>
        <v>1</v>
      </c>
      <c r="K29" s="30">
        <f>[1]data_export!C17</f>
        <v>0.37244377673386586</v>
      </c>
      <c r="L29" s="30">
        <f>[1]data_export!D17</f>
        <v>4.2924496398916448E-2</v>
      </c>
      <c r="M29" s="30">
        <f>[1]data_export!E17</f>
        <v>-9.0261369621693122E-2</v>
      </c>
      <c r="O29" s="30">
        <f>[1]data_export!F17</f>
        <v>0.15958478709746152</v>
      </c>
      <c r="P29" s="30">
        <f>[1]data_export!G17</f>
        <v>0.38073983788490307</v>
      </c>
      <c r="Q29" s="30">
        <f>[1]data_export!H17</f>
        <v>-0.32088449597358704</v>
      </c>
      <c r="R29" s="30">
        <f>[1]data_export!I17</f>
        <v>1.5445470234676253</v>
      </c>
      <c r="U29" s="30">
        <f>[1]data_export!J17</f>
        <v>1</v>
      </c>
      <c r="V29" s="30">
        <f>[1]data_export!K17</f>
        <v>1.4003711938858032</v>
      </c>
      <c r="W29" s="30">
        <f>[1]data_export!L17</f>
        <v>-8.4606086845906391E-3</v>
      </c>
      <c r="X29" s="30">
        <f>[1]data_export!M17</f>
        <v>2.3919106240203383</v>
      </c>
      <c r="Z29" s="30">
        <f>[1]data_export!N17</f>
        <v>0.64573776626801394</v>
      </c>
      <c r="AD29" s="26">
        <f>J29-TABLE!J29</f>
        <v>0</v>
      </c>
      <c r="AE29" s="26">
        <f>K29-TABLE!K29</f>
        <v>0</v>
      </c>
      <c r="AF29" s="26">
        <f>L29-TABLE!L29</f>
        <v>0</v>
      </c>
      <c r="AG29" s="26">
        <f>M29-TABLE!M29</f>
        <v>0</v>
      </c>
      <c r="AH29" s="26">
        <f>N29-TABLE!N29</f>
        <v>0</v>
      </c>
      <c r="AI29" s="26">
        <f>O29-TABLE!O29</f>
        <v>0</v>
      </c>
      <c r="AJ29" s="26">
        <f>P29-TABLE!P29</f>
        <v>0</v>
      </c>
      <c r="AK29" s="26">
        <f>Q29-TABLE!Q29</f>
        <v>0</v>
      </c>
      <c r="AL29" s="26">
        <f>R29-TABLE!R29</f>
        <v>0</v>
      </c>
      <c r="AM29" s="26">
        <f>S29-TABLE!S29</f>
        <v>0</v>
      </c>
      <c r="AN29" s="26">
        <f>T29-TABLE!T29</f>
        <v>0</v>
      </c>
      <c r="AO29" s="26">
        <f>U29-TABLE!U29</f>
        <v>0</v>
      </c>
      <c r="AP29" s="26">
        <f>V29-TABLE!V29</f>
        <v>0</v>
      </c>
      <c r="AQ29" s="26">
        <f>W29-TABLE!W29</f>
        <v>0</v>
      </c>
      <c r="AR29" s="26">
        <f>X29-TABLE!X29</f>
        <v>0</v>
      </c>
      <c r="AS29" s="26">
        <f>Y29-TABLE!Y29</f>
        <v>0</v>
      </c>
      <c r="AT29" s="26">
        <f>Z29-TABLE!Z29</f>
        <v>0</v>
      </c>
    </row>
    <row r="30" spans="6:46" x14ac:dyDescent="0.3">
      <c r="H30" s="29" t="str">
        <f>[1]data_export!A18</f>
        <v>ITC *</v>
      </c>
      <c r="I30" s="29"/>
      <c r="J30" s="30">
        <f>[1]data_export!B18</f>
        <v>1</v>
      </c>
      <c r="K30" s="30">
        <f>[1]data_export!C18</f>
        <v>1.0961890254063709</v>
      </c>
      <c r="L30" s="30">
        <f>[1]data_export!D18</f>
        <v>0.25317795470272686</v>
      </c>
      <c r="M30" s="30">
        <f>[1]data_export!E18</f>
        <v>-0.28008271539156121</v>
      </c>
      <c r="O30" s="30">
        <f>[1]data_export!F18</f>
        <v>10.854181765869363</v>
      </c>
      <c r="P30" s="30">
        <f>[1]data_export!G18</f>
        <v>2.8274168968200684</v>
      </c>
      <c r="Q30" s="30">
        <f>[1]data_export!H18</f>
        <v>-0.11337847262620926</v>
      </c>
      <c r="R30" s="30">
        <f>[1]data_export!I18</f>
        <v>15.637504456086294</v>
      </c>
      <c r="U30" s="30">
        <f>[1]data_export!J18</f>
        <v>1</v>
      </c>
      <c r="V30" s="30">
        <f>[1]data_export!K18</f>
        <v>0.61422687768936157</v>
      </c>
      <c r="W30" s="30">
        <f>[1]data_export!L18</f>
        <v>-0.18851944881003888</v>
      </c>
      <c r="X30" s="30">
        <f>[1]data_export!M18</f>
        <v>1.4257074280272966</v>
      </c>
      <c r="Z30" s="30">
        <f>[1]data_export!N18</f>
        <v>10.96824225551198</v>
      </c>
      <c r="AD30" s="26">
        <f>J30-TABLE!J30</f>
        <v>0</v>
      </c>
      <c r="AE30" s="26">
        <f>K30-TABLE!K30</f>
        <v>0</v>
      </c>
      <c r="AF30" s="26">
        <f>L30-TABLE!L30</f>
        <v>0</v>
      </c>
      <c r="AG30" s="26">
        <f>M30-TABLE!M30</f>
        <v>0</v>
      </c>
      <c r="AH30" s="26">
        <f>N30-TABLE!N30</f>
        <v>0</v>
      </c>
      <c r="AI30" s="26">
        <f>O30-TABLE!O30</f>
        <v>0</v>
      </c>
      <c r="AJ30" s="26">
        <f>P30-TABLE!P30</f>
        <v>0</v>
      </c>
      <c r="AK30" s="26">
        <f>Q30-TABLE!Q30</f>
        <v>0</v>
      </c>
      <c r="AL30" s="26">
        <f>R30-TABLE!R30</f>
        <v>0</v>
      </c>
      <c r="AM30" s="26">
        <f>S30-TABLE!S30</f>
        <v>0</v>
      </c>
      <c r="AN30" s="26">
        <f>T30-TABLE!T30</f>
        <v>0</v>
      </c>
      <c r="AO30" s="26">
        <f>U30-TABLE!U30</f>
        <v>0</v>
      </c>
      <c r="AP30" s="26">
        <f>V30-TABLE!V30</f>
        <v>0</v>
      </c>
      <c r="AQ30" s="26">
        <f>W30-TABLE!W30</f>
        <v>0</v>
      </c>
      <c r="AR30" s="26">
        <f>X30-TABLE!X30</f>
        <v>0</v>
      </c>
      <c r="AS30" s="26">
        <f>Y30-TABLE!Y30</f>
        <v>0</v>
      </c>
      <c r="AT30" s="26">
        <f>Z30-TABLE!Z30</f>
        <v>0</v>
      </c>
    </row>
    <row r="31" spans="6:46" ht="10.199999999999999" customHeight="1" x14ac:dyDescent="0.3">
      <c r="AD31" s="26">
        <f>J31-TABLE!J31</f>
        <v>0</v>
      </c>
      <c r="AE31" s="26">
        <f>K31-TABLE!K31</f>
        <v>0</v>
      </c>
      <c r="AF31" s="26">
        <f>L31-TABLE!L31</f>
        <v>0</v>
      </c>
      <c r="AG31" s="26">
        <f>M31-TABLE!M31</f>
        <v>0</v>
      </c>
      <c r="AH31" s="26">
        <f>N31-TABLE!N31</f>
        <v>0</v>
      </c>
      <c r="AI31" s="26">
        <f>O31-TABLE!O31</f>
        <v>0</v>
      </c>
      <c r="AJ31" s="26">
        <f>P31-TABLE!P31</f>
        <v>0</v>
      </c>
      <c r="AK31" s="26">
        <f>Q31-TABLE!Q31</f>
        <v>0</v>
      </c>
      <c r="AL31" s="26">
        <f>R31-TABLE!R31</f>
        <v>0</v>
      </c>
      <c r="AM31" s="26">
        <f>S31-TABLE!S31</f>
        <v>0</v>
      </c>
      <c r="AN31" s="26">
        <f>T31-TABLE!T31</f>
        <v>0</v>
      </c>
      <c r="AO31" s="26">
        <f>U31-TABLE!U31</f>
        <v>0</v>
      </c>
      <c r="AP31" s="26">
        <f>V31-TABLE!V31</f>
        <v>0</v>
      </c>
      <c r="AQ31" s="26">
        <f>W31-TABLE!W31</f>
        <v>0</v>
      </c>
      <c r="AR31" s="26">
        <f>X31-TABLE!X31</f>
        <v>0</v>
      </c>
      <c r="AS31" s="26">
        <f>Y31-TABLE!Y31</f>
        <v>0</v>
      </c>
      <c r="AT31" s="26">
        <f>Z31-TABLE!Z31</f>
        <v>0</v>
      </c>
    </row>
    <row r="32" spans="6:46" s="26" customFormat="1" ht="29.4" thickBot="1" x14ac:dyDescent="0.35">
      <c r="F32" s="51"/>
      <c r="G32" s="22" t="str">
        <f>[1]data_export!A19</f>
        <v>Electric Vehicles</v>
      </c>
      <c r="H32" s="23"/>
      <c r="I32" s="23"/>
      <c r="J32" s="24">
        <f>[1]data_export!B19</f>
        <v>1</v>
      </c>
      <c r="K32" s="24">
        <f>[1]data_export!C19</f>
        <v>9.014026886745341E-2</v>
      </c>
      <c r="L32" s="24">
        <f>[1]data_export!D19</f>
        <v>-1.5752447593757764E-2</v>
      </c>
      <c r="M32" s="24">
        <f>[1]data_export!E19</f>
        <v>4.0679859521139262E-2</v>
      </c>
      <c r="N32" s="24"/>
      <c r="O32" s="24">
        <f>[1]data_export!F19</f>
        <v>0.13901671232795601</v>
      </c>
      <c r="P32" s="24">
        <f>[1]data_export!G19</f>
        <v>0.33983771055936812</v>
      </c>
      <c r="Q32" s="24">
        <f>[1]data_export!H19</f>
        <v>-7.2206310927867889E-2</v>
      </c>
      <c r="R32" s="24">
        <f>[1]data_export!I19</f>
        <v>1.5217157917358424</v>
      </c>
      <c r="S32" s="24"/>
      <c r="T32" s="24"/>
      <c r="U32" s="24">
        <f>[1]data_export!J19</f>
        <v>1</v>
      </c>
      <c r="V32" s="24">
        <f>[1]data_export!K19</f>
        <v>0.72785544395446777</v>
      </c>
      <c r="W32" s="24">
        <f>[1]data_export!L19</f>
        <v>-6.2053150085446332E-3</v>
      </c>
      <c r="X32" s="24">
        <f>[1]data_export!M19</f>
        <v>1.7216501457684759</v>
      </c>
      <c r="Y32" s="24"/>
      <c r="Z32" s="24">
        <f>[1]data_export!N19</f>
        <v>0.88387048244476318</v>
      </c>
      <c r="AA32" s="23"/>
      <c r="AB32" s="51"/>
      <c r="AD32" s="26">
        <f>J32-TABLE!J32</f>
        <v>0</v>
      </c>
      <c r="AE32" s="26">
        <f>K32-TABLE!K32</f>
        <v>0</v>
      </c>
      <c r="AF32" s="26">
        <f>L32-TABLE!L32</f>
        <v>0</v>
      </c>
      <c r="AG32" s="26">
        <f>M32-TABLE!M32</f>
        <v>0</v>
      </c>
      <c r="AH32" s="26">
        <f>N32-TABLE!N32</f>
        <v>0</v>
      </c>
      <c r="AI32" s="26">
        <f>O32-TABLE!O32</f>
        <v>-1.2291892059757004E-8</v>
      </c>
      <c r="AJ32" s="26">
        <f>P32-TABLE!P32</f>
        <v>0</v>
      </c>
      <c r="AK32" s="26">
        <f>Q32-TABLE!Q32</f>
        <v>0</v>
      </c>
      <c r="AL32" s="26">
        <f>R32-TABLE!R32</f>
        <v>-1.6700095528676684E-8</v>
      </c>
      <c r="AM32" s="26">
        <f>S32-TABLE!S32</f>
        <v>0</v>
      </c>
      <c r="AN32" s="26">
        <f>T32-TABLE!T32</f>
        <v>0</v>
      </c>
      <c r="AO32" s="26">
        <f>U32-TABLE!U32</f>
        <v>0</v>
      </c>
      <c r="AP32" s="26">
        <f>V32-TABLE!V32</f>
        <v>0</v>
      </c>
      <c r="AQ32" s="26">
        <f>W32-TABLE!W32</f>
        <v>2.4574473359018079E-10</v>
      </c>
      <c r="AR32" s="26">
        <f>X32-TABLE!X32</f>
        <v>1.4175454143838806E-9</v>
      </c>
      <c r="AS32" s="26">
        <f>Y32-TABLE!Y32</f>
        <v>0</v>
      </c>
      <c r="AT32" s="26">
        <f>Z32-TABLE!Z32</f>
        <v>-5.9604644775390625E-8</v>
      </c>
    </row>
    <row r="33" spans="6:46" x14ac:dyDescent="0.3">
      <c r="H33" s="29" t="str">
        <f>[1]data_export!A20</f>
        <v>BEV (State - Rebate)</v>
      </c>
      <c r="I33" s="29"/>
      <c r="J33" s="30">
        <f>[1]data_export!B20</f>
        <v>1</v>
      </c>
      <c r="K33" s="30">
        <f>[1]data_export!C20</f>
        <v>0.1192282542673206</v>
      </c>
      <c r="L33" s="30">
        <f>[1]data_export!D20</f>
        <v>-2.37262255305896E-2</v>
      </c>
      <c r="M33" s="30">
        <f>[1]data_export!E20</f>
        <v>5.2199439634163299E-2</v>
      </c>
      <c r="O33" s="30">
        <f>[1]data_export!F20</f>
        <v>0.13803701141373539</v>
      </c>
      <c r="P33" s="30">
        <f>[1]data_export!G20</f>
        <v>0.40315520763397222</v>
      </c>
      <c r="Q33" s="30">
        <f>[1]data_export!H20</f>
        <v>-9.740728884935379E-2</v>
      </c>
      <c r="R33" s="30">
        <f>[1]data_export!I20</f>
        <v>1.5914863975409841</v>
      </c>
      <c r="U33" s="30">
        <f>[1]data_export!J20</f>
        <v>1</v>
      </c>
      <c r="V33" s="30">
        <f>[1]data_export!K20</f>
        <v>0.83070755004882813</v>
      </c>
      <c r="W33" s="30">
        <f>[1]data_export!L20</f>
        <v>-7.0238419136581997E-3</v>
      </c>
      <c r="X33" s="30">
        <f>[1]data_export!M20</f>
        <v>1.823683686548865</v>
      </c>
      <c r="Z33" s="30">
        <f>[1]data_export!N20</f>
        <v>0.87267677463996485</v>
      </c>
      <c r="AD33" s="26">
        <f>J33-TABLE!J33</f>
        <v>0</v>
      </c>
      <c r="AE33" s="26">
        <f>K33-TABLE!K33</f>
        <v>0</v>
      </c>
      <c r="AF33" s="26">
        <f>L33-TABLE!L33</f>
        <v>0</v>
      </c>
      <c r="AG33" s="26">
        <f>M33-TABLE!M33</f>
        <v>0</v>
      </c>
      <c r="AH33" s="26">
        <f>N33-TABLE!N33</f>
        <v>0</v>
      </c>
      <c r="AI33" s="26">
        <f>O33-TABLE!O33</f>
        <v>-1.3870620596545535E-8</v>
      </c>
      <c r="AJ33" s="26">
        <f>P33-TABLE!P33</f>
        <v>0</v>
      </c>
      <c r="AK33" s="26">
        <f>Q33-TABLE!Q33</f>
        <v>0</v>
      </c>
      <c r="AL33" s="26">
        <f>R33-TABLE!R33</f>
        <v>-1.3870619985922872E-8</v>
      </c>
      <c r="AM33" s="26">
        <f>S33-TABLE!S33</f>
        <v>0</v>
      </c>
      <c r="AN33" s="26">
        <f>T33-TABLE!T33</f>
        <v>0</v>
      </c>
      <c r="AO33" s="26">
        <f>U33-TABLE!U33</f>
        <v>0</v>
      </c>
      <c r="AP33" s="26">
        <f>V33-TABLE!V33</f>
        <v>0</v>
      </c>
      <c r="AQ33" s="26">
        <f>W33-TABLE!W33</f>
        <v>2.7653620018885938E-10</v>
      </c>
      <c r="AR33" s="26">
        <f>X33-TABLE!X33</f>
        <v>2.7653612733047339E-10</v>
      </c>
      <c r="AS33" s="26">
        <f>Y33-TABLE!Y33</f>
        <v>0</v>
      </c>
      <c r="AT33" s="26">
        <f>Z33-TABLE!Z33</f>
        <v>-7.7381547836097297E-9</v>
      </c>
    </row>
    <row r="34" spans="6:46" x14ac:dyDescent="0.3">
      <c r="H34" s="29" t="str">
        <f>[1]data_export!A21</f>
        <v>ITC (EV)</v>
      </c>
      <c r="I34" s="29"/>
      <c r="J34" s="30">
        <f>[1]data_export!B21</f>
        <v>1</v>
      </c>
      <c r="K34" s="30">
        <f>[1]data_export!C21</f>
        <v>6.7966843308658806E-2</v>
      </c>
      <c r="L34" s="30">
        <f>[1]data_export!D21</f>
        <v>-3.3751864686292397E-2</v>
      </c>
      <c r="M34" s="30">
        <f>[1]data_export!E21</f>
        <v>5.2783166193502498E-2</v>
      </c>
      <c r="O34" s="30">
        <f>[1]data_export!F21</f>
        <v>4.9773337690364503E-2</v>
      </c>
      <c r="P34" s="30">
        <f>[1]data_export!G21</f>
        <v>0.35580658912658691</v>
      </c>
      <c r="Q34" s="30">
        <f>[1]data_export!H21</f>
        <v>-0.1133977398276329</v>
      </c>
      <c r="R34" s="30">
        <f>[1]data_export!I21</f>
        <v>1.379180332382564</v>
      </c>
      <c r="U34" s="30">
        <f>[1]data_export!J21</f>
        <v>1</v>
      </c>
      <c r="V34" s="30">
        <f>[1]data_export!K21</f>
        <v>0.6423037052154541</v>
      </c>
      <c r="W34" s="30">
        <f>[1]data_export!L21</f>
        <v>-4.1324869470200001E-3</v>
      </c>
      <c r="X34" s="30">
        <f>[1]data_export!M21</f>
        <v>1.638171217346778</v>
      </c>
      <c r="Z34" s="30">
        <f>[1]data_export!N21</f>
        <v>0.8419024322844092</v>
      </c>
      <c r="AD34" s="26">
        <f>J34-TABLE!J34</f>
        <v>0</v>
      </c>
      <c r="AE34" s="26">
        <f>K34-TABLE!K34</f>
        <v>0</v>
      </c>
      <c r="AF34" s="26">
        <f>L34-TABLE!L34</f>
        <v>0</v>
      </c>
      <c r="AG34" s="26">
        <f>M34-TABLE!M34</f>
        <v>0</v>
      </c>
      <c r="AH34" s="26">
        <f>N34-TABLE!N34</f>
        <v>0</v>
      </c>
      <c r="AI34" s="26">
        <f>O34-TABLE!O34</f>
        <v>6.9849190320603327E-10</v>
      </c>
      <c r="AJ34" s="26">
        <f>P34-TABLE!P34</f>
        <v>0</v>
      </c>
      <c r="AK34" s="26">
        <f>Q34-TABLE!Q34</f>
        <v>-7.4505805969238281E-9</v>
      </c>
      <c r="AL34" s="26">
        <f>R34-TABLE!R34</f>
        <v>-8.0646980205045793E-9</v>
      </c>
      <c r="AM34" s="26">
        <f>S34-TABLE!S34</f>
        <v>0</v>
      </c>
      <c r="AN34" s="26">
        <f>T34-TABLE!T34</f>
        <v>0</v>
      </c>
      <c r="AO34" s="26">
        <f>U34-TABLE!U34</f>
        <v>0</v>
      </c>
      <c r="AP34" s="26">
        <f>V34-TABLE!V34</f>
        <v>0</v>
      </c>
      <c r="AQ34" s="26">
        <f>W34-TABLE!W34</f>
        <v>0</v>
      </c>
      <c r="AR34" s="26">
        <f>X34-TABLE!X34</f>
        <v>2.3294548512353686E-9</v>
      </c>
      <c r="AS34" s="26">
        <f>Y34-TABLE!Y34</f>
        <v>0</v>
      </c>
      <c r="AT34" s="26">
        <f>Z34-TABLE!Z34</f>
        <v>-6.1201611556427338E-9</v>
      </c>
    </row>
    <row r="35" spans="6:46" x14ac:dyDescent="0.3">
      <c r="H35" s="29" t="str">
        <f>[1]data_export!A22</f>
        <v>EFMP</v>
      </c>
      <c r="I35" s="29"/>
      <c r="J35" s="30">
        <f>[1]data_export!B22</f>
        <v>1</v>
      </c>
      <c r="K35" s="30">
        <f>[1]data_export!C22</f>
        <v>8.3225709026380795E-2</v>
      </c>
      <c r="L35" s="30">
        <f>[1]data_export!D22</f>
        <v>1.0220747435608701E-2</v>
      </c>
      <c r="M35" s="30">
        <f>[1]data_export!E22</f>
        <v>1.7056972735752001E-2</v>
      </c>
      <c r="O35" s="30">
        <f>[1]data_export!F22</f>
        <v>0.22923978787976809</v>
      </c>
      <c r="P35" s="30">
        <f>[1]data_export!G22</f>
        <v>0.26055133491754529</v>
      </c>
      <c r="Q35" s="30">
        <f>[1]data_export!H22</f>
        <v>-5.8139069005846977E-3</v>
      </c>
      <c r="R35" s="30">
        <f>[1]data_export!I22</f>
        <v>1.594480645283979</v>
      </c>
      <c r="U35" s="30">
        <f>[1]data_export!J22</f>
        <v>1</v>
      </c>
      <c r="V35" s="30">
        <f>[1]data_export!K22</f>
        <v>0.71055513620376587</v>
      </c>
      <c r="W35" s="30">
        <f>[1]data_export!L22</f>
        <v>-7.4596161649556998E-3</v>
      </c>
      <c r="X35" s="30">
        <f>[1]data_export!M22</f>
        <v>1.703095533409785</v>
      </c>
      <c r="Z35" s="30">
        <f>[1]data_export!N22</f>
        <v>0.93622501733161911</v>
      </c>
      <c r="AD35" s="26">
        <f>J35-TABLE!J35</f>
        <v>0</v>
      </c>
      <c r="AE35" s="26">
        <f>K35-TABLE!K35</f>
        <v>0</v>
      </c>
      <c r="AF35" s="26">
        <f>L35-TABLE!L35</f>
        <v>0</v>
      </c>
      <c r="AG35" s="26">
        <f>M35-TABLE!M35</f>
        <v>0</v>
      </c>
      <c r="AH35" s="26">
        <f>N35-TABLE!N35</f>
        <v>0</v>
      </c>
      <c r="AI35" s="26">
        <f>O35-TABLE!O35</f>
        <v>-2.3703547513687084E-8</v>
      </c>
      <c r="AJ35" s="26">
        <f>P35-TABLE!P35</f>
        <v>0</v>
      </c>
      <c r="AK35" s="26">
        <f>Q35-TABLE!Q35</f>
        <v>-4.6566128730773926E-9</v>
      </c>
      <c r="AL35" s="26">
        <f>R35-TABLE!R35</f>
        <v>-2.8164967913468786E-8</v>
      </c>
      <c r="AM35" s="26">
        <f>S35-TABLE!S35</f>
        <v>0</v>
      </c>
      <c r="AN35" s="26">
        <f>T35-TABLE!T35</f>
        <v>0</v>
      </c>
      <c r="AO35" s="26">
        <f>U35-TABLE!U35</f>
        <v>0</v>
      </c>
      <c r="AP35" s="26">
        <f>V35-TABLE!V35</f>
        <v>0</v>
      </c>
      <c r="AQ35" s="26">
        <f>W35-TABLE!W35</f>
        <v>4.6069800058168298E-10</v>
      </c>
      <c r="AR35" s="26">
        <f>X35-TABLE!X35</f>
        <v>1.6466459307196146E-9</v>
      </c>
      <c r="AS35" s="26">
        <f>Y35-TABLE!Y35</f>
        <v>0</v>
      </c>
      <c r="AT35" s="26">
        <f>Z35-TABLE!Z35</f>
        <v>-1.7442708499793014E-8</v>
      </c>
    </row>
    <row r="36" spans="6:46" x14ac:dyDescent="0.3">
      <c r="H36" s="29" t="str">
        <f>[1]data_export!A23</f>
        <v>BEV (State - ITC) *</v>
      </c>
      <c r="I36" s="29"/>
      <c r="J36" s="30">
        <f>[1]data_export!B23</f>
        <v>1</v>
      </c>
      <c r="K36" s="30">
        <f>[1]data_export!C23</f>
        <v>-3.8886745035572698E-2</v>
      </c>
      <c r="L36" s="30">
        <f>[1]data_export!D23</f>
        <v>4.3157642383522397E-2</v>
      </c>
      <c r="M36" s="30">
        <f>[1]data_export!E23</f>
        <v>-5.0833669105867098E-2</v>
      </c>
      <c r="O36" s="30">
        <f>[1]data_export!F23</f>
        <v>1.7247180684199999E-9</v>
      </c>
      <c r="P36" s="30">
        <f>[1]data_export!G23</f>
        <v>1.0668444156180001E-4</v>
      </c>
      <c r="Q36" s="30">
        <f>[1]data_export!H23</f>
        <v>9.8902031779289246E-2</v>
      </c>
      <c r="R36" s="30">
        <f>[1]data_export!I23</f>
        <v>1.052445945401788</v>
      </c>
      <c r="U36" s="30">
        <f>[1]data_export!J23</f>
        <v>1</v>
      </c>
      <c r="V36" s="30">
        <f>[1]data_export!K23</f>
        <v>-0.61093634366989136</v>
      </c>
      <c r="W36" s="30">
        <f>[1]data_export!L23</f>
        <v>2.3333877816630998E-3</v>
      </c>
      <c r="X36" s="30">
        <f>[1]data_export!M23</f>
        <v>0.3913970456106427</v>
      </c>
      <c r="Z36" s="30">
        <f>[1]data_export!N23</f>
        <v>2.6889470863526892</v>
      </c>
      <c r="AD36" s="26">
        <f>J36-TABLE!J36</f>
        <v>0</v>
      </c>
      <c r="AE36" s="26">
        <f>K36-TABLE!K36</f>
        <v>0</v>
      </c>
      <c r="AF36" s="26">
        <f>L36-TABLE!L36</f>
        <v>0</v>
      </c>
      <c r="AG36" s="26">
        <f>M36-TABLE!M36</f>
        <v>0</v>
      </c>
      <c r="AH36" s="26">
        <f>N36-TABLE!N36</f>
        <v>0</v>
      </c>
      <c r="AI36" s="26">
        <f>O36-TABLE!O36</f>
        <v>-9.6419999977465495E-17</v>
      </c>
      <c r="AJ36" s="26">
        <f>P36-TABLE!P36</f>
        <v>0</v>
      </c>
      <c r="AK36" s="26">
        <f>Q36-TABLE!Q36</f>
        <v>0</v>
      </c>
      <c r="AL36" s="26">
        <f>R36-TABLE!R36</f>
        <v>0</v>
      </c>
      <c r="AM36" s="26">
        <f>S36-TABLE!S36</f>
        <v>0</v>
      </c>
      <c r="AN36" s="26">
        <f>T36-TABLE!T36</f>
        <v>0</v>
      </c>
      <c r="AO36" s="26">
        <f>U36-TABLE!U36</f>
        <v>0</v>
      </c>
      <c r="AP36" s="26">
        <f>V36-TABLE!V36</f>
        <v>0</v>
      </c>
      <c r="AQ36" s="26">
        <f>W36-TABLE!W36</f>
        <v>0</v>
      </c>
      <c r="AR36" s="26">
        <f>X36-TABLE!X36</f>
        <v>0</v>
      </c>
      <c r="AS36" s="26">
        <f>Y36-TABLE!Y36</f>
        <v>0</v>
      </c>
      <c r="AT36" s="26">
        <f>Z36-TABLE!Z36</f>
        <v>0</v>
      </c>
    </row>
    <row r="37" spans="6:46" ht="10.199999999999999" customHeight="1" x14ac:dyDescent="0.3">
      <c r="AD37" s="26">
        <f>J37-TABLE!J37</f>
        <v>0</v>
      </c>
      <c r="AE37" s="26">
        <f>K37-TABLE!K37</f>
        <v>0</v>
      </c>
      <c r="AF37" s="26">
        <f>L37-TABLE!L37</f>
        <v>0</v>
      </c>
      <c r="AG37" s="26">
        <f>M37-TABLE!M37</f>
        <v>0</v>
      </c>
      <c r="AH37" s="26">
        <f>N37-TABLE!N37</f>
        <v>0</v>
      </c>
      <c r="AI37" s="26">
        <f>O37-TABLE!O37</f>
        <v>0</v>
      </c>
      <c r="AJ37" s="26">
        <f>P37-TABLE!P37</f>
        <v>0</v>
      </c>
      <c r="AK37" s="26">
        <f>Q37-TABLE!Q37</f>
        <v>0</v>
      </c>
      <c r="AL37" s="26">
        <f>R37-TABLE!R37</f>
        <v>0</v>
      </c>
      <c r="AM37" s="26">
        <f>S37-TABLE!S37</f>
        <v>0</v>
      </c>
      <c r="AN37" s="26">
        <f>T37-TABLE!T37</f>
        <v>0</v>
      </c>
      <c r="AO37" s="26">
        <f>U37-TABLE!U37</f>
        <v>0</v>
      </c>
      <c r="AP37" s="26">
        <f>V37-TABLE!V37</f>
        <v>0</v>
      </c>
      <c r="AQ37" s="26">
        <f>W37-TABLE!W37</f>
        <v>0</v>
      </c>
      <c r="AR37" s="26">
        <f>X37-TABLE!X37</f>
        <v>0</v>
      </c>
      <c r="AS37" s="26">
        <f>Y37-TABLE!Y37</f>
        <v>0</v>
      </c>
      <c r="AT37" s="26">
        <f>Z37-TABLE!Z37</f>
        <v>0</v>
      </c>
    </row>
    <row r="38" spans="6:46" s="26" customFormat="1" ht="29.4" thickBot="1" x14ac:dyDescent="0.35">
      <c r="F38" s="51"/>
      <c r="G38" s="22" t="str">
        <f>[1]data_export!A24</f>
        <v>Appliance Rebates</v>
      </c>
      <c r="H38" s="23"/>
      <c r="I38" s="23"/>
      <c r="J38" s="24">
        <f>[1]data_export!B24</f>
        <v>0.86747825145721436</v>
      </c>
      <c r="K38" s="24">
        <f>[1]data_export!C24</f>
        <v>0.48783870415435604</v>
      </c>
      <c r="L38" s="24">
        <f>[1]data_export!D24</f>
        <v>0.1656623190255587</v>
      </c>
      <c r="M38" s="24">
        <f>[1]data_export!E24</f>
        <v>-0.11402374544411241</v>
      </c>
      <c r="N38" s="24"/>
      <c r="O38" s="25">
        <f>[1]data_export!F24</f>
        <v>0</v>
      </c>
      <c r="P38" s="25">
        <f>[1]data_export!G24</f>
        <v>0</v>
      </c>
      <c r="Q38" s="24">
        <f>[1]data_export!H24</f>
        <v>-0.13350974023342133</v>
      </c>
      <c r="R38" s="24">
        <f>[1]data_export!I24</f>
        <v>1.2734457999091944</v>
      </c>
      <c r="S38" s="24"/>
      <c r="T38" s="24"/>
      <c r="U38" s="24">
        <f>[1]data_export!J24</f>
        <v>1</v>
      </c>
      <c r="V38" s="24">
        <f>[1]data_export!K24</f>
        <v>6.3989751040935516E-2</v>
      </c>
      <c r="W38" s="24">
        <f>[1]data_export!L24</f>
        <v>-8.3444213801970243E-3</v>
      </c>
      <c r="X38" s="24">
        <f>[1]data_export!M24</f>
        <v>1.0556453257419089</v>
      </c>
      <c r="Y38" s="24"/>
      <c r="Z38" s="24">
        <f>[1]data_export!N24</f>
        <v>1.2063196897506714</v>
      </c>
      <c r="AA38" s="23"/>
      <c r="AB38" s="51"/>
      <c r="AD38" s="26">
        <f>J38-TABLE!J38</f>
        <v>0</v>
      </c>
      <c r="AE38" s="26">
        <f>K38-TABLE!K38</f>
        <v>0</v>
      </c>
      <c r="AF38" s="26">
        <f>L38-TABLE!L38</f>
        <v>0</v>
      </c>
      <c r="AG38" s="26">
        <f>M38-TABLE!M38</f>
        <v>0</v>
      </c>
      <c r="AH38" s="26">
        <f>N38-TABLE!N38</f>
        <v>0</v>
      </c>
      <c r="AI38" s="26">
        <f>O38-TABLE!O38</f>
        <v>0</v>
      </c>
      <c r="AJ38" s="26">
        <f>P38-TABLE!P38</f>
        <v>0</v>
      </c>
      <c r="AK38" s="26">
        <f>Q38-TABLE!Q38</f>
        <v>0</v>
      </c>
      <c r="AL38" s="26">
        <f>R38-TABLE!R38</f>
        <v>0</v>
      </c>
      <c r="AM38" s="26">
        <f>S38-TABLE!S38</f>
        <v>0</v>
      </c>
      <c r="AN38" s="26">
        <f>T38-TABLE!T38</f>
        <v>0</v>
      </c>
      <c r="AO38" s="26">
        <f>U38-TABLE!U38</f>
        <v>0</v>
      </c>
      <c r="AP38" s="26">
        <f>V38-TABLE!V38</f>
        <v>0</v>
      </c>
      <c r="AQ38" s="26">
        <f>W38-TABLE!W38</f>
        <v>0</v>
      </c>
      <c r="AR38" s="26">
        <f>X38-TABLE!X38</f>
        <v>0</v>
      </c>
      <c r="AS38" s="26">
        <f>Y38-TABLE!Y38</f>
        <v>0</v>
      </c>
      <c r="AT38" s="26">
        <f>Z38-TABLE!Z38</f>
        <v>0</v>
      </c>
    </row>
    <row r="39" spans="6:46" x14ac:dyDescent="0.3">
      <c r="H39" s="29" t="str">
        <f>[1]data_export!A25</f>
        <v>C4A (CW)</v>
      </c>
      <c r="I39" s="29"/>
      <c r="J39" s="30">
        <f>[1]data_export!B25</f>
        <v>0.95250004529953003</v>
      </c>
      <c r="K39" s="30">
        <f>[1]data_export!C25</f>
        <v>0.46156047073884271</v>
      </c>
      <c r="L39" s="30">
        <f>[1]data_export!D25</f>
        <v>0.23204900663429309</v>
      </c>
      <c r="M39" s="30">
        <f>[1]data_export!E25</f>
        <v>-0.1358545326843473</v>
      </c>
      <c r="O39" s="31">
        <f>[1]data_export!F25</f>
        <v>0</v>
      </c>
      <c r="P39" s="31">
        <f>[1]data_export!G25</f>
        <v>0</v>
      </c>
      <c r="Q39" s="30">
        <f>[1]data_export!H25</f>
        <v>-3.3719424158334732E-2</v>
      </c>
      <c r="R39" s="30">
        <f>[1]data_export!I25</f>
        <v>1.4765355178108934</v>
      </c>
      <c r="U39" s="30">
        <f>[1]data_export!J25</f>
        <v>1</v>
      </c>
      <c r="V39" s="30">
        <f>[1]data_export!K25</f>
        <v>1.8316725268959999E-2</v>
      </c>
      <c r="W39" s="30">
        <f>[1]data_export!L25</f>
        <v>-7.248343924820517E-3</v>
      </c>
      <c r="X39" s="30">
        <f>[1]data_export!M25</f>
        <v>1.0110683817866291</v>
      </c>
      <c r="Z39" s="30">
        <f>[1]data_export!N25</f>
        <v>1.460371567748713</v>
      </c>
      <c r="AD39" s="26">
        <f>J39-TABLE!J39</f>
        <v>0</v>
      </c>
      <c r="AE39" s="26">
        <f>K39-TABLE!K39</f>
        <v>0</v>
      </c>
      <c r="AF39" s="26">
        <f>L39-TABLE!L39</f>
        <v>0</v>
      </c>
      <c r="AG39" s="26">
        <f>M39-TABLE!M39</f>
        <v>0</v>
      </c>
      <c r="AH39" s="26">
        <f>N39-TABLE!N39</f>
        <v>0</v>
      </c>
      <c r="AI39" s="26">
        <f>O39-TABLE!O39</f>
        <v>0</v>
      </c>
      <c r="AJ39" s="26">
        <f>P39-TABLE!P39</f>
        <v>0</v>
      </c>
      <c r="AK39" s="26">
        <f>Q39-TABLE!Q39</f>
        <v>0</v>
      </c>
      <c r="AL39" s="26">
        <f>R39-TABLE!R39</f>
        <v>0</v>
      </c>
      <c r="AM39" s="26">
        <f>S39-TABLE!S39</f>
        <v>0</v>
      </c>
      <c r="AN39" s="26">
        <f>T39-TABLE!T39</f>
        <v>0</v>
      </c>
      <c r="AO39" s="26">
        <f>U39-TABLE!U39</f>
        <v>0</v>
      </c>
      <c r="AP39" s="26">
        <f>V39-TABLE!V39</f>
        <v>0</v>
      </c>
      <c r="AQ39" s="26">
        <f>W39-TABLE!W39</f>
        <v>0</v>
      </c>
      <c r="AR39" s="26">
        <f>X39-TABLE!X39</f>
        <v>0</v>
      </c>
      <c r="AS39" s="26">
        <f>Y39-TABLE!Y39</f>
        <v>0</v>
      </c>
      <c r="AT39" s="26">
        <f>Z39-TABLE!Z39</f>
        <v>0</v>
      </c>
    </row>
    <row r="40" spans="6:46" x14ac:dyDescent="0.3">
      <c r="H40" s="29" t="str">
        <f>[1]data_export!A26</f>
        <v>ES (WH)</v>
      </c>
      <c r="I40" s="29"/>
      <c r="J40" s="30">
        <f>[1]data_export!B26</f>
        <v>0.59782606363296509</v>
      </c>
      <c r="K40" s="30">
        <f>[1]data_export!C26</f>
        <v>1.429310968899473</v>
      </c>
      <c r="L40" s="30">
        <f>[1]data_export!D26</f>
        <v>0</v>
      </c>
      <c r="M40" s="30">
        <f>[1]data_export!E26</f>
        <v>-0.1681542316352321</v>
      </c>
      <c r="O40" s="31">
        <f>[1]data_export!F26</f>
        <v>0</v>
      </c>
      <c r="P40" s="31">
        <f>[1]data_export!G26</f>
        <v>0</v>
      </c>
      <c r="Q40" s="30">
        <f>[1]data_export!H26</f>
        <v>-0.75976723432540894</v>
      </c>
      <c r="R40" s="30">
        <f>[1]data_export!I26</f>
        <v>1.099215597758638</v>
      </c>
      <c r="U40" s="30">
        <f>[1]data_export!J26</f>
        <v>1</v>
      </c>
      <c r="V40" s="30">
        <f>[1]data_export!K26</f>
        <v>0.12884941697120667</v>
      </c>
      <c r="W40" s="30">
        <f>[1]data_export!L26</f>
        <v>-2.7913127567831212E-2</v>
      </c>
      <c r="X40" s="30">
        <f>[1]data_export!M26</f>
        <v>1.1009362851070319</v>
      </c>
      <c r="Z40" s="30">
        <f>[1]data_export!N26</f>
        <v>0.99843706909139918</v>
      </c>
      <c r="AD40" s="26">
        <f>J40-TABLE!J40</f>
        <v>0</v>
      </c>
      <c r="AE40" s="26">
        <f>K40-TABLE!K40</f>
        <v>0</v>
      </c>
      <c r="AF40" s="26">
        <f>L40-TABLE!L40</f>
        <v>0</v>
      </c>
      <c r="AG40" s="26">
        <f>M40-TABLE!M40</f>
        <v>0</v>
      </c>
      <c r="AH40" s="26">
        <f>N40-TABLE!N40</f>
        <v>0</v>
      </c>
      <c r="AI40" s="26">
        <f>O40-TABLE!O40</f>
        <v>0</v>
      </c>
      <c r="AJ40" s="26">
        <f>P40-TABLE!P40</f>
        <v>0</v>
      </c>
      <c r="AK40" s="26">
        <f>Q40-TABLE!Q40</f>
        <v>0</v>
      </c>
      <c r="AL40" s="26">
        <f>R40-TABLE!R40</f>
        <v>0</v>
      </c>
      <c r="AM40" s="26">
        <f>S40-TABLE!S40</f>
        <v>0</v>
      </c>
      <c r="AN40" s="26">
        <f>T40-TABLE!T40</f>
        <v>0</v>
      </c>
      <c r="AO40" s="26">
        <f>U40-TABLE!U40</f>
        <v>0</v>
      </c>
      <c r="AP40" s="26">
        <f>V40-TABLE!V40</f>
        <v>0</v>
      </c>
      <c r="AQ40" s="26">
        <f>W40-TABLE!W40</f>
        <v>0</v>
      </c>
      <c r="AR40" s="26">
        <f>X40-TABLE!X40</f>
        <v>0</v>
      </c>
      <c r="AS40" s="26">
        <f>Y40-TABLE!Y40</f>
        <v>0</v>
      </c>
      <c r="AT40" s="26">
        <f>Z40-TABLE!Z40</f>
        <v>0</v>
      </c>
    </row>
    <row r="41" spans="6:46" x14ac:dyDescent="0.3">
      <c r="H41" s="29" t="str">
        <f>[1]data_export!A27</f>
        <v>ES (CW)</v>
      </c>
      <c r="I41" s="29"/>
      <c r="J41" s="30">
        <f>[1]data_export!B27</f>
        <v>1</v>
      </c>
      <c r="K41" s="30">
        <f>[1]data_export!C27</f>
        <v>1.458053580893496</v>
      </c>
      <c r="L41" s="30">
        <f>[1]data_export!D27</f>
        <v>0.93479146639198962</v>
      </c>
      <c r="M41" s="30">
        <f>[1]data_export!E27</f>
        <v>-0.46867705285137623</v>
      </c>
      <c r="O41" s="31">
        <f>[1]data_export!F27</f>
        <v>0</v>
      </c>
      <c r="P41" s="31">
        <f>[1]data_export!G27</f>
        <v>0</v>
      </c>
      <c r="Q41" s="30">
        <f>[1]data_export!H27</f>
        <v>-0.10784964263439178</v>
      </c>
      <c r="R41" s="30">
        <f>[1]data_export!I27</f>
        <v>2.8163183532408289</v>
      </c>
      <c r="U41" s="30">
        <f>[1]data_export!J27</f>
        <v>1</v>
      </c>
      <c r="V41" s="30">
        <f>[1]data_export!K27</f>
        <v>0.34791091084480286</v>
      </c>
      <c r="W41" s="30">
        <f>[1]data_export!L27</f>
        <v>-2.28972680399053E-2</v>
      </c>
      <c r="X41" s="30">
        <f>[1]data_export!M27</f>
        <v>1.325013632019407</v>
      </c>
      <c r="Z41" s="30">
        <f>[1]data_export!N27</f>
        <v>2.1255014176333988</v>
      </c>
      <c r="AD41" s="26">
        <f>J41-TABLE!J41</f>
        <v>0</v>
      </c>
      <c r="AE41" s="26">
        <f>K41-TABLE!K41</f>
        <v>0</v>
      </c>
      <c r="AF41" s="26">
        <f>L41-TABLE!L41</f>
        <v>0</v>
      </c>
      <c r="AG41" s="26">
        <f>M41-TABLE!M41</f>
        <v>0</v>
      </c>
      <c r="AH41" s="26">
        <f>N41-TABLE!N41</f>
        <v>0</v>
      </c>
      <c r="AI41" s="26">
        <f>O41-TABLE!O41</f>
        <v>0</v>
      </c>
      <c r="AJ41" s="26">
        <f>P41-TABLE!P41</f>
        <v>0</v>
      </c>
      <c r="AK41" s="26">
        <f>Q41-TABLE!Q41</f>
        <v>0</v>
      </c>
      <c r="AL41" s="26">
        <f>R41-TABLE!R41</f>
        <v>0</v>
      </c>
      <c r="AM41" s="26">
        <f>S41-TABLE!S41</f>
        <v>0</v>
      </c>
      <c r="AN41" s="26">
        <f>T41-TABLE!T41</f>
        <v>0</v>
      </c>
      <c r="AO41" s="26">
        <f>U41-TABLE!U41</f>
        <v>0</v>
      </c>
      <c r="AP41" s="26">
        <f>V41-TABLE!V41</f>
        <v>0</v>
      </c>
      <c r="AQ41" s="26">
        <f>W41-TABLE!W41</f>
        <v>0</v>
      </c>
      <c r="AR41" s="26">
        <f>X41-TABLE!X41</f>
        <v>0</v>
      </c>
      <c r="AS41" s="26">
        <f>Y41-TABLE!Y41</f>
        <v>0</v>
      </c>
      <c r="AT41" s="26">
        <f>Z41-TABLE!Z41</f>
        <v>0</v>
      </c>
    </row>
    <row r="42" spans="6:46" x14ac:dyDescent="0.3">
      <c r="H42" s="29" t="str">
        <f>[1]data_export!A28</f>
        <v>C4A (DW)</v>
      </c>
      <c r="I42" s="29"/>
      <c r="J42" s="30">
        <f>[1]data_export!B28</f>
        <v>0.9295000433921814</v>
      </c>
      <c r="K42" s="30">
        <f>[1]data_export!C28</f>
        <v>0.19639102150957952</v>
      </c>
      <c r="L42" s="30">
        <f>[1]data_export!D28</f>
        <v>0.10630224470321803</v>
      </c>
      <c r="M42" s="30">
        <f>[1]data_export!E28</f>
        <v>-5.9287327479690871E-2</v>
      </c>
      <c r="O42" s="31">
        <f>[1]data_export!F28</f>
        <v>0</v>
      </c>
      <c r="P42" s="31">
        <f>[1]data_export!G28</f>
        <v>0</v>
      </c>
      <c r="Q42" s="30">
        <f>[1]data_export!H28</f>
        <v>-1.4489771798253059E-2</v>
      </c>
      <c r="R42" s="30">
        <f>[1]data_export!I28</f>
        <v>1.1584161671889686</v>
      </c>
      <c r="U42" s="30">
        <f>[1]data_export!J28</f>
        <v>1</v>
      </c>
      <c r="V42" s="30">
        <f>[1]data_export!K28</f>
        <v>7.8709870576858521E-3</v>
      </c>
      <c r="W42" s="30">
        <f>[1]data_export!L28</f>
        <v>-3.0841238751870858E-3</v>
      </c>
      <c r="X42" s="30">
        <f>[1]data_export!M28</f>
        <v>1.0047868631364434</v>
      </c>
      <c r="Z42" s="30">
        <f>[1]data_export!N28</f>
        <v>1.152897405100392</v>
      </c>
      <c r="AD42" s="26">
        <f>J42-TABLE!J42</f>
        <v>0</v>
      </c>
      <c r="AE42" s="26">
        <f>K42-TABLE!K42</f>
        <v>0</v>
      </c>
      <c r="AF42" s="26">
        <f>L42-TABLE!L42</f>
        <v>0</v>
      </c>
      <c r="AG42" s="26">
        <f>M42-TABLE!M42</f>
        <v>0</v>
      </c>
      <c r="AH42" s="26">
        <f>N42-TABLE!N42</f>
        <v>0</v>
      </c>
      <c r="AI42" s="26">
        <f>O42-TABLE!O42</f>
        <v>0</v>
      </c>
      <c r="AJ42" s="26">
        <f>P42-TABLE!P42</f>
        <v>0</v>
      </c>
      <c r="AK42" s="26">
        <f>Q42-TABLE!Q42</f>
        <v>0</v>
      </c>
      <c r="AL42" s="26">
        <f>R42-TABLE!R42</f>
        <v>0</v>
      </c>
      <c r="AM42" s="26">
        <f>S42-TABLE!S42</f>
        <v>0</v>
      </c>
      <c r="AN42" s="26">
        <f>T42-TABLE!T42</f>
        <v>0</v>
      </c>
      <c r="AO42" s="26">
        <f>U42-TABLE!U42</f>
        <v>0</v>
      </c>
      <c r="AP42" s="26">
        <f>V42-TABLE!V42</f>
        <v>0</v>
      </c>
      <c r="AQ42" s="26">
        <f>W42-TABLE!W42</f>
        <v>0</v>
      </c>
      <c r="AR42" s="26">
        <f>X42-TABLE!X42</f>
        <v>0</v>
      </c>
      <c r="AS42" s="26">
        <f>Y42-TABLE!Y42</f>
        <v>0</v>
      </c>
      <c r="AT42" s="26">
        <f>Z42-TABLE!Z42</f>
        <v>0</v>
      </c>
    </row>
    <row r="43" spans="6:46" x14ac:dyDescent="0.3">
      <c r="H43" s="29" t="str">
        <f>[1]data_export!A29</f>
        <v>ES (DW)</v>
      </c>
      <c r="I43" s="29"/>
      <c r="J43" s="30">
        <f>[1]data_export!B29</f>
        <v>1</v>
      </c>
      <c r="K43" s="30">
        <f>[1]data_export!C29</f>
        <v>-0.2552323942993549</v>
      </c>
      <c r="L43" s="30">
        <f>[1]data_export!D29</f>
        <v>-0.16363531989793209</v>
      </c>
      <c r="M43" s="30">
        <f>[1]data_export!E29</f>
        <v>8.2041955055669399E-2</v>
      </c>
      <c r="O43" s="31">
        <f>[1]data_export!F29</f>
        <v>0</v>
      </c>
      <c r="P43" s="31">
        <f>[1]data_export!G29</f>
        <v>0</v>
      </c>
      <c r="Q43" s="30">
        <f>[1]data_export!H29</f>
        <v>1.8879087641835213E-2</v>
      </c>
      <c r="R43" s="30">
        <f>[1]data_export!I29</f>
        <v>0.68205332905294569</v>
      </c>
      <c r="U43" s="30">
        <f>[1]data_export!J29</f>
        <v>1</v>
      </c>
      <c r="V43" s="30">
        <f>[1]data_export!K29</f>
        <v>-0.23160967230796814</v>
      </c>
      <c r="W43" s="30">
        <f>[1]data_export!L29</f>
        <v>4.0081685757788997E-3</v>
      </c>
      <c r="X43" s="30">
        <f>[1]data_export!M29</f>
        <v>0.77239850017771006</v>
      </c>
      <c r="Z43" s="30">
        <f>[1]data_export!N29</f>
        <v>0.88303295370980373</v>
      </c>
      <c r="AD43" s="26">
        <f>J43-TABLE!J43</f>
        <v>0</v>
      </c>
      <c r="AE43" s="26">
        <f>K43-TABLE!K43</f>
        <v>0</v>
      </c>
      <c r="AF43" s="26">
        <f>L43-TABLE!L43</f>
        <v>0</v>
      </c>
      <c r="AG43" s="26">
        <f>M43-TABLE!M43</f>
        <v>0</v>
      </c>
      <c r="AH43" s="26">
        <f>N43-TABLE!N43</f>
        <v>0</v>
      </c>
      <c r="AI43" s="26">
        <f>O43-TABLE!O43</f>
        <v>0</v>
      </c>
      <c r="AJ43" s="26">
        <f>P43-TABLE!P43</f>
        <v>0</v>
      </c>
      <c r="AK43" s="26">
        <f>Q43-TABLE!Q43</f>
        <v>0</v>
      </c>
      <c r="AL43" s="26">
        <f>R43-TABLE!R43</f>
        <v>0</v>
      </c>
      <c r="AM43" s="26">
        <f>S43-TABLE!S43</f>
        <v>0</v>
      </c>
      <c r="AN43" s="26">
        <f>T43-TABLE!T43</f>
        <v>0</v>
      </c>
      <c r="AO43" s="26">
        <f>U43-TABLE!U43</f>
        <v>0</v>
      </c>
      <c r="AP43" s="26">
        <f>V43-TABLE!V43</f>
        <v>0</v>
      </c>
      <c r="AQ43" s="26">
        <f>W43-TABLE!W43</f>
        <v>0</v>
      </c>
      <c r="AR43" s="26">
        <f>X43-TABLE!X43</f>
        <v>0</v>
      </c>
      <c r="AS43" s="26">
        <f>Y43-TABLE!Y43</f>
        <v>0</v>
      </c>
      <c r="AT43" s="26">
        <f>Z43-TABLE!Z43</f>
        <v>0</v>
      </c>
    </row>
    <row r="44" spans="6:46" x14ac:dyDescent="0.3">
      <c r="H44" s="29" t="str">
        <f>[1]data_export!A30</f>
        <v>C4A (Fridge)</v>
      </c>
      <c r="I44" s="29"/>
      <c r="J44" s="30">
        <f>[1]data_export!B30</f>
        <v>0.95999997854232788</v>
      </c>
      <c r="K44" s="30">
        <f>[1]data_export!C30</f>
        <v>8.6116809974319378E-2</v>
      </c>
      <c r="L44" s="30">
        <f>[1]data_export!D30</f>
        <v>4.0354934845406538E-2</v>
      </c>
      <c r="M44" s="30">
        <f>[1]data_export!E30</f>
        <v>-2.477151819685236E-2</v>
      </c>
      <c r="O44" s="31">
        <f>[1]data_export!F30</f>
        <v>0</v>
      </c>
      <c r="P44" s="31">
        <f>[1]data_export!G30</f>
        <v>0</v>
      </c>
      <c r="Q44" s="30">
        <f>[1]data_export!H30</f>
        <v>-6.2359669245779514E-3</v>
      </c>
      <c r="R44" s="30">
        <f>[1]data_export!I30</f>
        <v>1.0554642594683437</v>
      </c>
      <c r="U44" s="30">
        <f>[1]data_export!J30</f>
        <v>1</v>
      </c>
      <c r="V44" s="30">
        <f>[1]data_export!K30</f>
        <v>3.3874388318508863E-3</v>
      </c>
      <c r="W44" s="30">
        <f>[1]data_export!L30</f>
        <v>-1.3523780652253132E-3</v>
      </c>
      <c r="X44" s="30">
        <f>[1]data_export!M30</f>
        <v>1.0020350608829141</v>
      </c>
      <c r="Z44" s="30">
        <f>[1]data_export!N30</f>
        <v>1.0533206877395609</v>
      </c>
      <c r="AD44" s="26">
        <f>J44-TABLE!J44</f>
        <v>0</v>
      </c>
      <c r="AE44" s="26">
        <f>K44-TABLE!K44</f>
        <v>0</v>
      </c>
      <c r="AF44" s="26">
        <f>L44-TABLE!L44</f>
        <v>0</v>
      </c>
      <c r="AG44" s="26">
        <f>M44-TABLE!M44</f>
        <v>0</v>
      </c>
      <c r="AH44" s="26">
        <f>N44-TABLE!N44</f>
        <v>0</v>
      </c>
      <c r="AI44" s="26">
        <f>O44-TABLE!O44</f>
        <v>0</v>
      </c>
      <c r="AJ44" s="26">
        <f>P44-TABLE!P44</f>
        <v>0</v>
      </c>
      <c r="AK44" s="26">
        <f>Q44-TABLE!Q44</f>
        <v>0</v>
      </c>
      <c r="AL44" s="26">
        <f>R44-TABLE!R44</f>
        <v>0</v>
      </c>
      <c r="AM44" s="26">
        <f>S44-TABLE!S44</f>
        <v>0</v>
      </c>
      <c r="AN44" s="26">
        <f>T44-TABLE!T44</f>
        <v>0</v>
      </c>
      <c r="AO44" s="26">
        <f>U44-TABLE!U44</f>
        <v>0</v>
      </c>
      <c r="AP44" s="26">
        <f>V44-TABLE!V44</f>
        <v>0</v>
      </c>
      <c r="AQ44" s="26">
        <f>W44-TABLE!W44</f>
        <v>0</v>
      </c>
      <c r="AR44" s="26">
        <f>X44-TABLE!X44</f>
        <v>0</v>
      </c>
      <c r="AS44" s="26">
        <f>Y44-TABLE!Y44</f>
        <v>0</v>
      </c>
      <c r="AT44" s="26">
        <f>Z44-TABLE!Z44</f>
        <v>0</v>
      </c>
    </row>
    <row r="45" spans="6:46" x14ac:dyDescent="0.3">
      <c r="H45" s="29" t="str">
        <f>[1]data_export!A31</f>
        <v>ES (Fridge)</v>
      </c>
      <c r="I45" s="29"/>
      <c r="J45" s="30">
        <f>[1]data_export!B31</f>
        <v>1</v>
      </c>
      <c r="K45" s="30">
        <f>[1]data_export!C31</f>
        <v>0.22781504613883799</v>
      </c>
      <c r="L45" s="30">
        <f>[1]data_export!D31</f>
        <v>0.1460574315216738</v>
      </c>
      <c r="M45" s="30">
        <f>[1]data_export!E31</f>
        <v>-7.3228916837281902E-2</v>
      </c>
      <c r="O45" s="31">
        <f>[1]data_export!F31</f>
        <v>0</v>
      </c>
      <c r="P45" s="31">
        <f>[1]data_export!G31</f>
        <v>0</v>
      </c>
      <c r="Q45" s="30">
        <f>[1]data_export!H31</f>
        <v>-1.6851074993610382E-2</v>
      </c>
      <c r="R45" s="30">
        <f>[1]data_export!I31</f>
        <v>1.283792485316493</v>
      </c>
      <c r="U45" s="30">
        <f>[1]data_export!J31</f>
        <v>1</v>
      </c>
      <c r="V45" s="30">
        <f>[1]data_export!K31</f>
        <v>0.15677328407764435</v>
      </c>
      <c r="W45" s="30">
        <f>[1]data_export!L31</f>
        <v>-3.5776066417036998E-3</v>
      </c>
      <c r="X45" s="30">
        <f>[1]data_export!M31</f>
        <v>1.153195671647441</v>
      </c>
      <c r="Z45" s="30">
        <f>[1]data_export!N31</f>
        <v>1.1132477487384971</v>
      </c>
      <c r="AD45" s="26">
        <f>J45-TABLE!J45</f>
        <v>0</v>
      </c>
      <c r="AE45" s="26">
        <f>K45-TABLE!K45</f>
        <v>0</v>
      </c>
      <c r="AF45" s="26">
        <f>L45-TABLE!L45</f>
        <v>0</v>
      </c>
      <c r="AG45" s="26">
        <f>M45-TABLE!M45</f>
        <v>0</v>
      </c>
      <c r="AH45" s="26">
        <f>N45-TABLE!N45</f>
        <v>0</v>
      </c>
      <c r="AI45" s="26">
        <f>O45-TABLE!O45</f>
        <v>0</v>
      </c>
      <c r="AJ45" s="26">
        <f>P45-TABLE!P45</f>
        <v>0</v>
      </c>
      <c r="AK45" s="26">
        <f>Q45-TABLE!Q45</f>
        <v>0</v>
      </c>
      <c r="AL45" s="26">
        <f>R45-TABLE!R45</f>
        <v>0</v>
      </c>
      <c r="AM45" s="26">
        <f>S45-TABLE!S45</f>
        <v>0</v>
      </c>
      <c r="AN45" s="26">
        <f>T45-TABLE!T45</f>
        <v>0</v>
      </c>
      <c r="AO45" s="26">
        <f>U45-TABLE!U45</f>
        <v>0</v>
      </c>
      <c r="AP45" s="26">
        <f>V45-TABLE!V45</f>
        <v>0</v>
      </c>
      <c r="AQ45" s="26">
        <f>W45-TABLE!W45</f>
        <v>0</v>
      </c>
      <c r="AR45" s="26">
        <f>X45-TABLE!X45</f>
        <v>0</v>
      </c>
      <c r="AS45" s="26">
        <f>Y45-TABLE!Y45</f>
        <v>0</v>
      </c>
      <c r="AT45" s="26">
        <f>Z45-TABLE!Z45</f>
        <v>0</v>
      </c>
    </row>
    <row r="46" spans="6:46" x14ac:dyDescent="0.3">
      <c r="H46" s="29" t="str">
        <f>[1]data_export!A32</f>
        <v>CA ESA</v>
      </c>
      <c r="I46" s="29"/>
      <c r="J46" s="30">
        <f>[1]data_export!B32</f>
        <v>0.5</v>
      </c>
      <c r="K46" s="30">
        <f>[1]data_export!C32</f>
        <v>0.29869412937965528</v>
      </c>
      <c r="L46" s="30">
        <f>[1]data_export!D32</f>
        <v>2.9378788005820541E-2</v>
      </c>
      <c r="M46" s="30">
        <f>[1]data_export!E32</f>
        <v>-6.4258338923787822E-2</v>
      </c>
      <c r="O46" s="31">
        <f>[1]data_export!F32</f>
        <v>0</v>
      </c>
      <c r="P46" s="31">
        <f>[1]data_export!G32</f>
        <v>0</v>
      </c>
      <c r="Q46" s="30">
        <f>[1]data_export!H32</f>
        <v>-0.14804388582706451</v>
      </c>
      <c r="R46" s="30">
        <f>[1]data_export!I32</f>
        <v>0.61577068943644475</v>
      </c>
      <c r="U46" s="30">
        <f>[1]data_export!J32</f>
        <v>1</v>
      </c>
      <c r="V46" s="30">
        <f>[1]data_export!K32</f>
        <v>8.0418899655342102E-2</v>
      </c>
      <c r="W46" s="30">
        <f>[1]data_export!L32</f>
        <v>-4.6906915026819658E-3</v>
      </c>
      <c r="X46" s="30">
        <f>[1]data_export!M32</f>
        <v>1.0757282111776969</v>
      </c>
      <c r="Z46" s="30">
        <f>[1]data_export!N32</f>
        <v>0.57242218158646685</v>
      </c>
      <c r="AD46" s="26">
        <f>J46-TABLE!J46</f>
        <v>0</v>
      </c>
      <c r="AE46" s="26">
        <f>K46-TABLE!K46</f>
        <v>0</v>
      </c>
      <c r="AF46" s="26">
        <f>L46-TABLE!L46</f>
        <v>0</v>
      </c>
      <c r="AG46" s="26">
        <f>M46-TABLE!M46</f>
        <v>0</v>
      </c>
      <c r="AH46" s="26">
        <f>N46-TABLE!N46</f>
        <v>0</v>
      </c>
      <c r="AI46" s="26">
        <f>O46-TABLE!O46</f>
        <v>0</v>
      </c>
      <c r="AJ46" s="26">
        <f>P46-TABLE!P46</f>
        <v>0</v>
      </c>
      <c r="AK46" s="26">
        <f>Q46-TABLE!Q46</f>
        <v>0</v>
      </c>
      <c r="AL46" s="26">
        <f>R46-TABLE!R46</f>
        <v>0</v>
      </c>
      <c r="AM46" s="26">
        <f>S46-TABLE!S46</f>
        <v>0</v>
      </c>
      <c r="AN46" s="26">
        <f>T46-TABLE!T46</f>
        <v>0</v>
      </c>
      <c r="AO46" s="26">
        <f>U46-TABLE!U46</f>
        <v>0</v>
      </c>
      <c r="AP46" s="26">
        <f>V46-TABLE!V46</f>
        <v>0</v>
      </c>
      <c r="AQ46" s="26">
        <f>W46-TABLE!W46</f>
        <v>0</v>
      </c>
      <c r="AR46" s="26">
        <f>X46-TABLE!X46</f>
        <v>0</v>
      </c>
      <c r="AS46" s="26">
        <f>Y46-TABLE!Y46</f>
        <v>0</v>
      </c>
      <c r="AT46" s="26">
        <f>Z46-TABLE!Z46</f>
        <v>0</v>
      </c>
    </row>
    <row r="47" spans="6:46" ht="10.199999999999999" customHeight="1" x14ac:dyDescent="0.3">
      <c r="AD47" s="26">
        <f>J47-TABLE!J47</f>
        <v>0</v>
      </c>
      <c r="AE47" s="26">
        <f>K47-TABLE!K47</f>
        <v>0</v>
      </c>
      <c r="AF47" s="26">
        <f>L47-TABLE!L47</f>
        <v>0</v>
      </c>
      <c r="AG47" s="26">
        <f>M47-TABLE!M47</f>
        <v>0</v>
      </c>
      <c r="AH47" s="26">
        <f>N47-TABLE!N47</f>
        <v>0</v>
      </c>
      <c r="AI47" s="26">
        <f>O47-TABLE!O47</f>
        <v>0</v>
      </c>
      <c r="AJ47" s="26">
        <f>P47-TABLE!P47</f>
        <v>0</v>
      </c>
      <c r="AK47" s="26">
        <f>Q47-TABLE!Q47</f>
        <v>0</v>
      </c>
      <c r="AL47" s="26">
        <f>R47-TABLE!R47</f>
        <v>0</v>
      </c>
      <c r="AM47" s="26">
        <f>S47-TABLE!S47</f>
        <v>0</v>
      </c>
      <c r="AN47" s="26">
        <f>T47-TABLE!T47</f>
        <v>0</v>
      </c>
      <c r="AO47" s="26">
        <f>U47-TABLE!U47</f>
        <v>0</v>
      </c>
      <c r="AP47" s="26">
        <f>V47-TABLE!V47</f>
        <v>0</v>
      </c>
      <c r="AQ47" s="26">
        <f>W47-TABLE!W47</f>
        <v>0</v>
      </c>
      <c r="AR47" s="26">
        <f>X47-TABLE!X47</f>
        <v>0</v>
      </c>
      <c r="AS47" s="26">
        <f>Y47-TABLE!Y47</f>
        <v>0</v>
      </c>
      <c r="AT47" s="26">
        <f>Z47-TABLE!Z47</f>
        <v>0</v>
      </c>
    </row>
    <row r="48" spans="6:46" s="26" customFormat="1" ht="29.4" thickBot="1" x14ac:dyDescent="0.35">
      <c r="F48" s="51"/>
      <c r="G48" s="22" t="str">
        <f>[1]data_export!A33</f>
        <v>Vehicle Retirement</v>
      </c>
      <c r="H48" s="23"/>
      <c r="I48" s="23"/>
      <c r="J48" s="24">
        <f>[1]data_export!B33</f>
        <v>0.89189189672470093</v>
      </c>
      <c r="K48" s="24">
        <f>[1]data_export!C33</f>
        <v>0.50975262799368715</v>
      </c>
      <c r="L48" s="24">
        <f>[1]data_export!D33</f>
        <v>0.98126902556560835</v>
      </c>
      <c r="M48" s="24">
        <f>[1]data_export!E33</f>
        <v>-0.23510499348206956</v>
      </c>
      <c r="N48" s="24"/>
      <c r="O48" s="25">
        <f>[1]data_export!F33</f>
        <v>0</v>
      </c>
      <c r="P48" s="25">
        <f>[1]data_export!G33</f>
        <v>0</v>
      </c>
      <c r="Q48" s="24">
        <f>[1]data_export!H33</f>
        <v>-0.20981554687023163</v>
      </c>
      <c r="R48" s="24">
        <f>[1]data_export!I33</f>
        <v>1.9379930215615149</v>
      </c>
      <c r="S48" s="24"/>
      <c r="T48" s="24"/>
      <c r="U48" s="24">
        <f>[1]data_export!J33</f>
        <v>1.0000000078411106</v>
      </c>
      <c r="V48" s="24">
        <f>[1]data_export!K33</f>
        <v>0.23633956909179688</v>
      </c>
      <c r="W48" s="24">
        <f>[1]data_export!L33</f>
        <v>-8.60151105570299E-3</v>
      </c>
      <c r="X48" s="24">
        <f>[1]data_export!M33</f>
        <v>1.2277380698264502</v>
      </c>
      <c r="Y48" s="24"/>
      <c r="Z48" s="24">
        <f>[1]data_export!N33</f>
        <v>1.5785069465637207</v>
      </c>
      <c r="AA48" s="23"/>
      <c r="AB48" s="51"/>
      <c r="AD48" s="26">
        <f>J48-TABLE!J48</f>
        <v>0</v>
      </c>
      <c r="AE48" s="26">
        <f>K48-TABLE!K48</f>
        <v>0</v>
      </c>
      <c r="AF48" s="26">
        <f>L48-TABLE!L48</f>
        <v>0</v>
      </c>
      <c r="AG48" s="26">
        <f>M48-TABLE!M48</f>
        <v>0</v>
      </c>
      <c r="AH48" s="26">
        <f>N48-TABLE!N48</f>
        <v>0</v>
      </c>
      <c r="AI48" s="26">
        <f>O48-TABLE!O48</f>
        <v>0</v>
      </c>
      <c r="AJ48" s="26">
        <f>P48-TABLE!P48</f>
        <v>0</v>
      </c>
      <c r="AK48" s="26">
        <f>Q48-TABLE!Q48</f>
        <v>0</v>
      </c>
      <c r="AL48" s="26">
        <f>R48-TABLE!R48</f>
        <v>0</v>
      </c>
      <c r="AM48" s="26">
        <f>S48-TABLE!S48</f>
        <v>0</v>
      </c>
      <c r="AN48" s="26">
        <f>T48-TABLE!T48</f>
        <v>0</v>
      </c>
      <c r="AO48" s="26">
        <f>U48-TABLE!U48</f>
        <v>0</v>
      </c>
      <c r="AP48" s="26">
        <f>V48-TABLE!V48</f>
        <v>0</v>
      </c>
      <c r="AQ48" s="26">
        <f>W48-TABLE!W48</f>
        <v>0</v>
      </c>
      <c r="AR48" s="26">
        <f>X48-TABLE!X48</f>
        <v>0</v>
      </c>
      <c r="AS48" s="26">
        <f>Y48-TABLE!Y48</f>
        <v>0</v>
      </c>
      <c r="AT48" s="26">
        <f>Z48-TABLE!Z48</f>
        <v>0</v>
      </c>
    </row>
    <row r="49" spans="6:46" x14ac:dyDescent="0.3">
      <c r="H49" s="29" t="str">
        <f>[1]data_export!A34</f>
        <v>C4C (TX)</v>
      </c>
      <c r="I49" s="29"/>
      <c r="J49" s="30">
        <f>[1]data_export!B34</f>
        <v>1</v>
      </c>
      <c r="K49" s="30">
        <f>[1]data_export!C34</f>
        <v>0.37252257290149454</v>
      </c>
      <c r="L49" s="30">
        <f>[1]data_export!D34</f>
        <v>5.4974503764607816E-2</v>
      </c>
      <c r="M49" s="30">
        <f>[1]data_export!E34</f>
        <v>-0.19911745057090213</v>
      </c>
      <c r="O49" s="31">
        <f>[1]data_export!F34</f>
        <v>0</v>
      </c>
      <c r="P49" s="31">
        <f>[1]data_export!G34</f>
        <v>0</v>
      </c>
      <c r="Q49" s="30">
        <f>[1]data_export!H34</f>
        <v>-0.10484455525875092</v>
      </c>
      <c r="R49" s="30">
        <f>[1]data_export!I34</f>
        <v>1.1235350758545921</v>
      </c>
      <c r="U49" s="30">
        <f>[1]data_export!J34</f>
        <v>1</v>
      </c>
      <c r="V49" s="30">
        <f>[1]data_export!K34</f>
        <v>0.10666950792074203</v>
      </c>
      <c r="W49" s="30">
        <f>[1]data_export!L34</f>
        <v>-5.8740711650660405E-3</v>
      </c>
      <c r="X49" s="30">
        <f>[1]data_export!M34</f>
        <v>1.10079544044694</v>
      </c>
      <c r="Z49" s="30">
        <f>[1]data_export!N34</f>
        <v>1.020657457845592</v>
      </c>
      <c r="AD49" s="26">
        <f>J49-TABLE!J49</f>
        <v>0</v>
      </c>
      <c r="AE49" s="26">
        <f>K49-TABLE!K49</f>
        <v>0</v>
      </c>
      <c r="AF49" s="26">
        <f>L49-TABLE!L49</f>
        <v>0</v>
      </c>
      <c r="AG49" s="26">
        <f>M49-TABLE!M49</f>
        <v>0</v>
      </c>
      <c r="AH49" s="26">
        <f>N49-TABLE!N49</f>
        <v>0</v>
      </c>
      <c r="AI49" s="26">
        <f>O49-TABLE!O49</f>
        <v>0</v>
      </c>
      <c r="AJ49" s="26">
        <f>P49-TABLE!P49</f>
        <v>0</v>
      </c>
      <c r="AK49" s="26">
        <f>Q49-TABLE!Q49</f>
        <v>0</v>
      </c>
      <c r="AL49" s="26">
        <f>R49-TABLE!R49</f>
        <v>0</v>
      </c>
      <c r="AM49" s="26">
        <f>S49-TABLE!S49</f>
        <v>0</v>
      </c>
      <c r="AN49" s="26">
        <f>T49-TABLE!T49</f>
        <v>0</v>
      </c>
      <c r="AO49" s="26">
        <f>U49-TABLE!U49</f>
        <v>0</v>
      </c>
      <c r="AP49" s="26">
        <f>V49-TABLE!V49</f>
        <v>0</v>
      </c>
      <c r="AQ49" s="26">
        <f>W49-TABLE!W49</f>
        <v>0</v>
      </c>
      <c r="AR49" s="26">
        <f>X49-TABLE!X49</f>
        <v>0</v>
      </c>
      <c r="AS49" s="26">
        <f>Y49-TABLE!Y49</f>
        <v>0</v>
      </c>
      <c r="AT49" s="26">
        <f>Z49-TABLE!Z49</f>
        <v>0</v>
      </c>
    </row>
    <row r="50" spans="6:46" x14ac:dyDescent="0.3">
      <c r="H50" s="29" t="str">
        <f>[1]data_export!A35</f>
        <v>C4C (US)</v>
      </c>
      <c r="I50" s="29"/>
      <c r="J50" s="30">
        <f>[1]data_export!B35</f>
        <v>1</v>
      </c>
      <c r="K50" s="30">
        <f>[1]data_export!C35</f>
        <v>0.24448126251228788</v>
      </c>
      <c r="L50" s="30">
        <f>[1]data_export!D35</f>
        <v>4.0923205159242283E-2</v>
      </c>
      <c r="M50" s="30">
        <f>[1]data_export!E35</f>
        <v>-0.13283766004633329</v>
      </c>
      <c r="O50" s="31">
        <f>[1]data_export!F35</f>
        <v>0</v>
      </c>
      <c r="P50" s="31">
        <f>[1]data_export!G35</f>
        <v>0</v>
      </c>
      <c r="Q50" s="30">
        <f>[1]data_export!H35</f>
        <v>-6.7897126078605652E-2</v>
      </c>
      <c r="R50" s="30">
        <f>[1]data_export!I35</f>
        <v>1.084669684488617</v>
      </c>
      <c r="U50" s="30">
        <f>[1]data_export!J35</f>
        <v>1</v>
      </c>
      <c r="V50" s="30">
        <f>[1]data_export!K35</f>
        <v>6.9078966975212097E-2</v>
      </c>
      <c r="W50" s="30">
        <f>[1]data_export!L35</f>
        <v>-3.8133464125567054E-3</v>
      </c>
      <c r="X50" s="30">
        <f>[1]data_export!M35</f>
        <v>1.0652656199048178</v>
      </c>
      <c r="Z50" s="30">
        <f>[1]data_export!N35</f>
        <v>1.018215235919782</v>
      </c>
      <c r="AD50" s="26">
        <f>J50-TABLE!J50</f>
        <v>0</v>
      </c>
      <c r="AE50" s="26">
        <f>K50-TABLE!K50</f>
        <v>0</v>
      </c>
      <c r="AF50" s="26">
        <f>L50-TABLE!L50</f>
        <v>0</v>
      </c>
      <c r="AG50" s="26">
        <f>M50-TABLE!M50</f>
        <v>0</v>
      </c>
      <c r="AH50" s="26">
        <f>N50-TABLE!N50</f>
        <v>0</v>
      </c>
      <c r="AI50" s="26">
        <f>O50-TABLE!O50</f>
        <v>0</v>
      </c>
      <c r="AJ50" s="26">
        <f>P50-TABLE!P50</f>
        <v>0</v>
      </c>
      <c r="AK50" s="26">
        <f>Q50-TABLE!Q50</f>
        <v>0</v>
      </c>
      <c r="AL50" s="26">
        <f>R50-TABLE!R50</f>
        <v>0</v>
      </c>
      <c r="AM50" s="26">
        <f>S50-TABLE!S50</f>
        <v>0</v>
      </c>
      <c r="AN50" s="26">
        <f>T50-TABLE!T50</f>
        <v>0</v>
      </c>
      <c r="AO50" s="26">
        <f>U50-TABLE!U50</f>
        <v>0</v>
      </c>
      <c r="AP50" s="26">
        <f>V50-TABLE!V50</f>
        <v>0</v>
      </c>
      <c r="AQ50" s="26">
        <f>W50-TABLE!W50</f>
        <v>0</v>
      </c>
      <c r="AR50" s="26">
        <f>X50-TABLE!X50</f>
        <v>0</v>
      </c>
      <c r="AS50" s="26">
        <f>Y50-TABLE!Y50</f>
        <v>0</v>
      </c>
      <c r="AT50" s="26">
        <f>Z50-TABLE!Z50</f>
        <v>0</v>
      </c>
    </row>
    <row r="51" spans="6:46" x14ac:dyDescent="0.3">
      <c r="H51" s="29" t="str">
        <f>[1]data_export!A36</f>
        <v>BAAQMD</v>
      </c>
      <c r="I51" s="29"/>
      <c r="J51" s="30">
        <f>[1]data_export!B36</f>
        <v>0.67567569017410278</v>
      </c>
      <c r="K51" s="30">
        <f>[1]data_export!C36</f>
        <v>0.91225404856727887</v>
      </c>
      <c r="L51" s="30">
        <f>[1]data_export!D36</f>
        <v>2.8479093677729748</v>
      </c>
      <c r="M51" s="30">
        <f>[1]data_export!E36</f>
        <v>-0.37335986982897318</v>
      </c>
      <c r="O51" s="31">
        <f>[1]data_export!F36</f>
        <v>0</v>
      </c>
      <c r="P51" s="31">
        <f>[1]data_export!G36</f>
        <v>0</v>
      </c>
      <c r="Q51" s="30">
        <f>[1]data_export!H36</f>
        <v>-0.45670494437217712</v>
      </c>
      <c r="R51" s="30">
        <f>[1]data_export!I36</f>
        <v>3.6057743043413359</v>
      </c>
      <c r="U51" s="30">
        <f>[1]data_export!J36</f>
        <v>1.0000000235233315</v>
      </c>
      <c r="V51" s="30">
        <f>[1]data_export!K36</f>
        <v>0.53327023983001709</v>
      </c>
      <c r="W51" s="30">
        <f>[1]data_export!L36</f>
        <v>-1.6117115589486225E-2</v>
      </c>
      <c r="X51" s="30">
        <f>[1]data_export!M36</f>
        <v>1.5171531491275929</v>
      </c>
      <c r="Z51" s="30">
        <f>[1]data_export!N36</f>
        <v>2.3766712717267602</v>
      </c>
      <c r="AD51" s="26">
        <f>J51-TABLE!J51</f>
        <v>0</v>
      </c>
      <c r="AE51" s="26">
        <f>K51-TABLE!K51</f>
        <v>0</v>
      </c>
      <c r="AF51" s="26">
        <f>L51-TABLE!L51</f>
        <v>0</v>
      </c>
      <c r="AG51" s="26">
        <f>M51-TABLE!M51</f>
        <v>0</v>
      </c>
      <c r="AH51" s="26">
        <f>N51-TABLE!N51</f>
        <v>0</v>
      </c>
      <c r="AI51" s="26">
        <f>O51-TABLE!O51</f>
        <v>0</v>
      </c>
      <c r="AJ51" s="26">
        <f>P51-TABLE!P51</f>
        <v>0</v>
      </c>
      <c r="AK51" s="26">
        <f>Q51-TABLE!Q51</f>
        <v>0</v>
      </c>
      <c r="AL51" s="26">
        <f>R51-TABLE!R51</f>
        <v>0</v>
      </c>
      <c r="AM51" s="26">
        <f>S51-TABLE!S51</f>
        <v>0</v>
      </c>
      <c r="AN51" s="26">
        <f>T51-TABLE!T51</f>
        <v>0</v>
      </c>
      <c r="AO51" s="26">
        <f>U51-TABLE!U51</f>
        <v>0</v>
      </c>
      <c r="AP51" s="26">
        <f>V51-TABLE!V51</f>
        <v>0</v>
      </c>
      <c r="AQ51" s="26">
        <f>W51-TABLE!W51</f>
        <v>0</v>
      </c>
      <c r="AR51" s="26">
        <f>X51-TABLE!X51</f>
        <v>0</v>
      </c>
      <c r="AS51" s="26">
        <f>Y51-TABLE!Y51</f>
        <v>0</v>
      </c>
      <c r="AT51" s="26">
        <f>Z51-TABLE!Z51</f>
        <v>0</v>
      </c>
    </row>
    <row r="52" spans="6:46" ht="10.199999999999999" customHeight="1" x14ac:dyDescent="0.3">
      <c r="AD52" s="26">
        <f>J52-TABLE!J52</f>
        <v>0</v>
      </c>
      <c r="AE52" s="26">
        <f>K52-TABLE!K52</f>
        <v>0</v>
      </c>
      <c r="AF52" s="26">
        <f>L52-TABLE!L52</f>
        <v>0</v>
      </c>
      <c r="AG52" s="26">
        <f>M52-TABLE!M52</f>
        <v>0</v>
      </c>
      <c r="AH52" s="26">
        <f>N52-TABLE!N52</f>
        <v>0</v>
      </c>
      <c r="AI52" s="26">
        <f>O52-TABLE!O52</f>
        <v>0</v>
      </c>
      <c r="AJ52" s="26">
        <f>P52-TABLE!P52</f>
        <v>0</v>
      </c>
      <c r="AK52" s="26">
        <f>Q52-TABLE!Q52</f>
        <v>0</v>
      </c>
      <c r="AL52" s="26">
        <f>R52-TABLE!R52</f>
        <v>0</v>
      </c>
      <c r="AM52" s="26">
        <f>S52-TABLE!S52</f>
        <v>0</v>
      </c>
      <c r="AN52" s="26">
        <f>T52-TABLE!T52</f>
        <v>0</v>
      </c>
      <c r="AO52" s="26">
        <f>U52-TABLE!U52</f>
        <v>0</v>
      </c>
      <c r="AP52" s="26">
        <f>V52-TABLE!V52</f>
        <v>0</v>
      </c>
      <c r="AQ52" s="26">
        <f>W52-TABLE!W52</f>
        <v>0</v>
      </c>
      <c r="AR52" s="26">
        <f>X52-TABLE!X52</f>
        <v>0</v>
      </c>
      <c r="AS52" s="26">
        <f>Y52-TABLE!Y52</f>
        <v>0</v>
      </c>
      <c r="AT52" s="26">
        <f>Z52-TABLE!Z52</f>
        <v>0</v>
      </c>
    </row>
    <row r="53" spans="6:46" s="26" customFormat="1" ht="29.4" thickBot="1" x14ac:dyDescent="0.35">
      <c r="F53" s="51"/>
      <c r="G53" s="22" t="str">
        <f>[1]data_export!A37</f>
        <v>Hybrid Vehicles</v>
      </c>
      <c r="H53" s="23"/>
      <c r="I53" s="23"/>
      <c r="J53" s="24">
        <f>[1]data_export!B37</f>
        <v>1</v>
      </c>
      <c r="K53" s="24">
        <f>[1]data_export!C37</f>
        <v>2.4000704042429901E-2</v>
      </c>
      <c r="L53" s="24">
        <f>[1]data_export!D37</f>
        <v>5.218174904099134E-3</v>
      </c>
      <c r="M53" s="24">
        <f>[1]data_export!E37</f>
        <v>-3.1238754830973003E-2</v>
      </c>
      <c r="N53" s="24"/>
      <c r="O53" s="32">
        <f>[1]data_export!F37</f>
        <v>5.846867979991333E-4</v>
      </c>
      <c r="P53" s="32">
        <f>[1]data_export!G37</f>
        <v>6.9133187333742796E-2</v>
      </c>
      <c r="Q53" s="24">
        <f>[1]data_export!H37</f>
        <v>1.2954371981322765E-2</v>
      </c>
      <c r="R53" s="24">
        <f>[1]data_export!I37</f>
        <v>1.0806523707287912</v>
      </c>
      <c r="S53" s="24"/>
      <c r="T53" s="24"/>
      <c r="U53" s="24">
        <f>[1]data_export!J37</f>
        <v>1</v>
      </c>
      <c r="V53" s="24">
        <f>[1]data_export!K37</f>
        <v>0.41335999965667725</v>
      </c>
      <c r="W53" s="24">
        <f>[1]data_export!L37</f>
        <v>-7.2674636447009994E-4</v>
      </c>
      <c r="X53" s="24">
        <f>[1]data_export!M37</f>
        <v>1.4126332261452561</v>
      </c>
      <c r="Y53" s="24"/>
      <c r="Z53" s="24">
        <f>[1]data_export!N37</f>
        <v>0.76499146223068237</v>
      </c>
      <c r="AA53" s="23"/>
      <c r="AB53" s="51"/>
      <c r="AD53" s="26">
        <f>J53-TABLE!J53</f>
        <v>0</v>
      </c>
      <c r="AE53" s="26">
        <f>K53-TABLE!K53</f>
        <v>1.7221804026017196E-6</v>
      </c>
      <c r="AF53" s="26">
        <f>L53-TABLE!L53</f>
        <v>-2.470815466289189E-9</v>
      </c>
      <c r="AG53" s="26">
        <f>M53-TABLE!M53</f>
        <v>-1.2372194351657068E-4</v>
      </c>
      <c r="AH53" s="26">
        <f>N53-TABLE!N53</f>
        <v>0</v>
      </c>
      <c r="AI53" s="26">
        <f>O53-TABLE!O53</f>
        <v>-1.3793320449933307E-5</v>
      </c>
      <c r="AJ53" s="26">
        <f>P53-TABLE!P53</f>
        <v>6.6698001076780089E-4</v>
      </c>
      <c r="AK53" s="26">
        <f>Q53-TABLE!Q53</f>
        <v>1.7927959561347961E-6</v>
      </c>
      <c r="AL53" s="52">
        <f>R53-TABLE!R53</f>
        <v>5.3297822581921395E-4</v>
      </c>
      <c r="AM53" s="26">
        <f>S53-TABLE!S53</f>
        <v>0</v>
      </c>
      <c r="AN53" s="26">
        <f>T53-TABLE!T53</f>
        <v>0</v>
      </c>
      <c r="AO53" s="26">
        <f>U53-TABLE!U53</f>
        <v>0</v>
      </c>
      <c r="AP53" s="26">
        <f>V53-TABLE!V53</f>
        <v>1.3709068298339844E-6</v>
      </c>
      <c r="AQ53" s="26">
        <f>W53-TABLE!W53</f>
        <v>-6.3251747599996078E-7</v>
      </c>
      <c r="AR53" s="26">
        <f>X53-TABLE!X53</f>
        <v>7.1336406604061153E-7</v>
      </c>
      <c r="AS53" s="26">
        <f>Y53-TABLE!Y53</f>
        <v>0</v>
      </c>
      <c r="AT53" s="26">
        <f>Z53-TABLE!Z53</f>
        <v>3.7688016891479492E-4</v>
      </c>
    </row>
    <row r="54" spans="6:46" x14ac:dyDescent="0.3">
      <c r="H54" s="29" t="str">
        <f>[1]data_export!A38</f>
        <v>HY (S-STW)</v>
      </c>
      <c r="I54" s="29"/>
      <c r="J54" s="30">
        <f>[1]data_export!B38</f>
        <v>1</v>
      </c>
      <c r="K54" s="30">
        <f>[1]data_export!C38</f>
        <v>5.1637382979974798E-2</v>
      </c>
      <c r="L54" s="30">
        <f>[1]data_export!D38</f>
        <v>1.2400796101771E-2</v>
      </c>
      <c r="M54" s="30">
        <f>[1]data_export!E38</f>
        <v>-7.2365498142374807E-2</v>
      </c>
      <c r="O54" s="33">
        <f>[1]data_export!F38</f>
        <v>1.515249215141E-3</v>
      </c>
      <c r="P54" s="33">
        <f>[1]data_export!G38</f>
        <v>0.16671425104141241</v>
      </c>
      <c r="Q54" s="30">
        <f>[1]data_export!H38</f>
        <v>2.8420709073543549E-2</v>
      </c>
      <c r="R54" s="30">
        <f>[1]data_export!I38</f>
        <v>1.188322890978827</v>
      </c>
      <c r="U54" s="30">
        <f>[1]data_export!J38</f>
        <v>1</v>
      </c>
      <c r="V54" s="30">
        <f>[1]data_export!K38</f>
        <v>0.81044048070907593</v>
      </c>
      <c r="W54" s="30">
        <f>[1]data_export!L38</f>
        <v>-1.6339328730862E-3</v>
      </c>
      <c r="X54" s="30">
        <f>[1]data_export!M38</f>
        <v>1.808806519076942</v>
      </c>
      <c r="Z54" s="30">
        <f>[1]data_export!N38</f>
        <v>0.65696517479671845</v>
      </c>
      <c r="AD54" s="26">
        <f>J54-TABLE!J54</f>
        <v>0</v>
      </c>
      <c r="AE54" s="26">
        <f>K54-TABLE!K54</f>
        <v>4.8134862428994563E-6</v>
      </c>
      <c r="AF54" s="26">
        <f>L54-TABLE!L54</f>
        <v>-4.4781139005301007E-9</v>
      </c>
      <c r="AG54" s="26">
        <f>M54-TABLE!M54</f>
        <v>-3.3613737626750351E-4</v>
      </c>
      <c r="AH54" s="26">
        <f>N54-TABLE!N54</f>
        <v>0</v>
      </c>
      <c r="AI54" s="26">
        <f>O54-TABLE!O54</f>
        <v>-4.3608001684700007E-5</v>
      </c>
      <c r="AJ54" s="52">
        <f>P54-TABLE!P54</f>
        <v>1.5433728694916049E-3</v>
      </c>
      <c r="AK54" s="26">
        <f>Q54-TABLE!Q54</f>
        <v>5.0570815801620483E-6</v>
      </c>
      <c r="AL54" s="52">
        <f>R54-TABLE!R54</f>
        <v>1.1734947861090639E-3</v>
      </c>
      <c r="AM54" s="26">
        <f>S54-TABLE!S54</f>
        <v>0</v>
      </c>
      <c r="AN54" s="26">
        <f>T54-TABLE!T54</f>
        <v>0</v>
      </c>
      <c r="AO54" s="26">
        <f>U54-TABLE!U54</f>
        <v>0</v>
      </c>
      <c r="AP54" s="26">
        <f>V54-TABLE!V54</f>
        <v>3.814697265625E-6</v>
      </c>
      <c r="AQ54" s="26">
        <f>W54-TABLE!W54</f>
        <v>-1.7501136055999861E-6</v>
      </c>
      <c r="AR54" s="26">
        <f>X54-TABLE!X54</f>
        <v>2.0409172341029347E-6</v>
      </c>
      <c r="AS54" s="26">
        <f>Y54-TABLE!Y54</f>
        <v>0</v>
      </c>
      <c r="AT54" s="52">
        <f>Z54-TABLE!Z54</f>
        <v>6.4802690877574509E-4</v>
      </c>
    </row>
    <row r="55" spans="6:46" x14ac:dyDescent="0.3">
      <c r="H55" s="29" t="str">
        <f>[1]data_export!A39</f>
        <v>HY (F-ITC)</v>
      </c>
      <c r="I55" s="29"/>
      <c r="J55" s="30">
        <f>[1]data_export!B39</f>
        <v>1</v>
      </c>
      <c r="K55" s="30">
        <f>[1]data_export!C39</f>
        <v>1.7064907079878001E-2</v>
      </c>
      <c r="L55" s="30">
        <f>[1]data_export!D39</f>
        <v>2.4612713195309001E-3</v>
      </c>
      <c r="M55" s="30">
        <f>[1]data_export!E39</f>
        <v>-1.6726340132355098E-2</v>
      </c>
      <c r="O55" s="33">
        <f>[1]data_export!F39</f>
        <v>2.3318521817770001E-4</v>
      </c>
      <c r="P55" s="33">
        <f>[1]data_export!G39</f>
        <v>3.1270857900381102E-2</v>
      </c>
      <c r="Q55" s="30">
        <f>[1]data_export!H39</f>
        <v>8.6541743949055672E-3</v>
      </c>
      <c r="R55" s="30">
        <f>[1]data_export!I39</f>
        <v>1.0429580556391449</v>
      </c>
      <c r="U55" s="30">
        <f>[1]data_export!J39</f>
        <v>1</v>
      </c>
      <c r="V55" s="30">
        <f>[1]data_export!K39</f>
        <v>0.3545631468296051</v>
      </c>
      <c r="W55" s="30">
        <f>[1]data_export!L39</f>
        <v>-4.524315953609E-4</v>
      </c>
      <c r="X55" s="30">
        <f>[1]data_export!M39</f>
        <v>1.3541107027684509</v>
      </c>
      <c r="Z55" s="30">
        <f>[1]data_export!N39</f>
        <v>0.77021624118828624</v>
      </c>
      <c r="AD55" s="26">
        <f>J55-TABLE!J55</f>
        <v>0</v>
      </c>
      <c r="AE55" s="26">
        <f>K55-TABLE!K55</f>
        <v>4.5455175502057132E-8</v>
      </c>
      <c r="AF55" s="26">
        <f>L55-TABLE!L55</f>
        <v>-2.6481642998246735E-9</v>
      </c>
      <c r="AG55" s="26">
        <f>M55-TABLE!M55</f>
        <v>-1.3548017670499124E-5</v>
      </c>
      <c r="AH55" s="26">
        <f>N55-TABLE!N55</f>
        <v>0</v>
      </c>
      <c r="AI55" s="26">
        <f>O55-TABLE!O55</f>
        <v>2.3948779274000128E-6</v>
      </c>
      <c r="AJ55" s="26">
        <f>P55-TABLE!P55</f>
        <v>3.7826783955100321E-4</v>
      </c>
      <c r="AK55" s="26">
        <f>Q55-TABLE!Q55</f>
        <v>4.6566128730773926E-9</v>
      </c>
      <c r="AL55" s="26">
        <f>R55-TABLE!R55</f>
        <v>3.671622608698577E-4</v>
      </c>
      <c r="AM55" s="26">
        <f>S55-TABLE!S55</f>
        <v>0</v>
      </c>
      <c r="AN55" s="26">
        <f>T55-TABLE!T55</f>
        <v>0</v>
      </c>
      <c r="AO55" s="26">
        <f>U55-TABLE!U55</f>
        <v>0</v>
      </c>
      <c r="AP55" s="26">
        <f>V55-TABLE!V55</f>
        <v>2.9802322387695313E-8</v>
      </c>
      <c r="AQ55" s="26">
        <f>W55-TABLE!W55</f>
        <v>-1.3583112889998085E-7</v>
      </c>
      <c r="AR55" s="26">
        <f>X55-TABLE!X55</f>
        <v>-1.3282260602487383E-7</v>
      </c>
      <c r="AS55" s="26">
        <f>Y55-TABLE!Y55</f>
        <v>0</v>
      </c>
      <c r="AT55" s="26">
        <f>Z55-TABLE!Z55</f>
        <v>2.71221936451016E-4</v>
      </c>
    </row>
    <row r="56" spans="6:46" x14ac:dyDescent="0.3">
      <c r="H56" s="29" t="str">
        <f>[1]data_export!A40</f>
        <v>HY (S-ITC)</v>
      </c>
      <c r="I56" s="29"/>
      <c r="J56" s="30">
        <f>[1]data_export!B40</f>
        <v>1</v>
      </c>
      <c r="K56" s="30">
        <f>[1]data_export!C40</f>
        <v>3.2998220674368998E-3</v>
      </c>
      <c r="L56" s="30">
        <f>[1]data_export!D40</f>
        <v>7.9245729099550004E-4</v>
      </c>
      <c r="M56" s="30">
        <f>[1]data_export!E40</f>
        <v>-4.6244262181890997E-3</v>
      </c>
      <c r="O56" s="33">
        <f>[1]data_export!F40</f>
        <v>5.6259606786999998E-6</v>
      </c>
      <c r="P56" s="33">
        <f>[1]data_export!G40</f>
        <v>9.4144530594348994E-3</v>
      </c>
      <c r="Q56" s="30">
        <f>[1]data_export!H40</f>
        <v>1.7882334068417549E-3</v>
      </c>
      <c r="R56" s="30">
        <f>[1]data_export!I40</f>
        <v>1.010676165568402</v>
      </c>
      <c r="U56" s="30">
        <f>[1]data_export!J40</f>
        <v>1</v>
      </c>
      <c r="V56" s="30">
        <f>[1]data_export!K40</f>
        <v>7.5076334178447723E-2</v>
      </c>
      <c r="W56" s="30">
        <f>[1]data_export!L40</f>
        <v>-9.3874624963199995E-5</v>
      </c>
      <c r="X56" s="30">
        <f>[1]data_export!M40</f>
        <v>1.0749824565903761</v>
      </c>
      <c r="Z56" s="30">
        <f>[1]data_export!N40</f>
        <v>0.94017921815585681</v>
      </c>
      <c r="AD56" s="26">
        <f>J56-TABLE!J56</f>
        <v>0</v>
      </c>
      <c r="AE56" s="26">
        <f>K56-TABLE!K56</f>
        <v>3.0759978939974217E-7</v>
      </c>
      <c r="AF56" s="26">
        <f>L56-TABLE!L56</f>
        <v>-2.8616819992225567E-10</v>
      </c>
      <c r="AG56" s="26">
        <f>M56-TABLE!M56</f>
        <v>-2.1480436611699856E-5</v>
      </c>
      <c r="AH56" s="26">
        <f>N56-TABLE!N56</f>
        <v>0</v>
      </c>
      <c r="AI56" s="26">
        <f>O56-TABLE!O56</f>
        <v>-1.6683759249999998E-7</v>
      </c>
      <c r="AJ56" s="26">
        <f>P56-TABLE!P56</f>
        <v>7.9299323260799762E-5</v>
      </c>
      <c r="AK56" s="26">
        <f>Q56-TABLE!Q56</f>
        <v>3.1827948987483978E-7</v>
      </c>
      <c r="AL56" s="26">
        <f>R56-TABLE!R56</f>
        <v>5.8277630478942299E-5</v>
      </c>
      <c r="AM56" s="26">
        <f>S56-TABLE!S56</f>
        <v>0</v>
      </c>
      <c r="AN56" s="26">
        <f>T56-TABLE!T56</f>
        <v>0</v>
      </c>
      <c r="AO56" s="26">
        <f>U56-TABLE!U56</f>
        <v>0</v>
      </c>
      <c r="AP56" s="26">
        <f>V56-TABLE!V56</f>
        <v>2.4586915969848633E-7</v>
      </c>
      <c r="AQ56" s="26">
        <f>W56-TABLE!W56</f>
        <v>-1.1607693499996645E-8</v>
      </c>
      <c r="AR56" s="26">
        <f>X56-TABLE!X56</f>
        <v>2.3199757115399677E-7</v>
      </c>
      <c r="AS56" s="26">
        <f>Y56-TABLE!Y56</f>
        <v>0</v>
      </c>
      <c r="AT56" s="26">
        <f>Z56-TABLE!Z56</f>
        <v>5.4009740678151452E-5</v>
      </c>
    </row>
    <row r="57" spans="6:46" ht="10.199999999999999" customHeight="1" x14ac:dyDescent="0.3">
      <c r="O57" s="33"/>
      <c r="P57" s="33"/>
      <c r="AD57" s="26">
        <f>J57-TABLE!J57</f>
        <v>0</v>
      </c>
      <c r="AE57" s="26">
        <f>K57-TABLE!K57</f>
        <v>0</v>
      </c>
      <c r="AF57" s="26">
        <f>L57-TABLE!L57</f>
        <v>0</v>
      </c>
      <c r="AG57" s="26">
        <f>M57-TABLE!M57</f>
        <v>0</v>
      </c>
      <c r="AH57" s="26">
        <f>N57-TABLE!N57</f>
        <v>0</v>
      </c>
      <c r="AI57" s="26">
        <f>O57-TABLE!O57</f>
        <v>0</v>
      </c>
      <c r="AJ57" s="26">
        <f>P57-TABLE!P57</f>
        <v>0</v>
      </c>
      <c r="AK57" s="26">
        <f>Q57-TABLE!Q57</f>
        <v>0</v>
      </c>
      <c r="AL57" s="26">
        <f>R57-TABLE!R57</f>
        <v>0</v>
      </c>
      <c r="AM57" s="26">
        <f>S57-TABLE!S57</f>
        <v>0</v>
      </c>
      <c r="AN57" s="26">
        <f>T57-TABLE!T57</f>
        <v>0</v>
      </c>
      <c r="AO57" s="26">
        <f>U57-TABLE!U57</f>
        <v>0</v>
      </c>
      <c r="AP57" s="26">
        <f>V57-TABLE!V57</f>
        <v>0</v>
      </c>
      <c r="AQ57" s="26">
        <f>W57-TABLE!W57</f>
        <v>0</v>
      </c>
      <c r="AR57" s="26">
        <f>X57-TABLE!X57</f>
        <v>0</v>
      </c>
      <c r="AS57" s="26">
        <f>Y57-TABLE!Y57</f>
        <v>0</v>
      </c>
      <c r="AT57" s="26">
        <f>Z57-TABLE!Z57</f>
        <v>0</v>
      </c>
    </row>
    <row r="58" spans="6:46" s="26" customFormat="1" ht="29.4" thickBot="1" x14ac:dyDescent="0.35">
      <c r="F58" s="51"/>
      <c r="G58" s="22" t="str">
        <f>[1]data_export!A41</f>
        <v>Weatherization</v>
      </c>
      <c r="H58" s="23"/>
      <c r="I58" s="23"/>
      <c r="J58" s="24">
        <f>[1]data_export!B41</f>
        <v>0.77409690618515015</v>
      </c>
      <c r="K58" s="24">
        <f>[1]data_export!C41</f>
        <v>0.31248622948248939</v>
      </c>
      <c r="L58" s="24">
        <f>[1]data_export!D41</f>
        <v>5.5978842978726684E-2</v>
      </c>
      <c r="M58" s="24">
        <f>[1]data_export!E41</f>
        <v>-6.2950623703833294E-2</v>
      </c>
      <c r="N58" s="24"/>
      <c r="O58" s="25">
        <f>[1]data_export!F41</f>
        <v>0</v>
      </c>
      <c r="P58" s="25">
        <f>[1]data_export!G41</f>
        <v>0</v>
      </c>
      <c r="Q58" s="24">
        <f>[1]data_export!H41</f>
        <v>-4.5121453702449799E-2</v>
      </c>
      <c r="R58" s="24">
        <f>[1]data_export!I41</f>
        <v>1.0344899093057662</v>
      </c>
      <c r="S58" s="24"/>
      <c r="T58" s="24"/>
      <c r="U58" s="24">
        <f>[1]data_export!J41</f>
        <v>0.99999999668490425</v>
      </c>
      <c r="V58" s="24">
        <f>[1]data_export!K41</f>
        <v>1.2266908772289753E-2</v>
      </c>
      <c r="W58" s="24">
        <f>[1]data_export!L41</f>
        <v>-4.8835980154928824E-3</v>
      </c>
      <c r="X58" s="24">
        <f>[1]data_export!M41</f>
        <v>1.0073833076105303</v>
      </c>
      <c r="Y58" s="24"/>
      <c r="Z58" s="24">
        <f>[1]data_export!N41</f>
        <v>1.0269079208374023</v>
      </c>
      <c r="AA58" s="23"/>
      <c r="AB58" s="51"/>
      <c r="AD58" s="26">
        <f>J58-TABLE!J58</f>
        <v>0</v>
      </c>
      <c r="AE58" s="26">
        <f>K58-TABLE!K58</f>
        <v>0</v>
      </c>
      <c r="AF58" s="26">
        <f>L58-TABLE!L58</f>
        <v>0</v>
      </c>
      <c r="AG58" s="26">
        <f>M58-TABLE!M58</f>
        <v>0</v>
      </c>
      <c r="AH58" s="26">
        <f>N58-TABLE!N58</f>
        <v>0</v>
      </c>
      <c r="AI58" s="26">
        <f>O58-TABLE!O58</f>
        <v>0</v>
      </c>
      <c r="AJ58" s="26">
        <f>P58-TABLE!P58</f>
        <v>0</v>
      </c>
      <c r="AK58" s="26">
        <f>Q58-TABLE!Q58</f>
        <v>-2.3782253265380859E-5</v>
      </c>
      <c r="AL58" s="26">
        <f>R58-TABLE!R58</f>
        <v>-2.3780787735461217E-5</v>
      </c>
      <c r="AM58" s="26">
        <f>S58-TABLE!S58</f>
        <v>0</v>
      </c>
      <c r="AN58" s="26">
        <f>T58-TABLE!T58</f>
        <v>0</v>
      </c>
      <c r="AO58" s="26">
        <f>U58-TABLE!U58</f>
        <v>0</v>
      </c>
      <c r="AP58" s="26">
        <f>V58-TABLE!V58</f>
        <v>1.2917444109916687E-5</v>
      </c>
      <c r="AQ58" s="26">
        <f>W58-TABLE!W58</f>
        <v>0</v>
      </c>
      <c r="AR58" s="26">
        <f>X58-TABLE!X58</f>
        <v>1.2917958770009008E-5</v>
      </c>
      <c r="AS58" s="26">
        <f>Y58-TABLE!Y58</f>
        <v>0</v>
      </c>
      <c r="AT58" s="26">
        <f>Z58-TABLE!Z58</f>
        <v>-3.6835670471191406E-5</v>
      </c>
    </row>
    <row r="59" spans="6:46" x14ac:dyDescent="0.3">
      <c r="F59" s="29"/>
      <c r="H59" s="29" t="str">
        <f>[1]data_export!A42</f>
        <v>EPP</v>
      </c>
      <c r="I59" s="29"/>
      <c r="J59" s="30">
        <f>[1]data_export!B42</f>
        <v>0.75</v>
      </c>
      <c r="K59" s="30">
        <f>[1]data_export!C42</f>
        <v>0.67376069514307535</v>
      </c>
      <c r="L59" s="30">
        <f>[1]data_export!D42</f>
        <v>0.1060719663274763</v>
      </c>
      <c r="M59" s="30">
        <f>[1]data_export!E42</f>
        <v>-0.15274272519647081</v>
      </c>
      <c r="O59" s="31">
        <f>[1]data_export!F42</f>
        <v>0</v>
      </c>
      <c r="P59" s="31">
        <f>[1]data_export!G42</f>
        <v>0</v>
      </c>
      <c r="Q59" s="30">
        <f>[1]data_export!H42</f>
        <v>-3.5924226045608521E-2</v>
      </c>
      <c r="R59" s="30">
        <f>[1]data_export!I42</f>
        <v>1.3411656895652344</v>
      </c>
      <c r="U59" s="30">
        <f>[1]data_export!J42</f>
        <v>0.99999997098982818</v>
      </c>
      <c r="V59" s="30">
        <f>[1]data_export!K42</f>
        <v>1.9514394924044609E-2</v>
      </c>
      <c r="W59" s="30">
        <f>[1]data_export!L42</f>
        <v>-1.0580735463775007E-2</v>
      </c>
      <c r="X59" s="30">
        <f>[1]data_export!M42</f>
        <v>1.0089336293267146</v>
      </c>
      <c r="Z59" s="30">
        <f>[1]data_export!N42</f>
        <v>1.329290302733021</v>
      </c>
      <c r="AA59" s="29"/>
      <c r="AB59" s="29"/>
      <c r="AD59" s="26">
        <f>J59-TABLE!J59</f>
        <v>0</v>
      </c>
      <c r="AE59" s="26">
        <f>K59-TABLE!K59</f>
        <v>0</v>
      </c>
      <c r="AF59" s="26">
        <f>L59-TABLE!L59</f>
        <v>0</v>
      </c>
      <c r="AG59" s="26">
        <f>M59-TABLE!M59</f>
        <v>0</v>
      </c>
      <c r="AH59" s="26">
        <f>N59-TABLE!N59</f>
        <v>0</v>
      </c>
      <c r="AI59" s="26">
        <f>O59-TABLE!O59</f>
        <v>0</v>
      </c>
      <c r="AJ59" s="26">
        <f>P59-TABLE!P59</f>
        <v>0</v>
      </c>
      <c r="AK59" s="26">
        <f>Q59-TABLE!Q59</f>
        <v>0</v>
      </c>
      <c r="AL59" s="26">
        <f>R59-TABLE!R59</f>
        <v>0</v>
      </c>
      <c r="AM59" s="26">
        <f>S59-TABLE!S59</f>
        <v>0</v>
      </c>
      <c r="AN59" s="26">
        <f>T59-TABLE!T59</f>
        <v>0</v>
      </c>
      <c r="AO59" s="26">
        <f>U59-TABLE!U59</f>
        <v>0</v>
      </c>
      <c r="AP59" s="26">
        <f>V59-TABLE!V59</f>
        <v>0</v>
      </c>
      <c r="AQ59" s="26">
        <f>W59-TABLE!W59</f>
        <v>0</v>
      </c>
      <c r="AR59" s="26">
        <f>X59-TABLE!X59</f>
        <v>0</v>
      </c>
      <c r="AS59" s="26">
        <f>Y59-TABLE!Y59</f>
        <v>0</v>
      </c>
      <c r="AT59" s="26">
        <f>Z59-TABLE!Z59</f>
        <v>0</v>
      </c>
    </row>
    <row r="60" spans="6:46" x14ac:dyDescent="0.3">
      <c r="H60" s="29" t="str">
        <f>[1]data_export!A43</f>
        <v>IHWAP</v>
      </c>
      <c r="I60" s="29"/>
      <c r="J60" s="30">
        <f>[1]data_export!B43</f>
        <v>0.75</v>
      </c>
      <c r="K60" s="30">
        <f>[1]data_export!C43</f>
        <v>0.397638084599992</v>
      </c>
      <c r="L60" s="30">
        <f>[1]data_export!D43</f>
        <v>4.80359890566519E-2</v>
      </c>
      <c r="M60" s="30">
        <f>[1]data_export!E43</f>
        <v>-6.9349698044530714E-2</v>
      </c>
      <c r="O60" s="31">
        <f>[1]data_export!F43</f>
        <v>0</v>
      </c>
      <c r="P60" s="31">
        <f>[1]data_export!G43</f>
        <v>0</v>
      </c>
      <c r="Q60" s="30">
        <f>[1]data_export!H43</f>
        <v>-7.3366083204746246E-2</v>
      </c>
      <c r="R60" s="30">
        <f>[1]data_export!I43</f>
        <v>1.0529583066720507</v>
      </c>
      <c r="U60" s="30">
        <f>[1]data_export!J43</f>
        <v>1.0000000217046521</v>
      </c>
      <c r="V60" s="30">
        <f>[1]data_export!K43</f>
        <v>1.2442201375961304E-2</v>
      </c>
      <c r="W60" s="30">
        <f>[1]data_export!L43</f>
        <v>-6.594911661530741E-3</v>
      </c>
      <c r="X60" s="30">
        <f>[1]data_export!M43</f>
        <v>1.0058473116298932</v>
      </c>
      <c r="Z60" s="30">
        <f>[1]data_export!N43</f>
        <v>1.046837123783547</v>
      </c>
      <c r="AD60" s="26">
        <f>J60-TABLE!J60</f>
        <v>0</v>
      </c>
      <c r="AE60" s="26">
        <f>K60-TABLE!K60</f>
        <v>0</v>
      </c>
      <c r="AF60" s="26">
        <f>L60-TABLE!L60</f>
        <v>0</v>
      </c>
      <c r="AG60" s="26">
        <f>M60-TABLE!M60</f>
        <v>0</v>
      </c>
      <c r="AH60" s="26">
        <f>N60-TABLE!N60</f>
        <v>0</v>
      </c>
      <c r="AI60" s="26">
        <f>O60-TABLE!O60</f>
        <v>0</v>
      </c>
      <c r="AJ60" s="26">
        <f>P60-TABLE!P60</f>
        <v>0</v>
      </c>
      <c r="AK60" s="26">
        <f>Q60-TABLE!Q60</f>
        <v>0</v>
      </c>
      <c r="AL60" s="26">
        <f>R60-TABLE!R60</f>
        <v>0</v>
      </c>
      <c r="AM60" s="26">
        <f>S60-TABLE!S60</f>
        <v>0</v>
      </c>
      <c r="AN60" s="26">
        <f>T60-TABLE!T60</f>
        <v>0</v>
      </c>
      <c r="AO60" s="26">
        <f>U60-TABLE!U60</f>
        <v>0</v>
      </c>
      <c r="AP60" s="26">
        <f>V60-TABLE!V60</f>
        <v>0</v>
      </c>
      <c r="AQ60" s="26">
        <f>W60-TABLE!W60</f>
        <v>0</v>
      </c>
      <c r="AR60" s="26">
        <f>X60-TABLE!X60</f>
        <v>0</v>
      </c>
      <c r="AS60" s="26">
        <f>Y60-TABLE!Y60</f>
        <v>0</v>
      </c>
      <c r="AT60" s="26">
        <f>Z60-TABLE!Z60</f>
        <v>0</v>
      </c>
    </row>
    <row r="61" spans="6:46" x14ac:dyDescent="0.3">
      <c r="H61" s="29" t="str">
        <f>[1]data_export!A44</f>
        <v>WI RF</v>
      </c>
      <c r="I61" s="29"/>
      <c r="J61" s="30">
        <f>[1]data_export!B44</f>
        <v>0.87048459053039551</v>
      </c>
      <c r="K61" s="30">
        <f>[1]data_export!C44</f>
        <v>4.6194090384285902E-2</v>
      </c>
      <c r="L61" s="30">
        <f>[1]data_export!D44</f>
        <v>3.0457889418321178E-2</v>
      </c>
      <c r="M61" s="30">
        <f>[1]data_export!E44</f>
        <v>0</v>
      </c>
      <c r="O61" s="31">
        <f>[1]data_export!F44</f>
        <v>0</v>
      </c>
      <c r="P61" s="31">
        <f>[1]data_export!G44</f>
        <v>0</v>
      </c>
      <c r="Q61" s="30">
        <f>[1]data_export!H44</f>
        <v>-1.850220188498497E-2</v>
      </c>
      <c r="R61" s="30">
        <f>[1]data_export!I44</f>
        <v>0.92863433002238904</v>
      </c>
      <c r="U61" s="30">
        <f>[1]data_export!J44</f>
        <v>0.99999996639033351</v>
      </c>
      <c r="V61" s="30">
        <f>[1]data_export!K44</f>
        <v>0</v>
      </c>
      <c r="W61" s="30">
        <f>[1]data_export!L44</f>
        <v>0</v>
      </c>
      <c r="X61" s="30">
        <f>[1]data_export!M44</f>
        <v>0.99999996639033351</v>
      </c>
      <c r="Z61" s="30">
        <f>[1]data_export!N44</f>
        <v>0.92863436123348009</v>
      </c>
      <c r="AD61" s="26">
        <f>J61-TABLE!J61</f>
        <v>0</v>
      </c>
      <c r="AE61" s="26">
        <f>K61-TABLE!K61</f>
        <v>0</v>
      </c>
      <c r="AF61" s="26">
        <f>L61-TABLE!L61</f>
        <v>0</v>
      </c>
      <c r="AG61" s="26">
        <f>M61-TABLE!M61</f>
        <v>0</v>
      </c>
      <c r="AH61" s="26">
        <f>N61-TABLE!N61</f>
        <v>0</v>
      </c>
      <c r="AI61" s="26">
        <f>O61-TABLE!O61</f>
        <v>0</v>
      </c>
      <c r="AJ61" s="26">
        <f>P61-TABLE!P61</f>
        <v>0</v>
      </c>
      <c r="AK61" s="26">
        <f>Q61-TABLE!Q61</f>
        <v>0</v>
      </c>
      <c r="AL61" s="26">
        <f>R61-TABLE!R61</f>
        <v>0</v>
      </c>
      <c r="AM61" s="26">
        <f>S61-TABLE!S61</f>
        <v>0</v>
      </c>
      <c r="AN61" s="26">
        <f>T61-TABLE!T61</f>
        <v>0</v>
      </c>
      <c r="AO61" s="26">
        <f>U61-TABLE!U61</f>
        <v>0</v>
      </c>
      <c r="AP61" s="26">
        <f>V61-TABLE!V61</f>
        <v>0</v>
      </c>
      <c r="AQ61" s="26">
        <f>W61-TABLE!W61</f>
        <v>0</v>
      </c>
      <c r="AR61" s="26">
        <f>X61-TABLE!X61</f>
        <v>0</v>
      </c>
      <c r="AS61" s="26">
        <f>Y61-TABLE!Y61</f>
        <v>0</v>
      </c>
      <c r="AT61" s="26">
        <f>Z61-TABLE!Z61</f>
        <v>0</v>
      </c>
    </row>
    <row r="62" spans="6:46" x14ac:dyDescent="0.3">
      <c r="H62" s="29" t="str">
        <f>[1]data_export!A45</f>
        <v>WAP</v>
      </c>
      <c r="I62" s="29"/>
      <c r="J62" s="30">
        <f>[1]data_export!B45</f>
        <v>0.75</v>
      </c>
      <c r="K62" s="30">
        <f>[1]data_export!C45</f>
        <v>0.30601113317042639</v>
      </c>
      <c r="L62" s="30">
        <f>[1]data_export!D45</f>
        <v>5.6648182416675207E-2</v>
      </c>
      <c r="M62" s="30">
        <f>[1]data_export!E45</f>
        <v>-5.78930394214517E-2</v>
      </c>
      <c r="O62" s="31">
        <f>[1]data_export!F45</f>
        <v>0</v>
      </c>
      <c r="P62" s="31">
        <f>[1]data_export!G45</f>
        <v>0</v>
      </c>
      <c r="Q62" s="30">
        <f>[1]data_export!H45</f>
        <v>-8.354613184928894E-2</v>
      </c>
      <c r="R62" s="30">
        <f>[1]data_export!I45</f>
        <v>0.97122014543713941</v>
      </c>
      <c r="U62" s="30">
        <f>[1]data_export!J45</f>
        <v>1</v>
      </c>
      <c r="V62" s="30">
        <f>[1]data_export!K45</f>
        <v>2.1627094596624374E-2</v>
      </c>
      <c r="W62" s="30">
        <f>[1]data_export!L45</f>
        <v>-5.0622019946088307E-3</v>
      </c>
      <c r="X62" s="30">
        <f>[1]data_export!M45</f>
        <v>1.0165648923651573</v>
      </c>
      <c r="Z62" s="30">
        <f>[1]data_export!N45</f>
        <v>0.9553941442709889</v>
      </c>
      <c r="AD62" s="26">
        <f>J62-TABLE!J62</f>
        <v>0</v>
      </c>
      <c r="AE62" s="26">
        <f>K62-TABLE!K62</f>
        <v>0</v>
      </c>
      <c r="AF62" s="26">
        <f>L62-TABLE!L62</f>
        <v>0</v>
      </c>
      <c r="AG62" s="26">
        <f>M62-TABLE!M62</f>
        <v>0</v>
      </c>
      <c r="AH62" s="26">
        <f>N62-TABLE!N62</f>
        <v>0</v>
      </c>
      <c r="AI62" s="26">
        <f>O62-TABLE!O62</f>
        <v>0</v>
      </c>
      <c r="AJ62" s="26">
        <f>P62-TABLE!P62</f>
        <v>0</v>
      </c>
      <c r="AK62" s="26">
        <f>Q62-TABLE!Q62</f>
        <v>-1.1890381574630737E-4</v>
      </c>
      <c r="AL62" s="26">
        <f>R62-TABLE!R62</f>
        <v>-1.1890393867841631E-4</v>
      </c>
      <c r="AM62" s="26">
        <f>S62-TABLE!S62</f>
        <v>0</v>
      </c>
      <c r="AN62" s="26">
        <f>T62-TABLE!T62</f>
        <v>0</v>
      </c>
      <c r="AO62" s="26">
        <f>U62-TABLE!U62</f>
        <v>0</v>
      </c>
      <c r="AP62" s="26">
        <f>V62-TABLE!V62</f>
        <v>6.4590945839881897E-5</v>
      </c>
      <c r="AQ62" s="26">
        <f>W62-TABLE!W62</f>
        <v>0</v>
      </c>
      <c r="AR62" s="26">
        <f>X62-TABLE!X62</f>
        <v>6.4589793849822996E-5</v>
      </c>
      <c r="AS62" s="26">
        <f>Y62-TABLE!Y62</f>
        <v>0</v>
      </c>
      <c r="AT62" s="26">
        <f>Z62-TABLE!Z62</f>
        <v>-1.7768086152591955E-4</v>
      </c>
    </row>
    <row r="63" spans="6:46" x14ac:dyDescent="0.3">
      <c r="H63" s="29" t="str">
        <f>[1]data_export!A46</f>
        <v>LEEP+</v>
      </c>
      <c r="I63" s="29"/>
      <c r="J63" s="30">
        <f>[1]data_export!B46</f>
        <v>0.75</v>
      </c>
      <c r="K63" s="30">
        <f>[1]data_export!C46</f>
        <v>0.1388271441146674</v>
      </c>
      <c r="L63" s="30">
        <f>[1]data_export!D46</f>
        <v>3.868018767450887E-2</v>
      </c>
      <c r="M63" s="30">
        <f>[1]data_export!E46</f>
        <v>-3.4767655856713264E-2</v>
      </c>
      <c r="O63" s="31">
        <f>[1]data_export!F46</f>
        <v>0</v>
      </c>
      <c r="P63" s="31">
        <f>[1]data_export!G46</f>
        <v>0</v>
      </c>
      <c r="Q63" s="30">
        <f>[1]data_export!H46</f>
        <v>-1.4268619939684868E-2</v>
      </c>
      <c r="R63" s="30">
        <f>[1]data_export!I46</f>
        <v>0.87847107483201681</v>
      </c>
      <c r="U63" s="30">
        <f>[1]data_export!J46</f>
        <v>1.0000000243397078</v>
      </c>
      <c r="V63" s="30">
        <f>[1]data_export!K46</f>
        <v>7.7508548274636269E-3</v>
      </c>
      <c r="W63" s="30">
        <f>[1]data_export!L46</f>
        <v>-2.1801409575498325E-3</v>
      </c>
      <c r="X63" s="30">
        <f>[1]data_export!M46</f>
        <v>1.005570738340553</v>
      </c>
      <c r="Z63" s="30">
        <f>[1]data_export!N46</f>
        <v>0.87360445301114964</v>
      </c>
      <c r="AD63" s="26">
        <f>J63-TABLE!J63</f>
        <v>0</v>
      </c>
      <c r="AE63" s="26">
        <f>K63-TABLE!K63</f>
        <v>0</v>
      </c>
      <c r="AF63" s="26">
        <f>L63-TABLE!L63</f>
        <v>0</v>
      </c>
      <c r="AG63" s="26">
        <f>M63-TABLE!M63</f>
        <v>0</v>
      </c>
      <c r="AH63" s="26">
        <f>N63-TABLE!N63</f>
        <v>0</v>
      </c>
      <c r="AI63" s="26">
        <f>O63-TABLE!O63</f>
        <v>0</v>
      </c>
      <c r="AJ63" s="26">
        <f>P63-TABLE!P63</f>
        <v>0</v>
      </c>
      <c r="AK63" s="26">
        <f>Q63-TABLE!Q63</f>
        <v>0</v>
      </c>
      <c r="AL63" s="26">
        <f>R63-TABLE!R63</f>
        <v>0</v>
      </c>
      <c r="AM63" s="26">
        <f>S63-TABLE!S63</f>
        <v>0</v>
      </c>
      <c r="AN63" s="26">
        <f>T63-TABLE!T63</f>
        <v>0</v>
      </c>
      <c r="AO63" s="26">
        <f>U63-TABLE!U63</f>
        <v>0</v>
      </c>
      <c r="AP63" s="26">
        <f>V63-TABLE!V63</f>
        <v>0</v>
      </c>
      <c r="AQ63" s="26">
        <f>W63-TABLE!W63</f>
        <v>0</v>
      </c>
      <c r="AR63" s="26">
        <f>X63-TABLE!X63</f>
        <v>0</v>
      </c>
      <c r="AS63" s="26">
        <f>Y63-TABLE!Y63</f>
        <v>0</v>
      </c>
      <c r="AT63" s="26">
        <f>Z63-TABLE!Z63</f>
        <v>0</v>
      </c>
    </row>
    <row r="64" spans="6:46" ht="10.199999999999999" customHeight="1" x14ac:dyDescent="0.3">
      <c r="O64" s="31"/>
      <c r="P64" s="31"/>
      <c r="AD64" s="26">
        <f>J64-TABLE!J64</f>
        <v>0</v>
      </c>
      <c r="AE64" s="26">
        <f>K64-TABLE!K64</f>
        <v>0</v>
      </c>
      <c r="AF64" s="26">
        <f>L64-TABLE!L64</f>
        <v>0</v>
      </c>
      <c r="AG64" s="26">
        <f>M64-TABLE!M64</f>
        <v>0</v>
      </c>
      <c r="AH64" s="26">
        <f>N64-TABLE!N64</f>
        <v>0</v>
      </c>
      <c r="AI64" s="26">
        <f>O64-TABLE!O64</f>
        <v>0</v>
      </c>
      <c r="AJ64" s="26">
        <f>P64-TABLE!P64</f>
        <v>0</v>
      </c>
      <c r="AK64" s="26">
        <f>Q64-TABLE!Q64</f>
        <v>0</v>
      </c>
      <c r="AL64" s="26">
        <f>R64-TABLE!R64</f>
        <v>0</v>
      </c>
      <c r="AM64" s="26">
        <f>S64-TABLE!S64</f>
        <v>0</v>
      </c>
      <c r="AN64" s="26">
        <f>T64-TABLE!T64</f>
        <v>0</v>
      </c>
      <c r="AO64" s="26">
        <f>U64-TABLE!U64</f>
        <v>0</v>
      </c>
      <c r="AP64" s="26">
        <f>V64-TABLE!V64</f>
        <v>0</v>
      </c>
      <c r="AQ64" s="26">
        <f>W64-TABLE!W64</f>
        <v>0</v>
      </c>
      <c r="AR64" s="26">
        <f>X64-TABLE!X64</f>
        <v>0</v>
      </c>
      <c r="AS64" s="26">
        <f>Y64-TABLE!Y64</f>
        <v>0</v>
      </c>
      <c r="AT64" s="26">
        <f>Z64-TABLE!Z64</f>
        <v>0</v>
      </c>
    </row>
    <row r="65" spans="6:46" s="26" customFormat="1" ht="29.4" thickBot="1" x14ac:dyDescent="0.35">
      <c r="F65" s="51"/>
      <c r="G65" s="22" t="str">
        <f>[1]data_export!A47</f>
        <v>Other Subsidies</v>
      </c>
      <c r="H65" s="23"/>
      <c r="I65" s="23"/>
      <c r="J65" s="24">
        <f>[1]data_export!B47</f>
        <v>0.88749003410339355</v>
      </c>
      <c r="K65" s="24">
        <f>[1]data_export!C47</f>
        <v>0.99079970084906344</v>
      </c>
      <c r="L65" s="24">
        <f>[1]data_export!D47</f>
        <v>0.31630915498817153</v>
      </c>
      <c r="M65" s="24">
        <f>[1]data_export!E47</f>
        <v>-0.11199858169067724</v>
      </c>
      <c r="N65" s="24"/>
      <c r="O65" s="25">
        <f>[1]data_export!F47</f>
        <v>0</v>
      </c>
      <c r="P65" s="25">
        <f>[1]data_export!G47</f>
        <v>0</v>
      </c>
      <c r="Q65" s="24">
        <f>[1]data_export!H47</f>
        <v>-0.26573559641838074</v>
      </c>
      <c r="R65" s="24">
        <f>[1]data_export!I47</f>
        <v>1.816864722682809</v>
      </c>
      <c r="S65" s="24"/>
      <c r="T65" s="24"/>
      <c r="U65" s="24">
        <f>[1]data_export!J47</f>
        <v>1</v>
      </c>
      <c r="V65" s="24">
        <f>[1]data_export!K47</f>
        <v>0.14435020089149475</v>
      </c>
      <c r="W65" s="24">
        <f>[1]data_export!L47</f>
        <v>-1.731711680227592E-2</v>
      </c>
      <c r="X65" s="24">
        <f>[1]data_export!M47</f>
        <v>1.1270330916146256</v>
      </c>
      <c r="Y65" s="24"/>
      <c r="Z65" s="24">
        <f>[1]data_export!N47</f>
        <v>1.6120774745941162</v>
      </c>
      <c r="AA65" s="23"/>
      <c r="AB65" s="51"/>
      <c r="AD65" s="26">
        <f>J65-TABLE!J65</f>
        <v>0</v>
      </c>
      <c r="AE65" s="26">
        <f>K65-TABLE!K65</f>
        <v>0</v>
      </c>
      <c r="AF65" s="26">
        <f>L65-TABLE!L65</f>
        <v>0</v>
      </c>
      <c r="AG65" s="26">
        <f>M65-TABLE!M65</f>
        <v>0</v>
      </c>
      <c r="AH65" s="26">
        <f>N65-TABLE!N65</f>
        <v>0</v>
      </c>
      <c r="AI65" s="26">
        <f>O65-TABLE!O65</f>
        <v>0</v>
      </c>
      <c r="AJ65" s="26">
        <f>P65-TABLE!P65</f>
        <v>0</v>
      </c>
      <c r="AK65" s="26">
        <f>Q65-TABLE!Q65</f>
        <v>0</v>
      </c>
      <c r="AL65" s="26">
        <f>R65-TABLE!R65</f>
        <v>0</v>
      </c>
      <c r="AM65" s="26">
        <f>S65-TABLE!S65</f>
        <v>0</v>
      </c>
      <c r="AN65" s="26">
        <f>T65-TABLE!T65</f>
        <v>0</v>
      </c>
      <c r="AO65" s="26">
        <f>U65-TABLE!U65</f>
        <v>0</v>
      </c>
      <c r="AP65" s="26">
        <f>V65-TABLE!V65</f>
        <v>0</v>
      </c>
      <c r="AQ65" s="26">
        <f>W65-TABLE!W65</f>
        <v>0</v>
      </c>
      <c r="AR65" s="26">
        <f>X65-TABLE!X65</f>
        <v>0</v>
      </c>
      <c r="AS65" s="26">
        <f>Y65-TABLE!Y65</f>
        <v>0</v>
      </c>
      <c r="AT65" s="26">
        <f>Z65-TABLE!Z65</f>
        <v>0</v>
      </c>
    </row>
    <row r="66" spans="6:46" x14ac:dyDescent="0.3">
      <c r="H66" s="29" t="str">
        <f>[1]data_export!A48</f>
        <v>CA 20/20</v>
      </c>
      <c r="I66" s="29"/>
      <c r="J66" s="30">
        <f>[1]data_export!B48</f>
        <v>0.88212299346923828</v>
      </c>
      <c r="K66" s="30">
        <f>[1]data_export!C48</f>
        <v>1.0626118316376647</v>
      </c>
      <c r="L66" s="30">
        <f>[1]data_export!D48</f>
        <v>8.1012546262145685E-2</v>
      </c>
      <c r="M66" s="30">
        <f>[1]data_export!E48</f>
        <v>-0.22399716338135447</v>
      </c>
      <c r="O66" s="31">
        <f>[1]data_export!F48</f>
        <v>0</v>
      </c>
      <c r="P66" s="31">
        <f>[1]data_export!G48</f>
        <v>0</v>
      </c>
      <c r="Q66" s="30">
        <f>[1]data_export!H48</f>
        <v>-0.53147119283676147</v>
      </c>
      <c r="R66" s="30">
        <f>[1]data_export!I48</f>
        <v>1.2702789687338158</v>
      </c>
      <c r="U66" s="30">
        <f>[1]data_export!J48</f>
        <v>1</v>
      </c>
      <c r="V66" s="30">
        <f>[1]data_export!K48</f>
        <v>0.2887004017829895</v>
      </c>
      <c r="W66" s="30">
        <f>[1]data_export!L48</f>
        <v>-1.6687252272630744E-2</v>
      </c>
      <c r="X66" s="30">
        <f>[1]data_export!M48</f>
        <v>1.2720131645611723</v>
      </c>
      <c r="Z66" s="30">
        <f>[1]data_export!N48</f>
        <v>0.99863665261046675</v>
      </c>
      <c r="AD66" s="26">
        <f>J66-TABLE!J66</f>
        <v>0</v>
      </c>
      <c r="AE66" s="26">
        <f>K66-TABLE!K66</f>
        <v>0</v>
      </c>
      <c r="AF66" s="26">
        <f>L66-TABLE!L66</f>
        <v>0</v>
      </c>
      <c r="AG66" s="26">
        <f>M66-TABLE!M66</f>
        <v>0</v>
      </c>
      <c r="AH66" s="26">
        <f>N66-TABLE!N66</f>
        <v>0</v>
      </c>
      <c r="AI66" s="26">
        <f>O66-TABLE!O66</f>
        <v>0</v>
      </c>
      <c r="AJ66" s="26">
        <f>P66-TABLE!P66</f>
        <v>0</v>
      </c>
      <c r="AK66" s="26">
        <f>Q66-TABLE!Q66</f>
        <v>0</v>
      </c>
      <c r="AL66" s="26">
        <f>R66-TABLE!R66</f>
        <v>0</v>
      </c>
      <c r="AM66" s="26">
        <f>S66-TABLE!S66</f>
        <v>0</v>
      </c>
      <c r="AN66" s="26">
        <f>T66-TABLE!T66</f>
        <v>0</v>
      </c>
      <c r="AO66" s="26">
        <f>U66-TABLE!U66</f>
        <v>0</v>
      </c>
      <c r="AP66" s="26">
        <f>V66-TABLE!V66</f>
        <v>0</v>
      </c>
      <c r="AQ66" s="26">
        <f>W66-TABLE!W66</f>
        <v>0</v>
      </c>
      <c r="AR66" s="26">
        <f>X66-TABLE!X66</f>
        <v>0</v>
      </c>
      <c r="AS66" s="26">
        <f>Y66-TABLE!Y66</f>
        <v>0</v>
      </c>
      <c r="AT66" s="26">
        <f>Z66-TABLE!Z66</f>
        <v>0</v>
      </c>
    </row>
    <row r="67" spans="6:46" x14ac:dyDescent="0.3">
      <c r="H67" s="29" t="str">
        <f>[1]data_export!A49</f>
        <v>CRP</v>
      </c>
      <c r="I67" s="29"/>
      <c r="J67" s="30">
        <f>[1]data_export!B49</f>
        <v>0.89285707473754883</v>
      </c>
      <c r="K67" s="30">
        <f>[1]data_export!C49</f>
        <v>0.91898757006046206</v>
      </c>
      <c r="L67" s="30">
        <f>[1]data_export!D49</f>
        <v>0.55160576371419734</v>
      </c>
      <c r="M67" s="30">
        <f>[1]data_export!E49</f>
        <v>0</v>
      </c>
      <c r="O67" s="31">
        <f>[1]data_export!F49</f>
        <v>0</v>
      </c>
      <c r="P67" s="31">
        <f>[1]data_export!G49</f>
        <v>0</v>
      </c>
      <c r="Q67" s="30">
        <f>[1]data_export!H49</f>
        <v>0</v>
      </c>
      <c r="R67" s="30">
        <f>[1]data_export!I49</f>
        <v>2.3634504766318023</v>
      </c>
      <c r="U67" s="30">
        <f>[1]data_export!J49</f>
        <v>1</v>
      </c>
      <c r="V67" s="30">
        <f>[1]data_export!K49</f>
        <v>0</v>
      </c>
      <c r="W67" s="30">
        <f>[1]data_export!L49</f>
        <v>-1.7946981331921096E-2</v>
      </c>
      <c r="X67" s="30">
        <f>[1]data_export!M49</f>
        <v>0.98205301866807893</v>
      </c>
      <c r="Z67" s="30">
        <f>[1]data_export!N49</f>
        <v>2.4066424436404259</v>
      </c>
      <c r="AD67" s="26">
        <f>J67-TABLE!J67</f>
        <v>0</v>
      </c>
      <c r="AE67" s="26">
        <f>K67-TABLE!K67</f>
        <v>0</v>
      </c>
      <c r="AF67" s="26">
        <f>L67-TABLE!L67</f>
        <v>0</v>
      </c>
      <c r="AG67" s="26">
        <f>M67-TABLE!M67</f>
        <v>0</v>
      </c>
      <c r="AH67" s="26">
        <f>N67-TABLE!N67</f>
        <v>0</v>
      </c>
      <c r="AI67" s="26">
        <f>O67-TABLE!O67</f>
        <v>0</v>
      </c>
      <c r="AJ67" s="26">
        <f>P67-TABLE!P67</f>
        <v>0</v>
      </c>
      <c r="AK67" s="26">
        <f>Q67-TABLE!Q67</f>
        <v>0</v>
      </c>
      <c r="AL67" s="26">
        <f>R67-TABLE!R67</f>
        <v>0</v>
      </c>
      <c r="AM67" s="26">
        <f>S67-TABLE!S67</f>
        <v>0</v>
      </c>
      <c r="AN67" s="26">
        <f>T67-TABLE!T67</f>
        <v>0</v>
      </c>
      <c r="AO67" s="26">
        <f>U67-TABLE!U67</f>
        <v>0</v>
      </c>
      <c r="AP67" s="26">
        <f>V67-TABLE!V67</f>
        <v>0</v>
      </c>
      <c r="AQ67" s="26">
        <f>W67-TABLE!W67</f>
        <v>0</v>
      </c>
      <c r="AR67" s="26">
        <f>X67-TABLE!X67</f>
        <v>0</v>
      </c>
      <c r="AS67" s="26">
        <f>Y67-TABLE!Y67</f>
        <v>0</v>
      </c>
      <c r="AT67" s="26">
        <f>Z67-TABLE!Z67</f>
        <v>0</v>
      </c>
    </row>
    <row r="68" spans="6:46" ht="10.199999999999999" customHeight="1" x14ac:dyDescent="0.3">
      <c r="AD68" s="26">
        <f>J68-TABLE!J68</f>
        <v>0</v>
      </c>
      <c r="AE68" s="26">
        <f>K68-TABLE!K68</f>
        <v>0</v>
      </c>
      <c r="AF68" s="26">
        <f>L68-TABLE!L68</f>
        <v>0</v>
      </c>
      <c r="AG68" s="26">
        <f>M68-TABLE!M68</f>
        <v>0</v>
      </c>
      <c r="AH68" s="26">
        <f>N68-TABLE!N68</f>
        <v>0</v>
      </c>
      <c r="AI68" s="26">
        <f>O68-TABLE!O68</f>
        <v>0</v>
      </c>
      <c r="AJ68" s="26">
        <f>P68-TABLE!P68</f>
        <v>0</v>
      </c>
      <c r="AK68" s="26">
        <f>Q68-TABLE!Q68</f>
        <v>0</v>
      </c>
      <c r="AL68" s="26">
        <f>R68-TABLE!R68</f>
        <v>0</v>
      </c>
      <c r="AM68" s="26">
        <f>S68-TABLE!S68</f>
        <v>0</v>
      </c>
      <c r="AN68" s="26">
        <f>T68-TABLE!T68</f>
        <v>0</v>
      </c>
      <c r="AO68" s="26">
        <f>U68-TABLE!U68</f>
        <v>0</v>
      </c>
      <c r="AP68" s="26">
        <f>V68-TABLE!V68</f>
        <v>0</v>
      </c>
      <c r="AQ68" s="26">
        <f>W68-TABLE!W68</f>
        <v>0</v>
      </c>
      <c r="AR68" s="26">
        <f>X68-TABLE!X68</f>
        <v>0</v>
      </c>
      <c r="AS68" s="26">
        <f>Y68-TABLE!Y68</f>
        <v>0</v>
      </c>
      <c r="AT68" s="26">
        <f>Z68-TABLE!Z68</f>
        <v>0</v>
      </c>
    </row>
    <row r="69" spans="6:46" ht="10.199999999999999" customHeight="1" x14ac:dyDescent="0.3">
      <c r="AD69" s="26">
        <f>J69-TABLE!J69</f>
        <v>0</v>
      </c>
      <c r="AE69" s="26">
        <f>K69-TABLE!K69</f>
        <v>0</v>
      </c>
      <c r="AF69" s="26">
        <f>L69-TABLE!L69</f>
        <v>0</v>
      </c>
      <c r="AG69" s="26">
        <f>M69-TABLE!M69</f>
        <v>0</v>
      </c>
      <c r="AH69" s="26">
        <f>N69-TABLE!N69</f>
        <v>0</v>
      </c>
      <c r="AI69" s="26">
        <f>O69-TABLE!O69</f>
        <v>0</v>
      </c>
      <c r="AJ69" s="26">
        <f>P69-TABLE!P69</f>
        <v>0</v>
      </c>
      <c r="AK69" s="26">
        <f>Q69-TABLE!Q69</f>
        <v>0</v>
      </c>
      <c r="AL69" s="26">
        <f>R69-TABLE!R69</f>
        <v>0</v>
      </c>
      <c r="AM69" s="26">
        <f>S69-TABLE!S69</f>
        <v>0</v>
      </c>
      <c r="AN69" s="26">
        <f>T69-TABLE!T69</f>
        <v>0</v>
      </c>
      <c r="AO69" s="26">
        <f>U69-TABLE!U69</f>
        <v>0</v>
      </c>
      <c r="AP69" s="26">
        <f>V69-TABLE!V69</f>
        <v>0</v>
      </c>
      <c r="AQ69" s="26">
        <f>W69-TABLE!W69</f>
        <v>0</v>
      </c>
      <c r="AR69" s="26">
        <f>X69-TABLE!X69</f>
        <v>0</v>
      </c>
      <c r="AS69" s="26">
        <f>Y69-TABLE!Y69</f>
        <v>0</v>
      </c>
      <c r="AT69" s="26">
        <f>Z69-TABLE!Z69</f>
        <v>0</v>
      </c>
    </row>
    <row r="70" spans="6:46" ht="29.4" thickBot="1" x14ac:dyDescent="0.35">
      <c r="F70" s="51" t="s">
        <v>1</v>
      </c>
      <c r="G70" s="51"/>
      <c r="H70" s="51"/>
      <c r="I70" s="51"/>
      <c r="AD70" s="26">
        <f>J70-TABLE!J70</f>
        <v>0</v>
      </c>
      <c r="AE70" s="26">
        <f>K70-TABLE!K70</f>
        <v>0</v>
      </c>
      <c r="AF70" s="26">
        <f>L70-TABLE!L70</f>
        <v>0</v>
      </c>
      <c r="AG70" s="26">
        <f>M70-TABLE!M70</f>
        <v>0</v>
      </c>
      <c r="AH70" s="26">
        <f>N70-TABLE!N70</f>
        <v>0</v>
      </c>
      <c r="AI70" s="26">
        <f>O70-TABLE!O70</f>
        <v>0</v>
      </c>
      <c r="AJ70" s="26">
        <f>P70-TABLE!P70</f>
        <v>0</v>
      </c>
      <c r="AK70" s="26">
        <f>Q70-TABLE!Q70</f>
        <v>0</v>
      </c>
      <c r="AL70" s="26">
        <f>R70-TABLE!R70</f>
        <v>0</v>
      </c>
      <c r="AM70" s="26">
        <f>S70-TABLE!S70</f>
        <v>0</v>
      </c>
      <c r="AN70" s="26">
        <f>T70-TABLE!T70</f>
        <v>0</v>
      </c>
      <c r="AO70" s="26">
        <f>U70-TABLE!U70</f>
        <v>0</v>
      </c>
      <c r="AP70" s="26">
        <f>V70-TABLE!V70</f>
        <v>0</v>
      </c>
      <c r="AQ70" s="26">
        <f>W70-TABLE!W70</f>
        <v>0</v>
      </c>
      <c r="AR70" s="26">
        <f>X70-TABLE!X70</f>
        <v>0</v>
      </c>
      <c r="AS70" s="26">
        <f>Y70-TABLE!Y70</f>
        <v>0</v>
      </c>
      <c r="AT70" s="26">
        <f>Z70-TABLE!Z70</f>
        <v>0</v>
      </c>
    </row>
    <row r="71" spans="6:46" ht="10.199999999999999" customHeight="1" thickTop="1" x14ac:dyDescent="0.3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7"/>
      <c r="AB71" s="37"/>
      <c r="AD71" s="26">
        <f>J71-TABLE!J71</f>
        <v>0</v>
      </c>
      <c r="AE71" s="26">
        <f>K71-TABLE!K71</f>
        <v>0</v>
      </c>
      <c r="AF71" s="26">
        <f>L71-TABLE!L71</f>
        <v>0</v>
      </c>
      <c r="AG71" s="26">
        <f>M71-TABLE!M71</f>
        <v>0</v>
      </c>
      <c r="AH71" s="26">
        <f>N71-TABLE!N71</f>
        <v>0</v>
      </c>
      <c r="AI71" s="26">
        <f>O71-TABLE!O71</f>
        <v>0</v>
      </c>
      <c r="AJ71" s="26">
        <f>P71-TABLE!P71</f>
        <v>0</v>
      </c>
      <c r="AK71" s="26">
        <f>Q71-TABLE!Q71</f>
        <v>0</v>
      </c>
      <c r="AL71" s="26">
        <f>R71-TABLE!R71</f>
        <v>0</v>
      </c>
      <c r="AM71" s="26">
        <f>S71-TABLE!S71</f>
        <v>0</v>
      </c>
      <c r="AN71" s="26">
        <f>T71-TABLE!T71</f>
        <v>0</v>
      </c>
      <c r="AO71" s="26">
        <f>U71-TABLE!U71</f>
        <v>0</v>
      </c>
      <c r="AP71" s="26">
        <f>V71-TABLE!V71</f>
        <v>0</v>
      </c>
      <c r="AQ71" s="26">
        <f>W71-TABLE!W71</f>
        <v>0</v>
      </c>
      <c r="AR71" s="26">
        <f>X71-TABLE!X71</f>
        <v>0</v>
      </c>
      <c r="AS71" s="26">
        <f>Y71-TABLE!Y71</f>
        <v>0</v>
      </c>
      <c r="AT71" s="26">
        <f>Z71-TABLE!Z71</f>
        <v>0</v>
      </c>
    </row>
    <row r="72" spans="6:46" ht="29.4" thickBot="1" x14ac:dyDescent="0.35">
      <c r="F72" s="51"/>
      <c r="G72" s="23" t="str">
        <f>[1]data_export!A50</f>
        <v>Home Energy Reports</v>
      </c>
      <c r="H72" s="23"/>
      <c r="I72" s="23"/>
      <c r="J72" s="39">
        <f>[1]data_export!B50</f>
        <v>0</v>
      </c>
      <c r="K72" s="39">
        <f>[1]data_export!C50</f>
        <v>1.7434055190226307</v>
      </c>
      <c r="L72" s="39">
        <f>[1]data_export!D50</f>
        <v>1.2162232710354759</v>
      </c>
      <c r="M72" s="39">
        <f>[1]data_export!E50</f>
        <v>-0.55224835042705323</v>
      </c>
      <c r="N72" s="39"/>
      <c r="O72" s="39">
        <f>[1]data_export!F50</f>
        <v>0</v>
      </c>
      <c r="P72" s="39">
        <f>[1]data_export!G50</f>
        <v>0</v>
      </c>
      <c r="Q72" s="39">
        <f>[1]data_export!H50</f>
        <v>-4.8607625067234039E-2</v>
      </c>
      <c r="R72" s="39">
        <f>[1]data_export!I50</f>
        <v>2.3587727943330319</v>
      </c>
      <c r="S72" s="39"/>
      <c r="T72" s="39"/>
      <c r="U72" s="39">
        <f>[1]data_export!J50</f>
        <v>1.0000000171680727</v>
      </c>
      <c r="V72" s="39">
        <f>[1]data_export!K50</f>
        <v>-1.3101013377308846E-2</v>
      </c>
      <c r="W72" s="39">
        <f>[1]data_export!L50</f>
        <v>-2.7858627774604874E-2</v>
      </c>
      <c r="X72" s="39">
        <f>[1]data_export!M50</f>
        <v>0.95904038093976229</v>
      </c>
      <c r="Y72" s="39"/>
      <c r="Z72" s="39">
        <f>[1]data_export!N50</f>
        <v>2.4595134258270264</v>
      </c>
      <c r="AA72" s="23"/>
      <c r="AB72" s="51"/>
      <c r="AD72" s="26">
        <f>J72-TABLE!J72</f>
        <v>0</v>
      </c>
      <c r="AE72" s="26">
        <f>K72-TABLE!K72</f>
        <v>0</v>
      </c>
      <c r="AF72" s="26">
        <f>L72-TABLE!L72</f>
        <v>0</v>
      </c>
      <c r="AG72" s="26">
        <f>M72-TABLE!M72</f>
        <v>0</v>
      </c>
      <c r="AH72" s="26">
        <f>N72-TABLE!N72</f>
        <v>0</v>
      </c>
      <c r="AI72" s="26">
        <f>O72-TABLE!O72</f>
        <v>0</v>
      </c>
      <c r="AJ72" s="26">
        <f>P72-TABLE!P72</f>
        <v>0</v>
      </c>
      <c r="AK72" s="26">
        <f>Q72-TABLE!Q72</f>
        <v>0</v>
      </c>
      <c r="AL72" s="26">
        <f>R72-TABLE!R72</f>
        <v>0</v>
      </c>
      <c r="AM72" s="26">
        <f>S72-TABLE!S72</f>
        <v>0</v>
      </c>
      <c r="AN72" s="26">
        <f>T72-TABLE!T72</f>
        <v>0</v>
      </c>
      <c r="AO72" s="26">
        <f>U72-TABLE!U72</f>
        <v>0</v>
      </c>
      <c r="AP72" s="26">
        <f>V72-TABLE!V72</f>
        <v>0</v>
      </c>
      <c r="AQ72" s="26">
        <f>W72-TABLE!W72</f>
        <v>0</v>
      </c>
      <c r="AR72" s="26">
        <f>X72-TABLE!X72</f>
        <v>0</v>
      </c>
      <c r="AS72" s="26">
        <f>Y72-TABLE!Y72</f>
        <v>0</v>
      </c>
      <c r="AT72" s="26">
        <f>Z72-TABLE!Z72</f>
        <v>0</v>
      </c>
    </row>
    <row r="73" spans="6:46" x14ac:dyDescent="0.3">
      <c r="H73" s="29" t="str">
        <f>[1]data_export!A51</f>
        <v>HER (17 RCTs)</v>
      </c>
      <c r="I73" s="29"/>
      <c r="J73" s="30">
        <f>[1]data_export!B51</f>
        <v>0</v>
      </c>
      <c r="K73" s="30">
        <f>[1]data_export!C51</f>
        <v>3.1651548697932759</v>
      </c>
      <c r="L73" s="30">
        <f>[1]data_export!D51</f>
        <v>3.1158005493403493</v>
      </c>
      <c r="M73" s="30">
        <f>[1]data_export!E51</f>
        <v>-1.2302257842687696</v>
      </c>
      <c r="O73" s="31">
        <f>[1]data_export!F51</f>
        <v>0</v>
      </c>
      <c r="P73" s="31">
        <f>[1]data_export!G51</f>
        <v>0</v>
      </c>
      <c r="Q73" s="30">
        <f>[1]data_export!H51</f>
        <v>-0.25793799757957458</v>
      </c>
      <c r="R73" s="30">
        <f>[1]data_export!I51</f>
        <v>4.7927916148651351</v>
      </c>
      <c r="U73" s="30">
        <f>[1]data_export!J51</f>
        <v>1.0000000290032627</v>
      </c>
      <c r="V73" s="30">
        <f>[1]data_export!K51</f>
        <v>0.14011447131633759</v>
      </c>
      <c r="W73" s="30">
        <f>[1]data_export!L51</f>
        <v>-4.970558036492502E-2</v>
      </c>
      <c r="X73" s="30">
        <f>[1]data_export!M51</f>
        <v>1.0904089286381871</v>
      </c>
      <c r="Z73" s="30">
        <f>[1]data_export!N51</f>
        <v>4.3954075292201233</v>
      </c>
      <c r="AD73" s="26">
        <f>J73-TABLE!J73</f>
        <v>0</v>
      </c>
      <c r="AE73" s="26">
        <f>K73-TABLE!K73</f>
        <v>0</v>
      </c>
      <c r="AF73" s="26">
        <f>L73-TABLE!L73</f>
        <v>0</v>
      </c>
      <c r="AG73" s="26">
        <f>M73-TABLE!M73</f>
        <v>0</v>
      </c>
      <c r="AH73" s="26">
        <f>N73-TABLE!N73</f>
        <v>0</v>
      </c>
      <c r="AI73" s="26">
        <f>O73-TABLE!O73</f>
        <v>0</v>
      </c>
      <c r="AJ73" s="26">
        <f>P73-TABLE!P73</f>
        <v>0</v>
      </c>
      <c r="AK73" s="26">
        <f>Q73-TABLE!Q73</f>
        <v>0</v>
      </c>
      <c r="AL73" s="26">
        <f>R73-TABLE!R73</f>
        <v>0</v>
      </c>
      <c r="AM73" s="26">
        <f>S73-TABLE!S73</f>
        <v>0</v>
      </c>
      <c r="AN73" s="26">
        <f>T73-TABLE!T73</f>
        <v>0</v>
      </c>
      <c r="AO73" s="26">
        <f>U73-TABLE!U73</f>
        <v>0</v>
      </c>
      <c r="AP73" s="26">
        <f>V73-TABLE!V73</f>
        <v>0</v>
      </c>
      <c r="AQ73" s="26">
        <f>W73-TABLE!W73</f>
        <v>0</v>
      </c>
      <c r="AR73" s="26">
        <f>X73-TABLE!X73</f>
        <v>0</v>
      </c>
      <c r="AS73" s="26">
        <f>Y73-TABLE!Y73</f>
        <v>0</v>
      </c>
      <c r="AT73" s="26">
        <f>Z73-TABLE!Z73</f>
        <v>0</v>
      </c>
    </row>
    <row r="74" spans="6:46" x14ac:dyDescent="0.3">
      <c r="H74" s="29" t="str">
        <f>[1]data_export!A52</f>
        <v>Opower Elec. (166 RCTs)</v>
      </c>
      <c r="I74" s="29"/>
      <c r="J74" s="30">
        <f>[1]data_export!B52</f>
        <v>0</v>
      </c>
      <c r="K74" s="30">
        <f>[1]data_export!C52</f>
        <v>2.8283972338599686</v>
      </c>
      <c r="L74" s="30">
        <f>[1]data_export!D52</f>
        <v>1.6908135278838718</v>
      </c>
      <c r="M74" s="30">
        <f>[1]data_export!E52</f>
        <v>-0.88515985748057746</v>
      </c>
      <c r="O74" s="31">
        <f>[1]data_export!F52</f>
        <v>0</v>
      </c>
      <c r="P74" s="31">
        <f>[1]data_export!G52</f>
        <v>0</v>
      </c>
      <c r="Q74" s="30">
        <f>[1]data_export!H52</f>
        <v>-0.20859003067016602</v>
      </c>
      <c r="R74" s="30">
        <f>[1]data_export!I52</f>
        <v>3.4254608671975824</v>
      </c>
      <c r="U74" s="30">
        <f>[1]data_export!J52</f>
        <v>1.000000015792583</v>
      </c>
      <c r="V74" s="30">
        <f>[1]data_export!K52</f>
        <v>0.11330816894769669</v>
      </c>
      <c r="W74" s="30">
        <f>[1]data_export!L52</f>
        <v>-4.4417139696150285E-2</v>
      </c>
      <c r="X74" s="30">
        <f>[1]data_export!M52</f>
        <v>1.0688910443790247</v>
      </c>
      <c r="Z74" s="30">
        <f>[1]data_export!N52</f>
        <v>3.2046866565222412</v>
      </c>
      <c r="AD74" s="26">
        <f>J74-TABLE!J74</f>
        <v>0</v>
      </c>
      <c r="AE74" s="26">
        <f>K74-TABLE!K74</f>
        <v>0</v>
      </c>
      <c r="AF74" s="26">
        <f>L74-TABLE!L74</f>
        <v>0</v>
      </c>
      <c r="AG74" s="26">
        <f>M74-TABLE!M74</f>
        <v>0</v>
      </c>
      <c r="AH74" s="26">
        <f>N74-TABLE!N74</f>
        <v>0</v>
      </c>
      <c r="AI74" s="26">
        <f>O74-TABLE!O74</f>
        <v>0</v>
      </c>
      <c r="AJ74" s="26">
        <f>P74-TABLE!P74</f>
        <v>0</v>
      </c>
      <c r="AK74" s="26">
        <f>Q74-TABLE!Q74</f>
        <v>0</v>
      </c>
      <c r="AL74" s="26">
        <f>R74-TABLE!R74</f>
        <v>0</v>
      </c>
      <c r="AM74" s="26">
        <f>S74-TABLE!S74</f>
        <v>0</v>
      </c>
      <c r="AN74" s="26">
        <f>T74-TABLE!T74</f>
        <v>0</v>
      </c>
      <c r="AO74" s="26">
        <f>U74-TABLE!U74</f>
        <v>0</v>
      </c>
      <c r="AP74" s="26">
        <f>V74-TABLE!V74</f>
        <v>0</v>
      </c>
      <c r="AQ74" s="26">
        <f>W74-TABLE!W74</f>
        <v>0</v>
      </c>
      <c r="AR74" s="26">
        <f>X74-TABLE!X74</f>
        <v>0</v>
      </c>
      <c r="AS74" s="26">
        <f>Y74-TABLE!Y74</f>
        <v>0</v>
      </c>
      <c r="AT74" s="26">
        <f>Z74-TABLE!Z74</f>
        <v>0</v>
      </c>
    </row>
    <row r="75" spans="6:46" x14ac:dyDescent="0.3">
      <c r="H75" s="29" t="str">
        <f>[1]data_export!A53</f>
        <v>PER</v>
      </c>
      <c r="I75" s="29"/>
      <c r="J75" s="30">
        <f>[1]data_export!B53</f>
        <v>0</v>
      </c>
      <c r="K75" s="30">
        <f>[1]data_export!C53</f>
        <v>0.18440401278691806</v>
      </c>
      <c r="L75" s="30">
        <f>[1]data_export!D53</f>
        <v>5.8279006917682119E-2</v>
      </c>
      <c r="M75" s="30">
        <f>[1]data_export!E53</f>
        <v>0</v>
      </c>
      <c r="O75" s="31">
        <f>[1]data_export!F53</f>
        <v>0</v>
      </c>
      <c r="P75" s="31">
        <f>[1]data_export!G53</f>
        <v>0</v>
      </c>
      <c r="Q75" s="30">
        <f>[1]data_export!H53</f>
        <v>0.69504320621490479</v>
      </c>
      <c r="R75" s="30">
        <f>[1]data_export!I53</f>
        <v>0.93772618934764995</v>
      </c>
      <c r="U75" s="30">
        <f>[1]data_export!J53</f>
        <v>0.99999998509883903</v>
      </c>
      <c r="V75" s="30">
        <f>[1]data_export!K53</f>
        <v>-0.37755432724952698</v>
      </c>
      <c r="W75" s="30">
        <f>[1]data_export!L53</f>
        <v>-3.6012406291853327E-3</v>
      </c>
      <c r="X75" s="30">
        <f>[1]data_export!M53</f>
        <v>0.61884443009565138</v>
      </c>
      <c r="Z75" s="30">
        <f>[1]data_export!N53</f>
        <v>1.5152858194145991</v>
      </c>
      <c r="AD75" s="26">
        <f>J75-TABLE!J75</f>
        <v>0</v>
      </c>
      <c r="AE75" s="26">
        <f>K75-TABLE!K75</f>
        <v>0</v>
      </c>
      <c r="AF75" s="26">
        <f>L75-TABLE!L75</f>
        <v>0</v>
      </c>
      <c r="AG75" s="26">
        <f>M75-TABLE!M75</f>
        <v>0</v>
      </c>
      <c r="AH75" s="26">
        <f>N75-TABLE!N75</f>
        <v>0</v>
      </c>
      <c r="AI75" s="26">
        <f>O75-TABLE!O75</f>
        <v>0</v>
      </c>
      <c r="AJ75" s="26">
        <f>P75-TABLE!P75</f>
        <v>0</v>
      </c>
      <c r="AK75" s="26">
        <f>Q75-TABLE!Q75</f>
        <v>0</v>
      </c>
      <c r="AL75" s="26">
        <f>R75-TABLE!R75</f>
        <v>0</v>
      </c>
      <c r="AM75" s="26">
        <f>S75-TABLE!S75</f>
        <v>0</v>
      </c>
      <c r="AN75" s="26">
        <f>T75-TABLE!T75</f>
        <v>0</v>
      </c>
      <c r="AO75" s="26">
        <f>U75-TABLE!U75</f>
        <v>0</v>
      </c>
      <c r="AP75" s="26">
        <f>V75-TABLE!V75</f>
        <v>0</v>
      </c>
      <c r="AQ75" s="26">
        <f>W75-TABLE!W75</f>
        <v>0</v>
      </c>
      <c r="AR75" s="26">
        <f>X75-TABLE!X75</f>
        <v>0</v>
      </c>
      <c r="AS75" s="26">
        <f>Y75-TABLE!Y75</f>
        <v>0</v>
      </c>
      <c r="AT75" s="26">
        <f>Z75-TABLE!Z75</f>
        <v>0</v>
      </c>
    </row>
    <row r="76" spans="6:46" x14ac:dyDescent="0.3">
      <c r="H76" s="29" t="str">
        <f>[1]data_export!A54</f>
        <v>Opower Nat. Gas (52 RCTs)</v>
      </c>
      <c r="I76" s="29"/>
      <c r="J76" s="30">
        <f>[1]data_export!B54</f>
        <v>0</v>
      </c>
      <c r="K76" s="30">
        <f>[1]data_export!C54</f>
        <v>0.79566595965036013</v>
      </c>
      <c r="L76" s="30">
        <f>[1]data_export!D54</f>
        <v>0</v>
      </c>
      <c r="M76" s="30">
        <f>[1]data_export!E54</f>
        <v>-9.3607759958865916E-2</v>
      </c>
      <c r="O76" s="31">
        <f>[1]data_export!F54</f>
        <v>0</v>
      </c>
      <c r="P76" s="31">
        <f>[1]data_export!G54</f>
        <v>0</v>
      </c>
      <c r="Q76" s="30">
        <f>[1]data_export!H54</f>
        <v>-0.42294567823410034</v>
      </c>
      <c r="R76" s="30">
        <f>[1]data_export!I54</f>
        <v>0.27911250592175962</v>
      </c>
      <c r="U76" s="30">
        <f>[1]data_export!J54</f>
        <v>1.0000000387776062</v>
      </c>
      <c r="V76" s="30">
        <f>[1]data_export!K54</f>
        <v>7.1727633476257324E-2</v>
      </c>
      <c r="W76" s="30">
        <f>[1]data_export!L54</f>
        <v>-1.3710550408158861E-2</v>
      </c>
      <c r="X76" s="30">
        <f>[1]data_export!M54</f>
        <v>1.0580171206461859</v>
      </c>
      <c r="Z76" s="30">
        <f>[1]data_export!N54</f>
        <v>0.26380717331992798</v>
      </c>
      <c r="AD76" s="26">
        <f>J76-TABLE!J76</f>
        <v>0</v>
      </c>
      <c r="AE76" s="26">
        <f>K76-TABLE!K76</f>
        <v>0</v>
      </c>
      <c r="AF76" s="26">
        <f>L76-TABLE!L76</f>
        <v>0</v>
      </c>
      <c r="AG76" s="26">
        <f>M76-TABLE!M76</f>
        <v>0</v>
      </c>
      <c r="AH76" s="26">
        <f>N76-TABLE!N76</f>
        <v>0</v>
      </c>
      <c r="AI76" s="26">
        <f>O76-TABLE!O76</f>
        <v>0</v>
      </c>
      <c r="AJ76" s="26">
        <f>P76-TABLE!P76</f>
        <v>0</v>
      </c>
      <c r="AK76" s="26">
        <f>Q76-TABLE!Q76</f>
        <v>0</v>
      </c>
      <c r="AL76" s="26">
        <f>R76-TABLE!R76</f>
        <v>0</v>
      </c>
      <c r="AM76" s="26">
        <f>S76-TABLE!S76</f>
        <v>0</v>
      </c>
      <c r="AN76" s="26">
        <f>T76-TABLE!T76</f>
        <v>0</v>
      </c>
      <c r="AO76" s="26">
        <f>U76-TABLE!U76</f>
        <v>0</v>
      </c>
      <c r="AP76" s="26">
        <f>V76-TABLE!V76</f>
        <v>0</v>
      </c>
      <c r="AQ76" s="26">
        <f>W76-TABLE!W76</f>
        <v>0</v>
      </c>
      <c r="AR76" s="26">
        <f>X76-TABLE!X76</f>
        <v>0</v>
      </c>
      <c r="AS76" s="26">
        <f>Y76-TABLE!Y76</f>
        <v>0</v>
      </c>
      <c r="AT76" s="26">
        <f>Z76-TABLE!Z76</f>
        <v>0</v>
      </c>
    </row>
    <row r="77" spans="6:46" ht="10.199999999999999" customHeight="1" x14ac:dyDescent="0.3">
      <c r="O77" s="31"/>
      <c r="P77" s="31"/>
      <c r="AD77" s="26">
        <f>J77-TABLE!J77</f>
        <v>0</v>
      </c>
      <c r="AE77" s="26">
        <f>K77-TABLE!K77</f>
        <v>0</v>
      </c>
      <c r="AF77" s="26">
        <f>L77-TABLE!L77</f>
        <v>0</v>
      </c>
      <c r="AG77" s="26">
        <f>M77-TABLE!M77</f>
        <v>0</v>
      </c>
      <c r="AH77" s="26">
        <f>N77-TABLE!N77</f>
        <v>0</v>
      </c>
      <c r="AI77" s="26">
        <f>O77-TABLE!O77</f>
        <v>0</v>
      </c>
      <c r="AJ77" s="26">
        <f>P77-TABLE!P77</f>
        <v>0</v>
      </c>
      <c r="AK77" s="26">
        <f>Q77-TABLE!Q77</f>
        <v>0</v>
      </c>
      <c r="AL77" s="26">
        <f>R77-TABLE!R77</f>
        <v>0</v>
      </c>
      <c r="AM77" s="26">
        <f>S77-TABLE!S77</f>
        <v>0</v>
      </c>
      <c r="AN77" s="26">
        <f>T77-TABLE!T77</f>
        <v>0</v>
      </c>
      <c r="AO77" s="26">
        <f>U77-TABLE!U77</f>
        <v>0</v>
      </c>
      <c r="AP77" s="26">
        <f>V77-TABLE!V77</f>
        <v>0</v>
      </c>
      <c r="AQ77" s="26">
        <f>W77-TABLE!W77</f>
        <v>0</v>
      </c>
      <c r="AR77" s="26">
        <f>X77-TABLE!X77</f>
        <v>0</v>
      </c>
      <c r="AS77" s="26">
        <f>Y77-TABLE!Y77</f>
        <v>0</v>
      </c>
      <c r="AT77" s="26">
        <f>Z77-TABLE!Z77</f>
        <v>0</v>
      </c>
    </row>
    <row r="78" spans="6:46" s="26" customFormat="1" ht="29.4" thickBot="1" x14ac:dyDescent="0.35">
      <c r="F78" s="51"/>
      <c r="G78" s="22" t="str">
        <f>[1]data_export!A55</f>
        <v>Other Nudges</v>
      </c>
      <c r="H78" s="23"/>
      <c r="I78" s="23"/>
      <c r="J78" s="24">
        <f>[1]data_export!B55</f>
        <v>0.61702674627304077</v>
      </c>
      <c r="K78" s="24">
        <f>[1]data_export!C55</f>
        <v>3.3425577211235526</v>
      </c>
      <c r="L78" s="24">
        <f>[1]data_export!D55</f>
        <v>0.52641186889783675</v>
      </c>
      <c r="M78" s="24">
        <f>[1]data_export!E55</f>
        <v>-0.7530892813387613</v>
      </c>
      <c r="N78" s="24"/>
      <c r="O78" s="25">
        <f>[1]data_export!F55</f>
        <v>0</v>
      </c>
      <c r="P78" s="25">
        <f>[1]data_export!G55</f>
        <v>0</v>
      </c>
      <c r="Q78" s="24">
        <f>[1]data_export!H55</f>
        <v>-1.8446849584579468</v>
      </c>
      <c r="R78" s="24">
        <f>[1]data_export!I55</f>
        <v>1.8882220982805595</v>
      </c>
      <c r="S78" s="24"/>
      <c r="T78" s="24"/>
      <c r="U78" s="24">
        <f>[1]data_export!J55</f>
        <v>0.99999999050808963</v>
      </c>
      <c r="V78" s="24">
        <f>[1]data_export!K55</f>
        <v>5.2897777557373047</v>
      </c>
      <c r="W78" s="24">
        <f>[1]data_export!L55</f>
        <v>-5.3051393596281408E-2</v>
      </c>
      <c r="X78" s="24">
        <f>[1]data_export!M55</f>
        <v>6.2367263228736292</v>
      </c>
      <c r="Y78" s="24"/>
      <c r="Z78" s="24">
        <f>[1]data_export!N55</f>
        <v>0.30275854468345642</v>
      </c>
      <c r="AA78" s="23"/>
      <c r="AB78" s="51"/>
      <c r="AD78" s="26">
        <f>J78-TABLE!J78</f>
        <v>0</v>
      </c>
      <c r="AE78" s="26">
        <f>K78-TABLE!K78</f>
        <v>0</v>
      </c>
      <c r="AF78" s="26">
        <f>L78-TABLE!L78</f>
        <v>0</v>
      </c>
      <c r="AG78" s="26">
        <f>M78-TABLE!M78</f>
        <v>0</v>
      </c>
      <c r="AH78" s="26">
        <f>N78-TABLE!N78</f>
        <v>0</v>
      </c>
      <c r="AI78" s="26">
        <f>O78-TABLE!O78</f>
        <v>0</v>
      </c>
      <c r="AJ78" s="26">
        <f>P78-TABLE!P78</f>
        <v>0</v>
      </c>
      <c r="AK78" s="26">
        <f>Q78-TABLE!Q78</f>
        <v>-1.6438961029052734E-4</v>
      </c>
      <c r="AL78" s="26">
        <f>R78-TABLE!R78</f>
        <v>-1.644287387367882E-4</v>
      </c>
      <c r="AM78" s="26">
        <f>S78-TABLE!S78</f>
        <v>0</v>
      </c>
      <c r="AN78" s="26">
        <f>T78-TABLE!T78</f>
        <v>0</v>
      </c>
      <c r="AO78" s="26">
        <f>U78-TABLE!U78</f>
        <v>0</v>
      </c>
      <c r="AP78" s="26">
        <f>V78-TABLE!V78</f>
        <v>8.96453857421875E-5</v>
      </c>
      <c r="AQ78" s="26">
        <f>W78-TABLE!W78</f>
        <v>0</v>
      </c>
      <c r="AR78" s="26">
        <f>X78-TABLE!X78</f>
        <v>8.9319314869662492E-5</v>
      </c>
      <c r="AS78" s="26">
        <f>Y78-TABLE!Y78</f>
        <v>0</v>
      </c>
      <c r="AT78" s="26">
        <f>Z78-TABLE!Z78</f>
        <v>-3.0696392059326172E-5</v>
      </c>
    </row>
    <row r="79" spans="6:46" x14ac:dyDescent="0.3">
      <c r="H79" s="29" t="str">
        <f>[1]data_export!A56</f>
        <v>Audit Nudge</v>
      </c>
      <c r="I79" s="29"/>
      <c r="J79" s="30">
        <f>[1]data_export!B56</f>
        <v>0</v>
      </c>
      <c r="K79" s="30">
        <f>[1]data_export!C56</f>
        <v>4.2260486707353824</v>
      </c>
      <c r="L79" s="30">
        <f>[1]data_export!D56</f>
        <v>0.98990727538560552</v>
      </c>
      <c r="M79" s="30">
        <f>[1]data_export!E56</f>
        <v>-1.0216285686379154</v>
      </c>
      <c r="O79" s="31">
        <f>[1]data_export!F56</f>
        <v>0</v>
      </c>
      <c r="P79" s="31">
        <f>[1]data_export!G56</f>
        <v>0</v>
      </c>
      <c r="Q79" s="30">
        <f>[1]data_export!H56</f>
        <v>-1.8873237371444702</v>
      </c>
      <c r="R79" s="30">
        <f>[1]data_export!I56</f>
        <v>2.3070036337356123</v>
      </c>
      <c r="U79" s="30">
        <f>[1]data_export!J56</f>
        <v>0.99999996497919241</v>
      </c>
      <c r="V79" s="30">
        <f>[1]data_export!K56</f>
        <v>3.450406551361084</v>
      </c>
      <c r="W79" s="30">
        <f>[1]data_export!L56</f>
        <v>-6.6365852689868998E-2</v>
      </c>
      <c r="X79" s="30">
        <f>[1]data_export!M56</f>
        <v>4.3840406638219589</v>
      </c>
      <c r="Z79" s="30">
        <f>[1]data_export!N56</f>
        <v>0.52622769965924354</v>
      </c>
      <c r="AD79" s="26">
        <f>J79-TABLE!J79</f>
        <v>0</v>
      </c>
      <c r="AE79" s="26">
        <f>K79-TABLE!K79</f>
        <v>0</v>
      </c>
      <c r="AF79" s="26">
        <f>L79-TABLE!L79</f>
        <v>0</v>
      </c>
      <c r="AG79" s="26">
        <f>M79-TABLE!M79</f>
        <v>0</v>
      </c>
      <c r="AH79" s="26">
        <f>N79-TABLE!N79</f>
        <v>0</v>
      </c>
      <c r="AI79" s="26">
        <f>O79-TABLE!O79</f>
        <v>0</v>
      </c>
      <c r="AJ79" s="26">
        <f>P79-TABLE!P79</f>
        <v>0</v>
      </c>
      <c r="AK79" s="26">
        <f>Q79-TABLE!Q79</f>
        <v>0</v>
      </c>
      <c r="AL79" s="26">
        <f>R79-TABLE!R79</f>
        <v>0</v>
      </c>
      <c r="AM79" s="26">
        <f>S79-TABLE!S79</f>
        <v>0</v>
      </c>
      <c r="AN79" s="26">
        <f>T79-TABLE!T79</f>
        <v>0</v>
      </c>
      <c r="AO79" s="26">
        <f>U79-TABLE!U79</f>
        <v>0</v>
      </c>
      <c r="AP79" s="26">
        <f>V79-TABLE!V79</f>
        <v>0</v>
      </c>
      <c r="AQ79" s="26">
        <f>W79-TABLE!W79</f>
        <v>0</v>
      </c>
      <c r="AR79" s="26">
        <f>X79-TABLE!X79</f>
        <v>0</v>
      </c>
      <c r="AS79" s="26">
        <f>Y79-TABLE!Y79</f>
        <v>0</v>
      </c>
      <c r="AT79" s="26">
        <f>Z79-TABLE!Z79</f>
        <v>0</v>
      </c>
    </row>
    <row r="80" spans="6:46" x14ac:dyDescent="0.3">
      <c r="H80" s="29" t="str">
        <f>[1]data_export!A57</f>
        <v>Solarize</v>
      </c>
      <c r="I80" s="29"/>
      <c r="J80" s="30">
        <f>[1]data_export!B57</f>
        <v>1.8051880598068237</v>
      </c>
      <c r="K80" s="30">
        <f>[1]data_export!C57</f>
        <v>10.875785899983846</v>
      </c>
      <c r="L80" s="30">
        <f>[1]data_export!D57</f>
        <v>1.6129846586600853</v>
      </c>
      <c r="M80" s="30">
        <f>[1]data_export!E57</f>
        <v>-2.672009759784876</v>
      </c>
      <c r="O80" s="31">
        <f>[1]data_export!F57</f>
        <v>0</v>
      </c>
      <c r="P80" s="31">
        <f>[1]data_export!G57</f>
        <v>0</v>
      </c>
      <c r="Q80" s="30">
        <f>[1]data_export!H57</f>
        <v>-7.6211647987365723</v>
      </c>
      <c r="R80" s="30">
        <f>[1]data_export!I57</f>
        <v>4.000784108266517</v>
      </c>
      <c r="U80" s="30">
        <f>[1]data_export!J57</f>
        <v>0.99999999755324764</v>
      </c>
      <c r="V80" s="30">
        <f>[1]data_export!K57</f>
        <v>23.813266754150391</v>
      </c>
      <c r="W80" s="30">
        <f>[1]data_export!L57</f>
        <v>-0.16638199713983376</v>
      </c>
      <c r="X80" s="30">
        <f>[1]data_export!M57</f>
        <v>24.646884970240784</v>
      </c>
      <c r="Z80" s="30">
        <f>[1]data_export!N57</f>
        <v>0.16232412790083439</v>
      </c>
      <c r="AD80" s="26">
        <f>J80-TABLE!J80</f>
        <v>0</v>
      </c>
      <c r="AE80" s="26">
        <f>K80-TABLE!K80</f>
        <v>0</v>
      </c>
      <c r="AF80" s="26">
        <f>L80-TABLE!L80</f>
        <v>0</v>
      </c>
      <c r="AG80" s="26">
        <f>M80-TABLE!M80</f>
        <v>0</v>
      </c>
      <c r="AH80" s="26">
        <f>N80-TABLE!N80</f>
        <v>0</v>
      </c>
      <c r="AI80" s="26">
        <f>O80-TABLE!O80</f>
        <v>0</v>
      </c>
      <c r="AJ80" s="26">
        <f>P80-TABLE!P80</f>
        <v>0</v>
      </c>
      <c r="AK80" s="26">
        <f>Q80-TABLE!Q80</f>
        <v>0</v>
      </c>
      <c r="AL80" s="26">
        <f>R80-TABLE!R80</f>
        <v>0</v>
      </c>
      <c r="AM80" s="26">
        <f>S80-TABLE!S80</f>
        <v>0</v>
      </c>
      <c r="AN80" s="26">
        <f>T80-TABLE!T80</f>
        <v>0</v>
      </c>
      <c r="AO80" s="26">
        <f>U80-TABLE!U80</f>
        <v>0</v>
      </c>
      <c r="AP80" s="26">
        <f>V80-TABLE!V80</f>
        <v>0</v>
      </c>
      <c r="AQ80" s="26">
        <f>W80-TABLE!W80</f>
        <v>0</v>
      </c>
      <c r="AR80" s="26">
        <f>X80-TABLE!X80</f>
        <v>0</v>
      </c>
      <c r="AS80" s="26">
        <f>Y80-TABLE!Y80</f>
        <v>0</v>
      </c>
      <c r="AT80" s="26">
        <f>Z80-TABLE!Z80</f>
        <v>0</v>
      </c>
    </row>
    <row r="81" spans="6:46" x14ac:dyDescent="0.3">
      <c r="H81" s="29" t="str">
        <f>[1]data_export!A58</f>
        <v>ES (WH) + Nudge</v>
      </c>
      <c r="I81" s="29"/>
      <c r="J81" s="30">
        <f>[1]data_export!B58</f>
        <v>0.41578945517539978</v>
      </c>
      <c r="K81" s="30">
        <f>[1]data_export!C58</f>
        <v>1.3654697677281447</v>
      </c>
      <c r="L81" s="30">
        <f>[1]data_export!D58</f>
        <v>0</v>
      </c>
      <c r="M81" s="30">
        <f>[1]data_export!E58</f>
        <v>-0.16064350208566416</v>
      </c>
      <c r="O81" s="31">
        <f>[1]data_export!F58</f>
        <v>0</v>
      </c>
      <c r="P81" s="31">
        <f>[1]data_export!G58</f>
        <v>0</v>
      </c>
      <c r="Q81" s="30">
        <f>[1]data_export!H58</f>
        <v>-0.72583168745040894</v>
      </c>
      <c r="R81" s="30">
        <f>[1]data_export!I58</f>
        <v>0.89478406181323045</v>
      </c>
      <c r="U81" s="30">
        <f>[1]data_export!J58</f>
        <v>1</v>
      </c>
      <c r="V81" s="30">
        <f>[1]data_export!K58</f>
        <v>0.12309426069259644</v>
      </c>
      <c r="W81" s="30">
        <f>[1]data_export!L58</f>
        <v>-2.6666367673620822E-2</v>
      </c>
      <c r="X81" s="30">
        <f>[1]data_export!M58</f>
        <v>1.0964278934251528</v>
      </c>
      <c r="Z81" s="30">
        <f>[1]data_export!N58</f>
        <v>0.81609020272003174</v>
      </c>
      <c r="AD81" s="26">
        <f>J81-TABLE!J81</f>
        <v>0</v>
      </c>
      <c r="AE81" s="26">
        <f>K81-TABLE!K81</f>
        <v>0</v>
      </c>
      <c r="AF81" s="26">
        <f>L81-TABLE!L81</f>
        <v>0</v>
      </c>
      <c r="AG81" s="26">
        <f>M81-TABLE!M81</f>
        <v>0</v>
      </c>
      <c r="AH81" s="26">
        <f>N81-TABLE!N81</f>
        <v>0</v>
      </c>
      <c r="AI81" s="26">
        <f>O81-TABLE!O81</f>
        <v>0</v>
      </c>
      <c r="AJ81" s="26">
        <f>P81-TABLE!P81</f>
        <v>0</v>
      </c>
      <c r="AK81" s="26">
        <f>Q81-TABLE!Q81</f>
        <v>0</v>
      </c>
      <c r="AL81" s="26">
        <f>R81-TABLE!R81</f>
        <v>0</v>
      </c>
      <c r="AM81" s="26">
        <f>S81-TABLE!S81</f>
        <v>0</v>
      </c>
      <c r="AN81" s="26">
        <f>T81-TABLE!T81</f>
        <v>0</v>
      </c>
      <c r="AO81" s="26">
        <f>U81-TABLE!U81</f>
        <v>0</v>
      </c>
      <c r="AP81" s="26">
        <f>V81-TABLE!V81</f>
        <v>0</v>
      </c>
      <c r="AQ81" s="26">
        <f>W81-TABLE!W81</f>
        <v>0</v>
      </c>
      <c r="AR81" s="26">
        <f>X81-TABLE!X81</f>
        <v>0</v>
      </c>
      <c r="AS81" s="26">
        <f>Y81-TABLE!Y81</f>
        <v>0</v>
      </c>
      <c r="AT81" s="26">
        <f>Z81-TABLE!Z81</f>
        <v>0</v>
      </c>
    </row>
    <row r="82" spans="6:46" x14ac:dyDescent="0.3">
      <c r="H82" s="29" t="str">
        <f>[1]data_export!A59</f>
        <v>IHWAP + Nudge (H)</v>
      </c>
      <c r="I82" s="29"/>
      <c r="J82" s="30">
        <f>[1]data_export!B59</f>
        <v>0.73860430717468262</v>
      </c>
      <c r="K82" s="30">
        <f>[1]data_export!C59</f>
        <v>0.53379492782045501</v>
      </c>
      <c r="L82" s="30">
        <f>[1]data_export!D59</f>
        <v>4.3718020483769639E-2</v>
      </c>
      <c r="M82" s="30">
        <f>[1]data_export!E59</f>
        <v>-9.3714147244409213E-2</v>
      </c>
      <c r="O82" s="31">
        <f>[1]data_export!F59</f>
        <v>0</v>
      </c>
      <c r="P82" s="31">
        <f>[1]data_export!G59</f>
        <v>0</v>
      </c>
      <c r="Q82" s="30">
        <f>[1]data_export!H59</f>
        <v>-7.1140117943286896E-2</v>
      </c>
      <c r="R82" s="30">
        <f>[1]data_export!I59</f>
        <v>1.1512630185842601</v>
      </c>
      <c r="U82" s="30">
        <f>[1]data_export!J59</f>
        <v>0.99999998430804571</v>
      </c>
      <c r="V82" s="30">
        <f>[1]data_export!K59</f>
        <v>1.2064698152244091E-2</v>
      </c>
      <c r="W82" s="30">
        <f>[1]data_export!L59</f>
        <v>-8.593769222259403E-3</v>
      </c>
      <c r="X82" s="30">
        <f>[1]data_export!M59</f>
        <v>1.0034709134323281</v>
      </c>
      <c r="Z82" s="30">
        <f>[1]data_export!N59</f>
        <v>1.147280905877397</v>
      </c>
      <c r="AD82" s="26">
        <f>J82-TABLE!J82</f>
        <v>0</v>
      </c>
      <c r="AE82" s="26">
        <f>K82-TABLE!K82</f>
        <v>0</v>
      </c>
      <c r="AF82" s="26">
        <f>L82-TABLE!L82</f>
        <v>0</v>
      </c>
      <c r="AG82" s="26">
        <f>M82-TABLE!M82</f>
        <v>0</v>
      </c>
      <c r="AH82" s="26">
        <f>N82-TABLE!N82</f>
        <v>0</v>
      </c>
      <c r="AI82" s="26">
        <f>O82-TABLE!O82</f>
        <v>0</v>
      </c>
      <c r="AJ82" s="26">
        <f>P82-TABLE!P82</f>
        <v>0</v>
      </c>
      <c r="AK82" s="26">
        <f>Q82-TABLE!Q82</f>
        <v>0</v>
      </c>
      <c r="AL82" s="26">
        <f>R82-TABLE!R82</f>
        <v>0</v>
      </c>
      <c r="AM82" s="26">
        <f>S82-TABLE!S82</f>
        <v>0</v>
      </c>
      <c r="AN82" s="26">
        <f>T82-TABLE!T82</f>
        <v>0</v>
      </c>
      <c r="AO82" s="26">
        <f>U82-TABLE!U82</f>
        <v>0</v>
      </c>
      <c r="AP82" s="26">
        <f>V82-TABLE!V82</f>
        <v>0</v>
      </c>
      <c r="AQ82" s="26">
        <f>W82-TABLE!W82</f>
        <v>0</v>
      </c>
      <c r="AR82" s="26">
        <f>X82-TABLE!X82</f>
        <v>0</v>
      </c>
      <c r="AS82" s="26">
        <f>Y82-TABLE!Y82</f>
        <v>0</v>
      </c>
      <c r="AT82" s="26">
        <f>Z82-TABLE!Z82</f>
        <v>0</v>
      </c>
    </row>
    <row r="83" spans="6:46" x14ac:dyDescent="0.3">
      <c r="H83" s="29" t="str">
        <f>[1]data_export!A60</f>
        <v>IHWAP + Nudge (L)</v>
      </c>
      <c r="I83" s="29"/>
      <c r="J83" s="30">
        <f>[1]data_export!B60</f>
        <v>0.74257850646972656</v>
      </c>
      <c r="K83" s="30">
        <f>[1]data_export!C60</f>
        <v>0.51520460859899808</v>
      </c>
      <c r="L83" s="30">
        <f>[1]data_export!D60</f>
        <v>4.1838686517473633E-2</v>
      </c>
      <c r="M83" s="30">
        <f>[1]data_export!E60</f>
        <v>-9.0188282420884738E-2</v>
      </c>
      <c r="O83" s="31">
        <f>[1]data_export!F60</f>
        <v>0</v>
      </c>
      <c r="P83" s="31">
        <f>[1]data_export!G60</f>
        <v>0</v>
      </c>
      <c r="Q83" s="30">
        <f>[1]data_export!H60</f>
        <v>-6.9448553025722504E-2</v>
      </c>
      <c r="R83" s="30">
        <f>[1]data_export!I60</f>
        <v>1.1399850045440694</v>
      </c>
      <c r="U83" s="30">
        <f>[1]data_export!J60</f>
        <v>0.99999996569047234</v>
      </c>
      <c r="V83" s="30">
        <f>[1]data_export!K60</f>
        <v>1.177782379090786E-2</v>
      </c>
      <c r="W83" s="30">
        <f>[1]data_export!L60</f>
        <v>-8.2981586872535023E-3</v>
      </c>
      <c r="X83" s="30">
        <f>[1]data_export!M60</f>
        <v>1.0034796308519764</v>
      </c>
      <c r="Z83" s="30">
        <f>[1]data_export!N60</f>
        <v>1.136032032435174</v>
      </c>
      <c r="AD83" s="26">
        <f>J83-TABLE!J83</f>
        <v>0</v>
      </c>
      <c r="AE83" s="26">
        <f>K83-TABLE!K83</f>
        <v>0</v>
      </c>
      <c r="AF83" s="26">
        <f>L83-TABLE!L83</f>
        <v>0</v>
      </c>
      <c r="AG83" s="26">
        <f>M83-TABLE!M83</f>
        <v>0</v>
      </c>
      <c r="AH83" s="26">
        <f>N83-TABLE!N83</f>
        <v>0</v>
      </c>
      <c r="AI83" s="26">
        <f>O83-TABLE!O83</f>
        <v>0</v>
      </c>
      <c r="AJ83" s="26">
        <f>P83-TABLE!P83</f>
        <v>0</v>
      </c>
      <c r="AK83" s="26">
        <f>Q83-TABLE!Q83</f>
        <v>0</v>
      </c>
      <c r="AL83" s="26">
        <f>R83-TABLE!R83</f>
        <v>0</v>
      </c>
      <c r="AM83" s="26">
        <f>S83-TABLE!S83</f>
        <v>0</v>
      </c>
      <c r="AN83" s="26">
        <f>T83-TABLE!T83</f>
        <v>0</v>
      </c>
      <c r="AO83" s="26">
        <f>U83-TABLE!U83</f>
        <v>0</v>
      </c>
      <c r="AP83" s="26">
        <f>V83-TABLE!V83</f>
        <v>0</v>
      </c>
      <c r="AQ83" s="26">
        <f>W83-TABLE!W83</f>
        <v>0</v>
      </c>
      <c r="AR83" s="26">
        <f>X83-TABLE!X83</f>
        <v>0</v>
      </c>
      <c r="AS83" s="26">
        <f>Y83-TABLE!Y83</f>
        <v>0</v>
      </c>
      <c r="AT83" s="26">
        <f>Z83-TABLE!Z83</f>
        <v>0</v>
      </c>
    </row>
    <row r="84" spans="6:46" x14ac:dyDescent="0.3">
      <c r="H84" s="29" t="str">
        <f>[1]data_export!A61</f>
        <v>WAP + Nudge</v>
      </c>
      <c r="I84" s="29"/>
      <c r="J84" s="30">
        <f>[1]data_export!B61</f>
        <v>0</v>
      </c>
      <c r="K84" s="30">
        <f>[1]data_export!C61</f>
        <v>2.5390424518744914</v>
      </c>
      <c r="L84" s="30">
        <f>[1]data_export!D61</f>
        <v>0.47002257234008626</v>
      </c>
      <c r="M84" s="30">
        <f>[1]data_export!E61</f>
        <v>-0.4803514278588184</v>
      </c>
      <c r="O84" s="31">
        <f>[1]data_export!F61</f>
        <v>0</v>
      </c>
      <c r="P84" s="31">
        <f>[1]data_export!G61</f>
        <v>0</v>
      </c>
      <c r="Q84" s="30">
        <f>[1]data_export!H61</f>
        <v>-0.69320082664489746</v>
      </c>
      <c r="R84" s="30">
        <f>[1]data_export!I61</f>
        <v>1.8355127627396699</v>
      </c>
      <c r="U84" s="30">
        <f>[1]data_export!J61</f>
        <v>1.0000000305175794</v>
      </c>
      <c r="V84" s="30">
        <f>[1]data_export!K61</f>
        <v>4.3280563354492188</v>
      </c>
      <c r="W84" s="30">
        <f>[1]data_export!L61</f>
        <v>-4.200221616485196E-2</v>
      </c>
      <c r="X84" s="30">
        <f>[1]data_export!M61</f>
        <v>5.2860538654695768</v>
      </c>
      <c r="Z84" s="30">
        <f>[1]data_export!N61</f>
        <v>0.34723686315985269</v>
      </c>
      <c r="AD84" s="26">
        <f>J84-TABLE!J84</f>
        <v>0</v>
      </c>
      <c r="AE84" s="26">
        <f>K84-TABLE!K84</f>
        <v>0</v>
      </c>
      <c r="AF84" s="26">
        <f>L84-TABLE!L84</f>
        <v>0</v>
      </c>
      <c r="AG84" s="26">
        <f>M84-TABLE!M84</f>
        <v>0</v>
      </c>
      <c r="AH84" s="26">
        <f>N84-TABLE!N84</f>
        <v>0</v>
      </c>
      <c r="AI84" s="26">
        <f>O84-TABLE!O84</f>
        <v>0</v>
      </c>
      <c r="AJ84" s="26">
        <f>P84-TABLE!P84</f>
        <v>0</v>
      </c>
      <c r="AK84" s="26">
        <f>Q84-TABLE!Q84</f>
        <v>-9.8657608032226563E-4</v>
      </c>
      <c r="AL84" s="26">
        <f>R84-TABLE!R84</f>
        <v>-9.8657243241961901E-4</v>
      </c>
      <c r="AM84" s="26">
        <f>S84-TABLE!S84</f>
        <v>0</v>
      </c>
      <c r="AN84" s="26">
        <f>T84-TABLE!T84</f>
        <v>0</v>
      </c>
      <c r="AO84" s="26">
        <f>U84-TABLE!U84</f>
        <v>0</v>
      </c>
      <c r="AP84" s="26">
        <f>V84-TABLE!V84</f>
        <v>5.3644180297851563E-4</v>
      </c>
      <c r="AQ84" s="26">
        <f>W84-TABLE!W84</f>
        <v>0</v>
      </c>
      <c r="AR84" s="26">
        <f>X84-TABLE!X84</f>
        <v>5.3591588921708677E-4</v>
      </c>
      <c r="AS84" s="26">
        <f>Y84-TABLE!Y84</f>
        <v>0</v>
      </c>
      <c r="AT84" s="26">
        <f>Z84-TABLE!Z84</f>
        <v>-2.2186324895590026E-4</v>
      </c>
    </row>
    <row r="85" spans="6:46" x14ac:dyDescent="0.3">
      <c r="H85" s="29" t="str">
        <f>[1]data_export!A62</f>
        <v>Food Labels *</v>
      </c>
      <c r="I85" s="29"/>
      <c r="J85" s="30">
        <f>[1]data_export!B62</f>
        <v>0</v>
      </c>
      <c r="K85" s="30">
        <f>[1]data_export!C62</f>
        <v>6.1701128769610234</v>
      </c>
      <c r="L85" s="30">
        <f>[1]data_export!D62</f>
        <v>0</v>
      </c>
      <c r="M85" s="30">
        <f>[1]data_export!E62</f>
        <v>0</v>
      </c>
      <c r="O85" s="31">
        <f>[1]data_export!F62</f>
        <v>0</v>
      </c>
      <c r="P85" s="31">
        <f>[1]data_export!G62</f>
        <v>0</v>
      </c>
      <c r="Q85" s="30">
        <f>[1]data_export!H62</f>
        <v>0</v>
      </c>
      <c r="R85" s="30">
        <f>[1]data_export!I62</f>
        <v>6.1701128769610234</v>
      </c>
      <c r="U85" s="30">
        <f>[1]data_export!J62</f>
        <v>1.0000000349972238</v>
      </c>
      <c r="V85" s="30">
        <f>[1]data_export!K62</f>
        <v>0</v>
      </c>
      <c r="W85" s="30">
        <f>[1]data_export!L62</f>
        <v>-0.12049662501025994</v>
      </c>
      <c r="X85" s="30">
        <f>[1]data_export!M62</f>
        <v>0.87950340998696397</v>
      </c>
      <c r="Z85" s="30">
        <f>[1]data_export!N62</f>
        <v>7.0154507724449608</v>
      </c>
      <c r="AD85" s="26">
        <f>J85-TABLE!J85</f>
        <v>0</v>
      </c>
      <c r="AE85" s="26">
        <f>K85-TABLE!K85</f>
        <v>0</v>
      </c>
      <c r="AF85" s="26">
        <f>L85-TABLE!L85</f>
        <v>0</v>
      </c>
      <c r="AG85" s="26">
        <f>M85-TABLE!M85</f>
        <v>0</v>
      </c>
      <c r="AH85" s="26">
        <f>N85-TABLE!N85</f>
        <v>0</v>
      </c>
      <c r="AI85" s="26">
        <f>O85-TABLE!O85</f>
        <v>0</v>
      </c>
      <c r="AJ85" s="26">
        <f>P85-TABLE!P85</f>
        <v>0</v>
      </c>
      <c r="AK85" s="26">
        <f>Q85-TABLE!Q85</f>
        <v>0</v>
      </c>
      <c r="AL85" s="26">
        <f>R85-TABLE!R85</f>
        <v>0</v>
      </c>
      <c r="AM85" s="26">
        <f>S85-TABLE!S85</f>
        <v>0</v>
      </c>
      <c r="AN85" s="26">
        <f>T85-TABLE!T85</f>
        <v>0</v>
      </c>
      <c r="AO85" s="26">
        <f>U85-TABLE!U85</f>
        <v>0</v>
      </c>
      <c r="AP85" s="26">
        <f>V85-TABLE!V85</f>
        <v>0</v>
      </c>
      <c r="AQ85" s="26">
        <f>W85-TABLE!W85</f>
        <v>0</v>
      </c>
      <c r="AR85" s="26">
        <f>X85-TABLE!X85</f>
        <v>0</v>
      </c>
      <c r="AS85" s="26">
        <f>Y85-TABLE!Y85</f>
        <v>0</v>
      </c>
      <c r="AT85" s="26">
        <f>Z85-TABLE!Z85</f>
        <v>0</v>
      </c>
    </row>
    <row r="86" spans="6:46" ht="10.199999999999999" customHeight="1" x14ac:dyDescent="0.3">
      <c r="AD86" s="26">
        <f>J86-TABLE!J86</f>
        <v>0</v>
      </c>
      <c r="AE86" s="26">
        <f>K86-TABLE!K86</f>
        <v>0</v>
      </c>
      <c r="AF86" s="26">
        <f>L86-TABLE!L86</f>
        <v>0</v>
      </c>
      <c r="AG86" s="26">
        <f>M86-TABLE!M86</f>
        <v>0</v>
      </c>
      <c r="AH86" s="26">
        <f>N86-TABLE!N86</f>
        <v>0</v>
      </c>
      <c r="AI86" s="26">
        <f>O86-TABLE!O86</f>
        <v>0</v>
      </c>
      <c r="AJ86" s="26">
        <f>P86-TABLE!P86</f>
        <v>0</v>
      </c>
      <c r="AK86" s="26">
        <f>Q86-TABLE!Q86</f>
        <v>0</v>
      </c>
      <c r="AL86" s="26">
        <f>R86-TABLE!R86</f>
        <v>0</v>
      </c>
      <c r="AM86" s="26">
        <f>S86-TABLE!S86</f>
        <v>0</v>
      </c>
      <c r="AN86" s="26">
        <f>T86-TABLE!T86</f>
        <v>0</v>
      </c>
      <c r="AO86" s="26">
        <f>U86-TABLE!U86</f>
        <v>0</v>
      </c>
      <c r="AP86" s="26">
        <f>V86-TABLE!V86</f>
        <v>0</v>
      </c>
      <c r="AQ86" s="26">
        <f>W86-TABLE!W86</f>
        <v>0</v>
      </c>
      <c r="AR86" s="26">
        <f>X86-TABLE!X86</f>
        <v>0</v>
      </c>
      <c r="AS86" s="26">
        <f>Y86-TABLE!Y86</f>
        <v>0</v>
      </c>
      <c r="AT86" s="26">
        <f>Z86-TABLE!Z86</f>
        <v>0</v>
      </c>
    </row>
    <row r="87" spans="6:46" ht="10.199999999999999" customHeight="1" x14ac:dyDescent="0.3">
      <c r="AD87" s="26">
        <f>J87-TABLE!J87</f>
        <v>0</v>
      </c>
      <c r="AE87" s="26">
        <f>K87-TABLE!K87</f>
        <v>0</v>
      </c>
      <c r="AF87" s="26">
        <f>L87-TABLE!L87</f>
        <v>0</v>
      </c>
      <c r="AG87" s="26">
        <f>M87-TABLE!M87</f>
        <v>0</v>
      </c>
      <c r="AH87" s="26">
        <f>N87-TABLE!N87</f>
        <v>0</v>
      </c>
      <c r="AI87" s="26">
        <f>O87-TABLE!O87</f>
        <v>0</v>
      </c>
      <c r="AJ87" s="26">
        <f>P87-TABLE!P87</f>
        <v>0</v>
      </c>
      <c r="AK87" s="26">
        <f>Q87-TABLE!Q87</f>
        <v>0</v>
      </c>
      <c r="AL87" s="26">
        <f>R87-TABLE!R87</f>
        <v>0</v>
      </c>
      <c r="AM87" s="26">
        <f>S87-TABLE!S87</f>
        <v>0</v>
      </c>
      <c r="AN87" s="26">
        <f>T87-TABLE!T87</f>
        <v>0</v>
      </c>
      <c r="AO87" s="26">
        <f>U87-TABLE!U87</f>
        <v>0</v>
      </c>
      <c r="AP87" s="26">
        <f>V87-TABLE!V87</f>
        <v>0</v>
      </c>
      <c r="AQ87" s="26">
        <f>W87-TABLE!W87</f>
        <v>0</v>
      </c>
      <c r="AR87" s="26">
        <f>X87-TABLE!X87</f>
        <v>0</v>
      </c>
      <c r="AS87" s="26">
        <f>Y87-TABLE!Y87</f>
        <v>0</v>
      </c>
      <c r="AT87" s="26">
        <f>Z87-TABLE!Z87</f>
        <v>0</v>
      </c>
    </row>
    <row r="88" spans="6:46" ht="29.4" thickBot="1" x14ac:dyDescent="0.35">
      <c r="F88" s="51" t="s">
        <v>2</v>
      </c>
      <c r="G88" s="51"/>
      <c r="H88" s="51"/>
      <c r="I88" s="51"/>
      <c r="AD88" s="26">
        <f>J88-TABLE!J88</f>
        <v>0</v>
      </c>
      <c r="AE88" s="26">
        <f>K88-TABLE!K88</f>
        <v>0</v>
      </c>
      <c r="AF88" s="26">
        <f>L88-TABLE!L88</f>
        <v>0</v>
      </c>
      <c r="AG88" s="26">
        <f>M88-TABLE!M88</f>
        <v>0</v>
      </c>
      <c r="AH88" s="26">
        <f>N88-TABLE!N88</f>
        <v>0</v>
      </c>
      <c r="AI88" s="26">
        <f>O88-TABLE!O88</f>
        <v>0</v>
      </c>
      <c r="AJ88" s="26">
        <f>P88-TABLE!P88</f>
        <v>0</v>
      </c>
      <c r="AK88" s="26">
        <f>Q88-TABLE!Q88</f>
        <v>0</v>
      </c>
      <c r="AL88" s="26">
        <f>R88-TABLE!R88</f>
        <v>0</v>
      </c>
      <c r="AM88" s="26">
        <f>S88-TABLE!S88</f>
        <v>0</v>
      </c>
      <c r="AN88" s="26">
        <f>T88-TABLE!T88</f>
        <v>0</v>
      </c>
      <c r="AO88" s="26">
        <f>U88-TABLE!U88</f>
        <v>0</v>
      </c>
      <c r="AP88" s="26">
        <f>V88-TABLE!V88</f>
        <v>0</v>
      </c>
      <c r="AQ88" s="26">
        <f>W88-TABLE!W88</f>
        <v>0</v>
      </c>
      <c r="AR88" s="26">
        <f>X88-TABLE!X88</f>
        <v>0</v>
      </c>
      <c r="AS88" s="26">
        <f>Y88-TABLE!Y88</f>
        <v>0</v>
      </c>
      <c r="AT88" s="26">
        <f>Z88-TABLE!Z88</f>
        <v>0</v>
      </c>
    </row>
    <row r="89" spans="6:46" ht="10.199999999999999" customHeight="1" thickTop="1" x14ac:dyDescent="0.3">
      <c r="F89" s="37"/>
      <c r="G89" s="37"/>
      <c r="H89" s="37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7"/>
      <c r="AB89" s="37"/>
      <c r="AD89" s="26">
        <f>J89-TABLE!J89</f>
        <v>0</v>
      </c>
      <c r="AE89" s="26">
        <f>K89-TABLE!K89</f>
        <v>0</v>
      </c>
      <c r="AF89" s="26">
        <f>L89-TABLE!L89</f>
        <v>0</v>
      </c>
      <c r="AG89" s="26">
        <f>M89-TABLE!M89</f>
        <v>0</v>
      </c>
      <c r="AH89" s="26">
        <f>N89-TABLE!N89</f>
        <v>0</v>
      </c>
      <c r="AI89" s="26">
        <f>O89-TABLE!O89</f>
        <v>0</v>
      </c>
      <c r="AJ89" s="26">
        <f>P89-TABLE!P89</f>
        <v>0</v>
      </c>
      <c r="AK89" s="26">
        <f>Q89-TABLE!Q89</f>
        <v>0</v>
      </c>
      <c r="AL89" s="26">
        <f>R89-TABLE!R89</f>
        <v>0</v>
      </c>
      <c r="AM89" s="26">
        <f>S89-TABLE!S89</f>
        <v>0</v>
      </c>
      <c r="AN89" s="26">
        <f>T89-TABLE!T89</f>
        <v>0</v>
      </c>
      <c r="AO89" s="26">
        <f>U89-TABLE!U89</f>
        <v>0</v>
      </c>
      <c r="AP89" s="26">
        <f>V89-TABLE!V89</f>
        <v>0</v>
      </c>
      <c r="AQ89" s="26">
        <f>W89-TABLE!W89</f>
        <v>0</v>
      </c>
      <c r="AR89" s="26">
        <f>X89-TABLE!X89</f>
        <v>0</v>
      </c>
      <c r="AS89" s="26">
        <f>Y89-TABLE!Y89</f>
        <v>0</v>
      </c>
      <c r="AT89" s="26">
        <f>Z89-TABLE!Z89</f>
        <v>0</v>
      </c>
    </row>
    <row r="90" spans="6:46" s="26" customFormat="1" ht="29.4" thickBot="1" x14ac:dyDescent="0.35">
      <c r="F90" s="51"/>
      <c r="G90" s="22" t="str">
        <f>[1]data_export!A63</f>
        <v>Gasoline Taxes</v>
      </c>
      <c r="H90" s="23"/>
      <c r="I90" s="23"/>
      <c r="J90" s="24">
        <f>[1]data_export!B63</f>
        <v>1</v>
      </c>
      <c r="K90" s="24">
        <f>[1]data_export!C63</f>
        <v>-0.13069238139354197</v>
      </c>
      <c r="L90" s="24">
        <f>[1]data_export!D63</f>
        <v>-0.18999476713655217</v>
      </c>
      <c r="M90" s="25">
        <f>[1]data_export!E63</f>
        <v>0</v>
      </c>
      <c r="N90" s="25"/>
      <c r="O90" s="24">
        <f>[1]data_export!F63</f>
        <v>-5.3915161101766667E-5</v>
      </c>
      <c r="P90" s="24">
        <f>[1]data_export!G63</f>
        <v>-4.9977194421917494E-4</v>
      </c>
      <c r="Q90" s="24">
        <f>[1]data_export!H63</f>
        <v>6.9800466299057007E-2</v>
      </c>
      <c r="R90" s="24">
        <f>[1]data_export!I63</f>
        <v>0.74855962816975274</v>
      </c>
      <c r="S90" s="24"/>
      <c r="T90" s="24"/>
      <c r="U90" s="24">
        <f>[1]data_export!J63</f>
        <v>1</v>
      </c>
      <c r="V90" s="24">
        <f>[1]data_export!K63</f>
        <v>-6.8899393081665039E-2</v>
      </c>
      <c r="W90" s="24">
        <f>[1]data_export!L63</f>
        <v>2.5532647772620251E-3</v>
      </c>
      <c r="X90" s="24">
        <f>[1]data_export!M63</f>
        <v>0.93365386929904448</v>
      </c>
      <c r="Y90" s="24"/>
      <c r="Z90" s="24">
        <f>[1]data_export!N63</f>
        <v>0.80175280570983887</v>
      </c>
      <c r="AA90" s="23"/>
      <c r="AB90" s="51"/>
      <c r="AD90" s="26">
        <f>J90-TABLE!J90</f>
        <v>0</v>
      </c>
      <c r="AE90" s="26">
        <f>K90-TABLE!K90</f>
        <v>0</v>
      </c>
      <c r="AF90" s="26">
        <f>L90-TABLE!L90</f>
        <v>0</v>
      </c>
      <c r="AG90" s="26">
        <f>M90-TABLE!M90</f>
        <v>0</v>
      </c>
      <c r="AH90" s="26">
        <f>N90-TABLE!N90</f>
        <v>0</v>
      </c>
      <c r="AI90" s="26">
        <f>O90-TABLE!O90</f>
        <v>7.874916606938516E-13</v>
      </c>
      <c r="AJ90" s="26">
        <f>P90-TABLE!P90</f>
        <v>0</v>
      </c>
      <c r="AK90" s="26">
        <f>Q90-TABLE!Q90</f>
        <v>0</v>
      </c>
      <c r="AL90" s="26">
        <f>R90-TABLE!R90</f>
        <v>7.8737016906416102E-13</v>
      </c>
      <c r="AM90" s="26">
        <f>S90-TABLE!S90</f>
        <v>0</v>
      </c>
      <c r="AN90" s="26">
        <f>T90-TABLE!T90</f>
        <v>0</v>
      </c>
      <c r="AO90" s="26">
        <f>U90-TABLE!U90</f>
        <v>0</v>
      </c>
      <c r="AP90" s="26">
        <f>V90-TABLE!V90</f>
        <v>0</v>
      </c>
      <c r="AQ90" s="26">
        <f>W90-TABLE!W90</f>
        <v>-2.1083395446153119E-14</v>
      </c>
      <c r="AR90" s="26">
        <f>X90-TABLE!X90</f>
        <v>-2.1094237467877974E-14</v>
      </c>
      <c r="AS90" s="26">
        <f>Y90-TABLE!Y90</f>
        <v>0</v>
      </c>
      <c r="AT90" s="26">
        <f>Z90-TABLE!Z90</f>
        <v>0</v>
      </c>
    </row>
    <row r="91" spans="6:46" x14ac:dyDescent="0.3">
      <c r="H91" s="29" t="str">
        <f>[1]data_export!A64</f>
        <v>Gas (DK)</v>
      </c>
      <c r="I91" s="29"/>
      <c r="J91" s="30">
        <f>[1]data_export!B64</f>
        <v>1</v>
      </c>
      <c r="K91" s="30">
        <f>[1]data_export!C64</f>
        <v>-0.16585234795842221</v>
      </c>
      <c r="L91" s="30">
        <f>[1]data_export!D64</f>
        <v>-0.19357875453918619</v>
      </c>
      <c r="M91" s="31">
        <f>[1]data_export!E64</f>
        <v>0</v>
      </c>
      <c r="N91" s="31"/>
      <c r="O91" s="30">
        <f>[1]data_export!F64</f>
        <v>0</v>
      </c>
      <c r="P91" s="30">
        <f>[1]data_export!G64</f>
        <v>0</v>
      </c>
      <c r="Q91" s="30">
        <f>[1]data_export!H64</f>
        <v>9.8927445709705353E-2</v>
      </c>
      <c r="R91" s="30">
        <f>[1]data_export!I64</f>
        <v>0.73949634184992263</v>
      </c>
      <c r="U91" s="30">
        <f>[1]data_export!J64</f>
        <v>1</v>
      </c>
      <c r="V91" s="30">
        <f>[1]data_export!K64</f>
        <v>-8.0330930650234222E-2</v>
      </c>
      <c r="W91" s="30">
        <f>[1]data_export!L64</f>
        <v>3.2389436915553002E-3</v>
      </c>
      <c r="X91" s="30">
        <f>[1]data_export!M64</f>
        <v>0.92290800946442042</v>
      </c>
      <c r="Z91" s="30">
        <f>[1]data_export!N64</f>
        <v>0.80126766077050871</v>
      </c>
      <c r="AD91" s="26">
        <f>J91-TABLE!J91</f>
        <v>0</v>
      </c>
      <c r="AE91" s="26">
        <f>K91-TABLE!K91</f>
        <v>0</v>
      </c>
      <c r="AF91" s="26">
        <f>L91-TABLE!L91</f>
        <v>0</v>
      </c>
      <c r="AG91" s="26">
        <f>M91-TABLE!M91</f>
        <v>0</v>
      </c>
      <c r="AH91" s="26">
        <f>N91-TABLE!N91</f>
        <v>0</v>
      </c>
      <c r="AI91" s="26">
        <f>O91-TABLE!O91</f>
        <v>0</v>
      </c>
      <c r="AJ91" s="26">
        <f>P91-TABLE!P91</f>
        <v>0</v>
      </c>
      <c r="AK91" s="26">
        <f>Q91-TABLE!Q91</f>
        <v>0</v>
      </c>
      <c r="AL91" s="26">
        <f>R91-TABLE!R91</f>
        <v>0</v>
      </c>
      <c r="AM91" s="26">
        <f>S91-TABLE!S91</f>
        <v>0</v>
      </c>
      <c r="AN91" s="26">
        <f>T91-TABLE!T91</f>
        <v>0</v>
      </c>
      <c r="AO91" s="26">
        <f>U91-TABLE!U91</f>
        <v>0</v>
      </c>
      <c r="AP91" s="26">
        <f>V91-TABLE!V91</f>
        <v>0</v>
      </c>
      <c r="AQ91" s="26">
        <f>W91-TABLE!W91</f>
        <v>0</v>
      </c>
      <c r="AR91" s="26">
        <f>X91-TABLE!X91</f>
        <v>0</v>
      </c>
      <c r="AS91" s="26">
        <f>Y91-TABLE!Y91</f>
        <v>0</v>
      </c>
      <c r="AT91" s="26">
        <f>Z91-TABLE!Z91</f>
        <v>0</v>
      </c>
    </row>
    <row r="92" spans="6:46" x14ac:dyDescent="0.3">
      <c r="H92" s="29" t="str">
        <f>[1]data_export!A65</f>
        <v>Gas (Su)</v>
      </c>
      <c r="I92" s="29"/>
      <c r="J92" s="30">
        <f>[1]data_export!B65</f>
        <v>1</v>
      </c>
      <c r="K92" s="30">
        <f>[1]data_export!C65</f>
        <v>-0.2223085364425702</v>
      </c>
      <c r="L92" s="30">
        <f>[1]data_export!D65</f>
        <v>-0.38042872122428889</v>
      </c>
      <c r="M92" s="31">
        <f>[1]data_export!E65</f>
        <v>0</v>
      </c>
      <c r="N92" s="31"/>
      <c r="O92" s="30">
        <f>[1]data_export!F65</f>
        <v>0</v>
      </c>
      <c r="P92" s="30">
        <f>[1]data_export!G65</f>
        <v>0</v>
      </c>
      <c r="Q92" s="30">
        <f>[1]data_export!H65</f>
        <v>0.12177621573209763</v>
      </c>
      <c r="R92" s="30">
        <f>[1]data_export!I65</f>
        <v>0.51903896042430164</v>
      </c>
      <c r="U92" s="30">
        <f>[1]data_export!J65</f>
        <v>1</v>
      </c>
      <c r="V92" s="30">
        <f>[1]data_export!K65</f>
        <v>-0.13389980792999268</v>
      </c>
      <c r="W92" s="30">
        <f>[1]data_export!L65</f>
        <v>4.3414810857551004E-3</v>
      </c>
      <c r="X92" s="30">
        <f>[1]data_export!M65</f>
        <v>0.87044166862622385</v>
      </c>
      <c r="Z92" s="30">
        <f>[1]data_export!N65</f>
        <v>0.59629378869634753</v>
      </c>
      <c r="AD92" s="26">
        <f>J92-TABLE!J92</f>
        <v>0</v>
      </c>
      <c r="AE92" s="26">
        <f>K92-TABLE!K92</f>
        <v>0</v>
      </c>
      <c r="AF92" s="26">
        <f>L92-TABLE!L92</f>
        <v>0</v>
      </c>
      <c r="AG92" s="26">
        <f>M92-TABLE!M92</f>
        <v>0</v>
      </c>
      <c r="AH92" s="26">
        <f>N92-TABLE!N92</f>
        <v>0</v>
      </c>
      <c r="AI92" s="26">
        <f>O92-TABLE!O92</f>
        <v>0</v>
      </c>
      <c r="AJ92" s="26">
        <f>P92-TABLE!P92</f>
        <v>0</v>
      </c>
      <c r="AK92" s="26">
        <f>Q92-TABLE!Q92</f>
        <v>0</v>
      </c>
      <c r="AL92" s="26">
        <f>R92-TABLE!R92</f>
        <v>0</v>
      </c>
      <c r="AM92" s="26">
        <f>S92-TABLE!S92</f>
        <v>0</v>
      </c>
      <c r="AN92" s="26">
        <f>T92-TABLE!T92</f>
        <v>0</v>
      </c>
      <c r="AO92" s="26">
        <f>U92-TABLE!U92</f>
        <v>0</v>
      </c>
      <c r="AP92" s="26">
        <f>V92-TABLE!V92</f>
        <v>0</v>
      </c>
      <c r="AQ92" s="26">
        <f>W92-TABLE!W92</f>
        <v>0</v>
      </c>
      <c r="AR92" s="26">
        <f>X92-TABLE!X92</f>
        <v>0</v>
      </c>
      <c r="AS92" s="26">
        <f>Y92-TABLE!Y92</f>
        <v>0</v>
      </c>
      <c r="AT92" s="26">
        <f>Z92-TABLE!Z92</f>
        <v>0</v>
      </c>
    </row>
    <row r="93" spans="6:46" x14ac:dyDescent="0.3">
      <c r="H93" s="29" t="str">
        <f>[1]data_export!A66</f>
        <v>Gas (Coglianese)</v>
      </c>
      <c r="I93" s="29"/>
      <c r="J93" s="30">
        <f>[1]data_export!B66</f>
        <v>1</v>
      </c>
      <c r="K93" s="30">
        <f>[1]data_export!C66</f>
        <v>-0.1326818783667377</v>
      </c>
      <c r="L93" s="30">
        <f>[1]data_export!D66</f>
        <v>-0.154863003631349</v>
      </c>
      <c r="M93" s="31">
        <f>[1]data_export!E66</f>
        <v>0</v>
      </c>
      <c r="N93" s="31"/>
      <c r="O93" s="30">
        <f>[1]data_export!F66</f>
        <v>0</v>
      </c>
      <c r="P93" s="30">
        <f>[1]data_export!G66</f>
        <v>0</v>
      </c>
      <c r="Q93" s="30">
        <f>[1]data_export!H66</f>
        <v>7.9141952097415924E-2</v>
      </c>
      <c r="R93" s="30">
        <f>[1]data_export!I66</f>
        <v>0.79159707347993791</v>
      </c>
      <c r="U93" s="30">
        <f>[1]data_export!J66</f>
        <v>1</v>
      </c>
      <c r="V93" s="30">
        <f>[1]data_export!K66</f>
        <v>-6.4264744520187378E-2</v>
      </c>
      <c r="W93" s="30">
        <f>[1]data_export!L66</f>
        <v>2.5911549532442999E-3</v>
      </c>
      <c r="X93" s="30">
        <f>[1]data_export!M66</f>
        <v>0.93832640757153629</v>
      </c>
      <c r="Z93" s="30">
        <f>[1]data_export!N66</f>
        <v>0.84362655371562478</v>
      </c>
      <c r="AD93" s="26">
        <f>J93-TABLE!J93</f>
        <v>0</v>
      </c>
      <c r="AE93" s="26">
        <f>K93-TABLE!K93</f>
        <v>0</v>
      </c>
      <c r="AF93" s="26">
        <f>L93-TABLE!L93</f>
        <v>0</v>
      </c>
      <c r="AG93" s="26">
        <f>M93-TABLE!M93</f>
        <v>0</v>
      </c>
      <c r="AH93" s="26">
        <f>N93-TABLE!N93</f>
        <v>0</v>
      </c>
      <c r="AI93" s="26">
        <f>O93-TABLE!O93</f>
        <v>0</v>
      </c>
      <c r="AJ93" s="26">
        <f>P93-TABLE!P93</f>
        <v>0</v>
      </c>
      <c r="AK93" s="26">
        <f>Q93-TABLE!Q93</f>
        <v>0</v>
      </c>
      <c r="AL93" s="26">
        <f>R93-TABLE!R93</f>
        <v>0</v>
      </c>
      <c r="AM93" s="26">
        <f>S93-TABLE!S93</f>
        <v>0</v>
      </c>
      <c r="AN93" s="26">
        <f>T93-TABLE!T93</f>
        <v>0</v>
      </c>
      <c r="AO93" s="26">
        <f>U93-TABLE!U93</f>
        <v>0</v>
      </c>
      <c r="AP93" s="26">
        <f>V93-TABLE!V93</f>
        <v>0</v>
      </c>
      <c r="AQ93" s="26">
        <f>W93-TABLE!W93</f>
        <v>0</v>
      </c>
      <c r="AR93" s="26">
        <f>X93-TABLE!X93</f>
        <v>0</v>
      </c>
      <c r="AS93" s="26">
        <f>Y93-TABLE!Y93</f>
        <v>0</v>
      </c>
      <c r="AT93" s="26">
        <f>Z93-TABLE!Z93</f>
        <v>0</v>
      </c>
    </row>
    <row r="94" spans="6:46" x14ac:dyDescent="0.3">
      <c r="H94" s="29" t="str">
        <f>[1]data_export!A67</f>
        <v>Gas (Manzan)</v>
      </c>
      <c r="I94" s="29"/>
      <c r="J94" s="30">
        <f>[1]data_export!B67</f>
        <v>1</v>
      </c>
      <c r="K94" s="30">
        <f>[1]data_export!C67</f>
        <v>-0.17923923398096711</v>
      </c>
      <c r="L94" s="30">
        <f>[1]data_export!D67</f>
        <v>-0.47253354769790179</v>
      </c>
      <c r="M94" s="31">
        <f>[1]data_export!E67</f>
        <v>0</v>
      </c>
      <c r="N94" s="31"/>
      <c r="O94" s="30">
        <f>[1]data_export!F67</f>
        <v>0</v>
      </c>
      <c r="P94" s="30">
        <f>[1]data_export!G67</f>
        <v>0</v>
      </c>
      <c r="Q94" s="30">
        <f>[1]data_export!H67</f>
        <v>0.11815459281206131</v>
      </c>
      <c r="R94" s="30">
        <f>[1]data_export!I67</f>
        <v>0.46638181173675758</v>
      </c>
      <c r="U94" s="30">
        <f>[1]data_export!J67</f>
        <v>1</v>
      </c>
      <c r="V94" s="30">
        <f>[1]data_export!K67</f>
        <v>-0.15276476740837097</v>
      </c>
      <c r="W94" s="30">
        <f>[1]data_export!L67</f>
        <v>3.5003772531903002E-3</v>
      </c>
      <c r="X94" s="30">
        <f>[1]data_export!M67</f>
        <v>0.85073560600573239</v>
      </c>
      <c r="Z94" s="30">
        <f>[1]data_export!N67</f>
        <v>0.54821005309329329</v>
      </c>
      <c r="AD94" s="26">
        <f>J94-TABLE!J94</f>
        <v>0</v>
      </c>
      <c r="AE94" s="26">
        <f>K94-TABLE!K94</f>
        <v>0</v>
      </c>
      <c r="AF94" s="26">
        <f>L94-TABLE!L94</f>
        <v>0</v>
      </c>
      <c r="AG94" s="26">
        <f>M94-TABLE!M94</f>
        <v>0</v>
      </c>
      <c r="AH94" s="26">
        <f>N94-TABLE!N94</f>
        <v>0</v>
      </c>
      <c r="AI94" s="26">
        <f>O94-TABLE!O94</f>
        <v>0</v>
      </c>
      <c r="AJ94" s="26">
        <f>P94-TABLE!P94</f>
        <v>0</v>
      </c>
      <c r="AK94" s="26">
        <f>Q94-TABLE!Q94</f>
        <v>0</v>
      </c>
      <c r="AL94" s="26">
        <f>R94-TABLE!R94</f>
        <v>0</v>
      </c>
      <c r="AM94" s="26">
        <f>S94-TABLE!S94</f>
        <v>0</v>
      </c>
      <c r="AN94" s="26">
        <f>T94-TABLE!T94</f>
        <v>0</v>
      </c>
      <c r="AO94" s="26">
        <f>U94-TABLE!U94</f>
        <v>0</v>
      </c>
      <c r="AP94" s="26">
        <f>V94-TABLE!V94</f>
        <v>0</v>
      </c>
      <c r="AQ94" s="26">
        <f>W94-TABLE!W94</f>
        <v>0</v>
      </c>
      <c r="AR94" s="26">
        <f>X94-TABLE!X94</f>
        <v>0</v>
      </c>
      <c r="AS94" s="26">
        <f>Y94-TABLE!Y94</f>
        <v>0</v>
      </c>
      <c r="AT94" s="26">
        <f>Z94-TABLE!Z94</f>
        <v>0</v>
      </c>
    </row>
    <row r="95" spans="6:46" x14ac:dyDescent="0.3">
      <c r="H95" s="29" t="str">
        <f>[1]data_export!A68</f>
        <v>Gas (Small)</v>
      </c>
      <c r="I95" s="29"/>
      <c r="J95" s="30">
        <f>[1]data_export!B68</f>
        <v>1</v>
      </c>
      <c r="K95" s="30">
        <f>[1]data_export!C68</f>
        <v>-0.18703035559652001</v>
      </c>
      <c r="L95" s="30">
        <f>[1]data_export!D68</f>
        <v>-0.32005842037509452</v>
      </c>
      <c r="M95" s="31">
        <f>[1]data_export!E68</f>
        <v>0</v>
      </c>
      <c r="N95" s="31"/>
      <c r="O95" s="30">
        <f>[1]data_export!F68</f>
        <v>0</v>
      </c>
      <c r="P95" s="30">
        <f>[1]data_export!G68</f>
        <v>0</v>
      </c>
      <c r="Q95" s="30">
        <f>[1]data_export!H68</f>
        <v>0.10245152562856674</v>
      </c>
      <c r="R95" s="30">
        <f>[1]data_export!I68</f>
        <v>0.5953627525987828</v>
      </c>
      <c r="U95" s="30">
        <f>[1]data_export!J68</f>
        <v>1</v>
      </c>
      <c r="V95" s="30">
        <f>[1]data_export!K68</f>
        <v>-0.11265122890472412</v>
      </c>
      <c r="W95" s="30">
        <f>[1]data_export!L68</f>
        <v>3.6525306867561998E-3</v>
      </c>
      <c r="X95" s="30">
        <f>[1]data_export!M68</f>
        <v>0.8910013030759667</v>
      </c>
      <c r="Z95" s="30">
        <f>[1]data_export!N68</f>
        <v>0.66819515363606852</v>
      </c>
      <c r="AD95" s="26">
        <f>J95-TABLE!J95</f>
        <v>0</v>
      </c>
      <c r="AE95" s="26">
        <f>K95-TABLE!K95</f>
        <v>0</v>
      </c>
      <c r="AF95" s="26">
        <f>L95-TABLE!L95</f>
        <v>0</v>
      </c>
      <c r="AG95" s="26">
        <f>M95-TABLE!M95</f>
        <v>0</v>
      </c>
      <c r="AH95" s="26">
        <f>N95-TABLE!N95</f>
        <v>0</v>
      </c>
      <c r="AI95" s="26">
        <f>O95-TABLE!O95</f>
        <v>0</v>
      </c>
      <c r="AJ95" s="26">
        <f>P95-TABLE!P95</f>
        <v>0</v>
      </c>
      <c r="AK95" s="26">
        <f>Q95-TABLE!Q95</f>
        <v>0</v>
      </c>
      <c r="AL95" s="26">
        <f>R95-TABLE!R95</f>
        <v>0</v>
      </c>
      <c r="AM95" s="26">
        <f>S95-TABLE!S95</f>
        <v>0</v>
      </c>
      <c r="AN95" s="26">
        <f>T95-TABLE!T95</f>
        <v>0</v>
      </c>
      <c r="AO95" s="26">
        <f>U95-TABLE!U95</f>
        <v>0</v>
      </c>
      <c r="AP95" s="26">
        <f>V95-TABLE!V95</f>
        <v>0</v>
      </c>
      <c r="AQ95" s="26">
        <f>W95-TABLE!W95</f>
        <v>0</v>
      </c>
      <c r="AR95" s="26">
        <f>X95-TABLE!X95</f>
        <v>0</v>
      </c>
      <c r="AS95" s="26">
        <f>Y95-TABLE!Y95</f>
        <v>0</v>
      </c>
      <c r="AT95" s="26">
        <f>Z95-TABLE!Z95</f>
        <v>0</v>
      </c>
    </row>
    <row r="96" spans="6:46" x14ac:dyDescent="0.3">
      <c r="H96" s="29" t="str">
        <f>[1]data_export!A69</f>
        <v>Gas (Li)</v>
      </c>
      <c r="I96" s="29"/>
      <c r="J96" s="30">
        <f>[1]data_export!B69</f>
        <v>1</v>
      </c>
      <c r="K96" s="30">
        <f>[1]data_export!C69</f>
        <v>-0.1164571921534138</v>
      </c>
      <c r="L96" s="30">
        <f>[1]data_export!D69</f>
        <v>-0.13592595155686341</v>
      </c>
      <c r="M96" s="31">
        <f>[1]data_export!E69</f>
        <v>0</v>
      </c>
      <c r="N96" s="31"/>
      <c r="O96" s="30">
        <f>[1]data_export!F69</f>
        <v>0</v>
      </c>
      <c r="P96" s="30">
        <f>[1]data_export!G69</f>
        <v>0</v>
      </c>
      <c r="Q96" s="30">
        <f>[1]data_export!H69</f>
        <v>6.9464273750782013E-2</v>
      </c>
      <c r="R96" s="30">
        <f>[1]data_export!I69</f>
        <v>0.81708112699461954</v>
      </c>
      <c r="U96" s="30">
        <f>[1]data_export!J69</f>
        <v>1</v>
      </c>
      <c r="V96" s="30">
        <f>[1]data_export!K69</f>
        <v>-5.6406285613775253E-2</v>
      </c>
      <c r="W96" s="30">
        <f>[1]data_export!L69</f>
        <v>2.2743017660269002E-3</v>
      </c>
      <c r="X96" s="30">
        <f>[1]data_export!M69</f>
        <v>0.94586801534132148</v>
      </c>
      <c r="Z96" s="30">
        <f>[1]data_export!N69</f>
        <v>0.86384264373266861</v>
      </c>
      <c r="AD96" s="26">
        <f>J96-TABLE!J96</f>
        <v>0</v>
      </c>
      <c r="AE96" s="26">
        <f>K96-TABLE!K96</f>
        <v>0</v>
      </c>
      <c r="AF96" s="26">
        <f>L96-TABLE!L96</f>
        <v>0</v>
      </c>
      <c r="AG96" s="26">
        <f>M96-TABLE!M96</f>
        <v>0</v>
      </c>
      <c r="AH96" s="26">
        <f>N96-TABLE!N96</f>
        <v>0</v>
      </c>
      <c r="AI96" s="26">
        <f>O96-TABLE!O96</f>
        <v>0</v>
      </c>
      <c r="AJ96" s="26">
        <f>P96-TABLE!P96</f>
        <v>0</v>
      </c>
      <c r="AK96" s="26">
        <f>Q96-TABLE!Q96</f>
        <v>0</v>
      </c>
      <c r="AL96" s="26">
        <f>R96-TABLE!R96</f>
        <v>0</v>
      </c>
      <c r="AM96" s="26">
        <f>S96-TABLE!S96</f>
        <v>0</v>
      </c>
      <c r="AN96" s="26">
        <f>T96-TABLE!T96</f>
        <v>0</v>
      </c>
      <c r="AO96" s="26">
        <f>U96-TABLE!U96</f>
        <v>0</v>
      </c>
      <c r="AP96" s="26">
        <f>V96-TABLE!V96</f>
        <v>0</v>
      </c>
      <c r="AQ96" s="26">
        <f>W96-TABLE!W96</f>
        <v>0</v>
      </c>
      <c r="AR96" s="26">
        <f>X96-TABLE!X96</f>
        <v>0</v>
      </c>
      <c r="AS96" s="26">
        <f>Y96-TABLE!Y96</f>
        <v>0</v>
      </c>
      <c r="AT96" s="26">
        <f>Z96-TABLE!Z96</f>
        <v>0</v>
      </c>
    </row>
    <row r="97" spans="6:46" x14ac:dyDescent="0.3">
      <c r="H97" s="29" t="str">
        <f>[1]data_export!A70</f>
        <v>Gas (Levin)</v>
      </c>
      <c r="I97" s="29"/>
      <c r="J97" s="30">
        <f>[1]data_export!B70</f>
        <v>1</v>
      </c>
      <c r="K97" s="30">
        <f>[1]data_export!C70</f>
        <v>-0.1493165405978561</v>
      </c>
      <c r="L97" s="30">
        <f>[1]data_export!D70</f>
        <v>-0.16836052517993641</v>
      </c>
      <c r="M97" s="31">
        <f>[1]data_export!E70</f>
        <v>0</v>
      </c>
      <c r="N97" s="31"/>
      <c r="O97" s="30">
        <f>[1]data_export!F70</f>
        <v>0</v>
      </c>
      <c r="P97" s="30">
        <f>[1]data_export!G70</f>
        <v>0</v>
      </c>
      <c r="Q97" s="30">
        <f>[1]data_export!H70</f>
        <v>6.4008176326751709E-2</v>
      </c>
      <c r="R97" s="30">
        <f>[1]data_export!I70</f>
        <v>0.74633111076298841</v>
      </c>
      <c r="U97" s="30">
        <f>[1]data_export!J70</f>
        <v>1</v>
      </c>
      <c r="V97" s="30">
        <f>[1]data_export!K70</f>
        <v>-6.5122328698635101E-2</v>
      </c>
      <c r="W97" s="30">
        <f>[1]data_export!L70</f>
        <v>2.9160145947136999E-3</v>
      </c>
      <c r="X97" s="30">
        <f>[1]data_export!M70</f>
        <v>0.93779368935576313</v>
      </c>
      <c r="Z97" s="30">
        <f>[1]data_export!N70</f>
        <v>0.79583720730270224</v>
      </c>
      <c r="AD97" s="26">
        <f>J97-TABLE!J97</f>
        <v>0</v>
      </c>
      <c r="AE97" s="26">
        <f>K97-TABLE!K97</f>
        <v>0</v>
      </c>
      <c r="AF97" s="26">
        <f>L97-TABLE!L97</f>
        <v>0</v>
      </c>
      <c r="AG97" s="26">
        <f>M97-TABLE!M97</f>
        <v>0</v>
      </c>
      <c r="AH97" s="26">
        <f>N97-TABLE!N97</f>
        <v>0</v>
      </c>
      <c r="AI97" s="26">
        <f>O97-TABLE!O97</f>
        <v>0</v>
      </c>
      <c r="AJ97" s="26">
        <f>P97-TABLE!P97</f>
        <v>0</v>
      </c>
      <c r="AK97" s="26">
        <f>Q97-TABLE!Q97</f>
        <v>0</v>
      </c>
      <c r="AL97" s="26">
        <f>R97-TABLE!R97</f>
        <v>0</v>
      </c>
      <c r="AM97" s="26">
        <f>S97-TABLE!S97</f>
        <v>0</v>
      </c>
      <c r="AN97" s="26">
        <f>T97-TABLE!T97</f>
        <v>0</v>
      </c>
      <c r="AO97" s="26">
        <f>U97-TABLE!U97</f>
        <v>0</v>
      </c>
      <c r="AP97" s="26">
        <f>V97-TABLE!V97</f>
        <v>0</v>
      </c>
      <c r="AQ97" s="26">
        <f>W97-TABLE!W97</f>
        <v>0</v>
      </c>
      <c r="AR97" s="26">
        <f>X97-TABLE!X97</f>
        <v>0</v>
      </c>
      <c r="AS97" s="26">
        <f>Y97-TABLE!Y97</f>
        <v>0</v>
      </c>
      <c r="AT97" s="26">
        <f>Z97-TABLE!Z97</f>
        <v>0</v>
      </c>
    </row>
    <row r="98" spans="6:46" x14ac:dyDescent="0.3">
      <c r="H98" s="29" t="str">
        <f>[1]data_export!A71</f>
        <v>Gas (Sentenac-Chemin)</v>
      </c>
      <c r="I98" s="29"/>
      <c r="J98" s="30">
        <f>[1]data_export!B71</f>
        <v>1</v>
      </c>
      <c r="K98" s="30">
        <f>[1]data_export!C71</f>
        <v>-0.122322573516459</v>
      </c>
      <c r="L98" s="30">
        <f>[1]data_export!D71</f>
        <v>-0.1641792395852</v>
      </c>
      <c r="M98" s="31">
        <f>[1]data_export!E71</f>
        <v>0</v>
      </c>
      <c r="N98" s="31"/>
      <c r="O98" s="30">
        <f>[1]data_export!F71</f>
        <v>0</v>
      </c>
      <c r="P98" s="30">
        <f>[1]data_export!G71</f>
        <v>0</v>
      </c>
      <c r="Q98" s="30">
        <f>[1]data_export!H71</f>
        <v>6.7106038331985474E-2</v>
      </c>
      <c r="R98" s="30">
        <f>[1]data_export!I71</f>
        <v>0.7806042248894034</v>
      </c>
      <c r="U98" s="30">
        <f>[1]data_export!J71</f>
        <v>1</v>
      </c>
      <c r="V98" s="30">
        <f>[1]data_export!K71</f>
        <v>-6.3378818333148956E-2</v>
      </c>
      <c r="W98" s="30">
        <f>[1]data_export!L71</f>
        <v>2.3888472650702001E-3</v>
      </c>
      <c r="X98" s="30">
        <f>[1]data_export!M71</f>
        <v>0.93901002924266863</v>
      </c>
      <c r="Z98" s="30">
        <f>[1]data_export!N71</f>
        <v>0.83130552452030482</v>
      </c>
      <c r="AD98" s="26">
        <f>J98-TABLE!J98</f>
        <v>0</v>
      </c>
      <c r="AE98" s="26">
        <f>K98-TABLE!K98</f>
        <v>0</v>
      </c>
      <c r="AF98" s="26">
        <f>L98-TABLE!L98</f>
        <v>0</v>
      </c>
      <c r="AG98" s="26">
        <f>M98-TABLE!M98</f>
        <v>0</v>
      </c>
      <c r="AH98" s="26">
        <f>N98-TABLE!N98</f>
        <v>0</v>
      </c>
      <c r="AI98" s="26">
        <f>O98-TABLE!O98</f>
        <v>0</v>
      </c>
      <c r="AJ98" s="26">
        <f>P98-TABLE!P98</f>
        <v>0</v>
      </c>
      <c r="AK98" s="26">
        <f>Q98-TABLE!Q98</f>
        <v>0</v>
      </c>
      <c r="AL98" s="26">
        <f>R98-TABLE!R98</f>
        <v>0</v>
      </c>
      <c r="AM98" s="26">
        <f>S98-TABLE!S98</f>
        <v>0</v>
      </c>
      <c r="AN98" s="26">
        <f>T98-TABLE!T98</f>
        <v>0</v>
      </c>
      <c r="AO98" s="26">
        <f>U98-TABLE!U98</f>
        <v>0</v>
      </c>
      <c r="AP98" s="26">
        <f>V98-TABLE!V98</f>
        <v>0</v>
      </c>
      <c r="AQ98" s="26">
        <f>W98-TABLE!W98</f>
        <v>0</v>
      </c>
      <c r="AR98" s="26">
        <f>X98-TABLE!X98</f>
        <v>0</v>
      </c>
      <c r="AS98" s="26">
        <f>Y98-TABLE!Y98</f>
        <v>0</v>
      </c>
      <c r="AT98" s="26">
        <f>Z98-TABLE!Z98</f>
        <v>0</v>
      </c>
    </row>
    <row r="99" spans="6:46" x14ac:dyDescent="0.3">
      <c r="H99" s="29" t="str">
        <f>[1]data_export!A72</f>
        <v>Gas (Kilian)</v>
      </c>
      <c r="I99" s="29"/>
      <c r="J99" s="30">
        <f>[1]data_export!B72</f>
        <v>1</v>
      </c>
      <c r="K99" s="30">
        <f>[1]data_export!C72</f>
        <v>-0.1036973043574981</v>
      </c>
      <c r="L99" s="30">
        <f>[1]data_export!D72</f>
        <v>-9.1826539846747102E-2</v>
      </c>
      <c r="M99" s="31">
        <f>[1]data_export!E72</f>
        <v>0</v>
      </c>
      <c r="N99" s="31"/>
      <c r="O99" s="30">
        <f>[1]data_export!F72</f>
        <v>-5.1225063314960003E-4</v>
      </c>
      <c r="P99" s="30">
        <f>[1]data_export!G72</f>
        <v>-5.0429042650483999E-3</v>
      </c>
      <c r="Q99" s="30">
        <f>[1]data_export!H72</f>
        <v>3.3039312809705734E-2</v>
      </c>
      <c r="R99" s="30">
        <f>[1]data_export!I72</f>
        <v>0.83196031324427622</v>
      </c>
      <c r="U99" s="30">
        <f>[1]data_export!J72</f>
        <v>1</v>
      </c>
      <c r="V99" s="30">
        <f>[1]data_export!K72</f>
        <v>-1.8579086288809776E-2</v>
      </c>
      <c r="W99" s="30">
        <f>[1]data_export!L72</f>
        <v>2.0342755816858999E-3</v>
      </c>
      <c r="X99" s="30">
        <f>[1]data_export!M72</f>
        <v>0.98345518996290782</v>
      </c>
      <c r="Z99" s="30">
        <f>[1]data_export!N72</f>
        <v>0.84595650288413704</v>
      </c>
      <c r="AD99" s="26">
        <f>J99-TABLE!J99</f>
        <v>0</v>
      </c>
      <c r="AE99" s="26">
        <f>K99-TABLE!K99</f>
        <v>0</v>
      </c>
      <c r="AF99" s="26">
        <f>L99-TABLE!L99</f>
        <v>0</v>
      </c>
      <c r="AG99" s="26">
        <f>M99-TABLE!M99</f>
        <v>0</v>
      </c>
      <c r="AH99" s="26">
        <f>N99-TABLE!N99</f>
        <v>0</v>
      </c>
      <c r="AI99" s="26">
        <f>O99-TABLE!O99</f>
        <v>-3.503100045286478E-12</v>
      </c>
      <c r="AJ99" s="26">
        <f>P99-TABLE!P99</f>
        <v>0</v>
      </c>
      <c r="AK99" s="26">
        <f>Q99-TABLE!Q99</f>
        <v>0</v>
      </c>
      <c r="AL99" s="26">
        <f>R99-TABLE!R99</f>
        <v>-3.5030867095997564E-12</v>
      </c>
      <c r="AM99" s="26">
        <f>S99-TABLE!S99</f>
        <v>0</v>
      </c>
      <c r="AN99" s="26">
        <f>T99-TABLE!T99</f>
        <v>0</v>
      </c>
      <c r="AO99" s="26">
        <f>U99-TABLE!U99</f>
        <v>0</v>
      </c>
      <c r="AP99" s="26">
        <f>V99-TABLE!V99</f>
        <v>0</v>
      </c>
      <c r="AQ99" s="26">
        <f>W99-TABLE!W99</f>
        <v>0</v>
      </c>
      <c r="AR99" s="26">
        <f>X99-TABLE!X99</f>
        <v>0</v>
      </c>
      <c r="AS99" s="26">
        <f>Y99-TABLE!Y99</f>
        <v>0</v>
      </c>
      <c r="AT99" s="26">
        <f>Z99-TABLE!Z99</f>
        <v>-3.5620395522073522E-12</v>
      </c>
    </row>
    <row r="100" spans="6:46" x14ac:dyDescent="0.3">
      <c r="H100" s="29" t="str">
        <f>[1]data_export!A73</f>
        <v>Gas (Gelman)</v>
      </c>
      <c r="I100" s="29"/>
      <c r="J100" s="30">
        <f>[1]data_export!B73</f>
        <v>1</v>
      </c>
      <c r="K100" s="30">
        <f>[1]data_export!C73</f>
        <v>-0.1143961922208617</v>
      </c>
      <c r="L100" s="30">
        <f>[1]data_export!D73</f>
        <v>-0.1088516149538991</v>
      </c>
      <c r="M100" s="31">
        <f>[1]data_export!E73</f>
        <v>0</v>
      </c>
      <c r="N100" s="31"/>
      <c r="O100" s="30">
        <f>[1]data_export!F73</f>
        <v>-1.347313000716E-4</v>
      </c>
      <c r="P100" s="30">
        <f>[1]data_export!G73</f>
        <v>-9.5435906558170001E-4</v>
      </c>
      <c r="Q100" s="30">
        <f>[1]data_export!H73</f>
        <v>3.9838358759880066E-2</v>
      </c>
      <c r="R100" s="30">
        <f>[1]data_export!I73</f>
        <v>0.81550145979122612</v>
      </c>
      <c r="U100" s="30">
        <f>[1]data_export!J73</f>
        <v>1</v>
      </c>
      <c r="V100" s="30">
        <f>[1]data_export!K73</f>
        <v>-4.2726732790470123E-2</v>
      </c>
      <c r="W100" s="30">
        <f>[1]data_export!L73</f>
        <v>2.2364440786901999E-3</v>
      </c>
      <c r="X100" s="30">
        <f>[1]data_export!M73</f>
        <v>0.95950971033511945</v>
      </c>
      <c r="Z100" s="30">
        <f>[1]data_export!N73</f>
        <v>0.84991475438680364</v>
      </c>
      <c r="AD100" s="26">
        <f>J100-TABLE!J100</f>
        <v>0</v>
      </c>
      <c r="AE100" s="26">
        <f>K100-TABLE!K100</f>
        <v>0</v>
      </c>
      <c r="AF100" s="26">
        <f>L100-TABLE!L100</f>
        <v>0</v>
      </c>
      <c r="AG100" s="26">
        <f>M100-TABLE!M100</f>
        <v>0</v>
      </c>
      <c r="AH100" s="26">
        <f>N100-TABLE!N100</f>
        <v>0</v>
      </c>
      <c r="AI100" s="26">
        <f>O100-TABLE!O100</f>
        <v>1.2953000000717751E-11</v>
      </c>
      <c r="AJ100" s="26">
        <f>P100-TABLE!P100</f>
        <v>0</v>
      </c>
      <c r="AK100" s="26">
        <f>Q100-TABLE!Q100</f>
        <v>0</v>
      </c>
      <c r="AL100" s="26">
        <f>R100-TABLE!R100</f>
        <v>1.2953083050604164E-11</v>
      </c>
      <c r="AM100" s="26">
        <f>S100-TABLE!S100</f>
        <v>0</v>
      </c>
      <c r="AN100" s="26">
        <f>T100-TABLE!T100</f>
        <v>0</v>
      </c>
      <c r="AO100" s="26">
        <f>U100-TABLE!U100</f>
        <v>0</v>
      </c>
      <c r="AP100" s="26">
        <f>V100-TABLE!V100</f>
        <v>0</v>
      </c>
      <c r="AQ100" s="26">
        <f>W100-TABLE!W100</f>
        <v>-2.5299987799209944E-13</v>
      </c>
      <c r="AR100" s="26">
        <f>X100-TABLE!X100</f>
        <v>-2.5301982731207318E-13</v>
      </c>
      <c r="AS100" s="26">
        <f>Y100-TABLE!Y100</f>
        <v>0</v>
      </c>
      <c r="AT100" s="26">
        <f>Z100-TABLE!Z100</f>
        <v>1.3723799874298948E-11</v>
      </c>
    </row>
    <row r="101" spans="6:46" x14ac:dyDescent="0.3">
      <c r="H101" s="29" t="str">
        <f>[1]data_export!A74</f>
        <v>Gas (Park)</v>
      </c>
      <c r="I101" s="29"/>
      <c r="J101" s="30">
        <f>[1]data_export!B74</f>
        <v>1</v>
      </c>
      <c r="K101" s="30">
        <f>[1]data_export!C74</f>
        <v>-5.7868047494188599E-2</v>
      </c>
      <c r="L101" s="30">
        <f>[1]data_export!D74</f>
        <v>-6.7542152398998703E-2</v>
      </c>
      <c r="M101" s="31">
        <f>[1]data_export!E74</f>
        <v>0</v>
      </c>
      <c r="N101" s="31"/>
      <c r="O101" s="30">
        <f>[1]data_export!F74</f>
        <v>0</v>
      </c>
      <c r="P101" s="30">
        <f>[1]data_export!G74</f>
        <v>0</v>
      </c>
      <c r="Q101" s="30">
        <f>[1]data_export!H74</f>
        <v>3.45170758664608E-2</v>
      </c>
      <c r="R101" s="30">
        <f>[1]data_export!I74</f>
        <v>0.90910687579763594</v>
      </c>
      <c r="U101" s="30">
        <f>[1]data_export!J74</f>
        <v>1</v>
      </c>
      <c r="V101" s="30">
        <f>[1]data_export!K74</f>
        <v>-2.8028510510921478E-2</v>
      </c>
      <c r="W101" s="30">
        <f>[1]data_export!L74</f>
        <v>1.1301097010753E-3</v>
      </c>
      <c r="X101" s="30">
        <f>[1]data_export!M74</f>
        <v>0.9731015989544336</v>
      </c>
      <c r="Z101" s="30">
        <f>[1]data_export!N74</f>
        <v>0.93423633952964635</v>
      </c>
      <c r="AD101" s="26">
        <f>J101-TABLE!J101</f>
        <v>0</v>
      </c>
      <c r="AE101" s="26">
        <f>K101-TABLE!K101</f>
        <v>0</v>
      </c>
      <c r="AF101" s="26">
        <f>L101-TABLE!L101</f>
        <v>0</v>
      </c>
      <c r="AG101" s="26">
        <f>M101-TABLE!M101</f>
        <v>0</v>
      </c>
      <c r="AH101" s="26">
        <f>N101-TABLE!N101</f>
        <v>0</v>
      </c>
      <c r="AI101" s="26">
        <f>O101-TABLE!O101</f>
        <v>0</v>
      </c>
      <c r="AJ101" s="26">
        <f>P101-TABLE!P101</f>
        <v>0</v>
      </c>
      <c r="AK101" s="26">
        <f>Q101-TABLE!Q101</f>
        <v>0</v>
      </c>
      <c r="AL101" s="26">
        <f>R101-TABLE!R101</f>
        <v>0</v>
      </c>
      <c r="AM101" s="26">
        <f>S101-TABLE!S101</f>
        <v>0</v>
      </c>
      <c r="AN101" s="26">
        <f>T101-TABLE!T101</f>
        <v>0</v>
      </c>
      <c r="AO101" s="26">
        <f>U101-TABLE!U101</f>
        <v>0</v>
      </c>
      <c r="AP101" s="26">
        <f>V101-TABLE!V101</f>
        <v>0</v>
      </c>
      <c r="AQ101" s="26">
        <f>W101-TABLE!W101</f>
        <v>0</v>
      </c>
      <c r="AR101" s="26">
        <f>X101-TABLE!X101</f>
        <v>0</v>
      </c>
      <c r="AS101" s="26">
        <f>Y101-TABLE!Y101</f>
        <v>0</v>
      </c>
      <c r="AT101" s="26">
        <f>Z101-TABLE!Z101</f>
        <v>0</v>
      </c>
    </row>
    <row r="102" spans="6:46" x14ac:dyDescent="0.3">
      <c r="H102" s="29" t="str">
        <f>[1]data_export!A75</f>
        <v>Gas (Hughes)</v>
      </c>
      <c r="I102" s="29"/>
      <c r="J102" s="30">
        <f>[1]data_export!B75</f>
        <v>1</v>
      </c>
      <c r="K102" s="30">
        <f>[1]data_export!C75</f>
        <v>-1.7138374037009501E-2</v>
      </c>
      <c r="L102" s="30">
        <f>[1]data_export!D75</f>
        <v>-2.1788734649161E-2</v>
      </c>
      <c r="M102" s="31">
        <f>[1]data_export!E75</f>
        <v>0</v>
      </c>
      <c r="N102" s="31"/>
      <c r="O102" s="30">
        <f>[1]data_export!F75</f>
        <v>0</v>
      </c>
      <c r="P102" s="30">
        <f>[1]data_export!G75</f>
        <v>0</v>
      </c>
      <c r="Q102" s="30">
        <f>[1]data_export!H75</f>
        <v>9.1805951669812202E-3</v>
      </c>
      <c r="R102" s="30">
        <f>[1]data_export!I75</f>
        <v>0.97025348646718101</v>
      </c>
      <c r="U102" s="30">
        <f>[1]data_export!J75</f>
        <v>1</v>
      </c>
      <c r="V102" s="30">
        <f>[1]data_export!K75</f>
        <v>-8.6394930258393288E-3</v>
      </c>
      <c r="W102" s="30">
        <f>[1]data_export!L75</f>
        <v>3.3469666938089999E-4</v>
      </c>
      <c r="X102" s="30">
        <f>[1]data_export!M75</f>
        <v>0.99169520365243968</v>
      </c>
      <c r="Z102" s="30">
        <f>[1]data_export!N75</f>
        <v>0.97837872250839952</v>
      </c>
      <c r="AD102" s="26">
        <f>J102-TABLE!J102</f>
        <v>0</v>
      </c>
      <c r="AE102" s="26">
        <f>K102-TABLE!K102</f>
        <v>0</v>
      </c>
      <c r="AF102" s="26">
        <f>L102-TABLE!L102</f>
        <v>0</v>
      </c>
      <c r="AG102" s="26">
        <f>M102-TABLE!M102</f>
        <v>0</v>
      </c>
      <c r="AH102" s="26">
        <f>N102-TABLE!N102</f>
        <v>0</v>
      </c>
      <c r="AI102" s="26">
        <f>O102-TABLE!O102</f>
        <v>0</v>
      </c>
      <c r="AJ102" s="26">
        <f>P102-TABLE!P102</f>
        <v>0</v>
      </c>
      <c r="AK102" s="26">
        <f>Q102-TABLE!Q102</f>
        <v>0</v>
      </c>
      <c r="AL102" s="26">
        <f>R102-TABLE!R102</f>
        <v>0</v>
      </c>
      <c r="AM102" s="26">
        <f>S102-TABLE!S102</f>
        <v>0</v>
      </c>
      <c r="AN102" s="26">
        <f>T102-TABLE!T102</f>
        <v>0</v>
      </c>
      <c r="AO102" s="26">
        <f>U102-TABLE!U102</f>
        <v>0</v>
      </c>
      <c r="AP102" s="26">
        <f>V102-TABLE!V102</f>
        <v>0</v>
      </c>
      <c r="AQ102" s="26">
        <f>W102-TABLE!W102</f>
        <v>0</v>
      </c>
      <c r="AR102" s="26">
        <f>X102-TABLE!X102</f>
        <v>0</v>
      </c>
      <c r="AS102" s="26">
        <f>Y102-TABLE!Y102</f>
        <v>0</v>
      </c>
      <c r="AT102" s="26">
        <f>Z102-TABLE!Z102</f>
        <v>0</v>
      </c>
    </row>
    <row r="103" spans="6:46" x14ac:dyDescent="0.3">
      <c r="H103" s="29" t="str">
        <f>[1]data_export!A76</f>
        <v>Gas (West) *</v>
      </c>
      <c r="I103" s="29"/>
      <c r="J103" s="30">
        <f>[1]data_export!B76</f>
        <v>1</v>
      </c>
      <c r="K103" s="30">
        <f>[1]data_export!C76</f>
        <v>-0.29497337644192911</v>
      </c>
      <c r="L103" s="30">
        <f>[1]data_export!D76</f>
        <v>-0.60572878363128269</v>
      </c>
      <c r="M103" s="31">
        <f>[1]data_export!E76</f>
        <v>0</v>
      </c>
      <c r="N103" s="31"/>
      <c r="O103" s="30">
        <f>[1]data_export!F76</f>
        <v>0</v>
      </c>
      <c r="P103" s="30">
        <f>[1]data_export!G76</f>
        <v>0</v>
      </c>
      <c r="Q103" s="30">
        <f>[1]data_export!H76</f>
        <v>0.1703401654958725</v>
      </c>
      <c r="R103" s="30">
        <f>[1]data_export!I76</f>
        <v>0.26963800604526023</v>
      </c>
      <c r="U103" s="30">
        <f>[1]data_export!J76</f>
        <v>1</v>
      </c>
      <c r="V103" s="30">
        <f>[1]data_export!K76</f>
        <v>-0.20538541674613953</v>
      </c>
      <c r="W103" s="30">
        <f>[1]data_export!L76</f>
        <v>5.7605585242777001E-3</v>
      </c>
      <c r="X103" s="30">
        <f>[1]data_export!M76</f>
        <v>0.80037514663287146</v>
      </c>
      <c r="Z103" s="30">
        <f>[1]data_export!N76</f>
        <v>0.33688952884108231</v>
      </c>
      <c r="AD103" s="26">
        <f>J103-TABLE!J103</f>
        <v>0</v>
      </c>
      <c r="AE103" s="26">
        <f>K103-TABLE!K103</f>
        <v>0</v>
      </c>
      <c r="AF103" s="26">
        <f>L103-TABLE!L103</f>
        <v>0</v>
      </c>
      <c r="AG103" s="26">
        <f>M103-TABLE!M103</f>
        <v>0</v>
      </c>
      <c r="AH103" s="26">
        <f>N103-TABLE!N103</f>
        <v>0</v>
      </c>
      <c r="AI103" s="26">
        <f>O103-TABLE!O103</f>
        <v>0</v>
      </c>
      <c r="AJ103" s="26">
        <f>P103-TABLE!P103</f>
        <v>0</v>
      </c>
      <c r="AK103" s="26">
        <f>Q103-TABLE!Q103</f>
        <v>0</v>
      </c>
      <c r="AL103" s="26">
        <f>R103-TABLE!R103</f>
        <v>0</v>
      </c>
      <c r="AM103" s="26">
        <f>S103-TABLE!S103</f>
        <v>0</v>
      </c>
      <c r="AN103" s="26">
        <f>T103-TABLE!T103</f>
        <v>0</v>
      </c>
      <c r="AO103" s="26">
        <f>U103-TABLE!U103</f>
        <v>0</v>
      </c>
      <c r="AP103" s="26">
        <f>V103-TABLE!V103</f>
        <v>0</v>
      </c>
      <c r="AQ103" s="26">
        <f>W103-TABLE!W103</f>
        <v>0</v>
      </c>
      <c r="AR103" s="26">
        <f>X103-TABLE!X103</f>
        <v>0</v>
      </c>
      <c r="AS103" s="26">
        <f>Y103-TABLE!Y103</f>
        <v>0</v>
      </c>
      <c r="AT103" s="26">
        <f>Z103-TABLE!Z103</f>
        <v>0</v>
      </c>
    </row>
    <row r="104" spans="6:46" x14ac:dyDescent="0.3">
      <c r="H104" s="29" t="str">
        <f>[1]data_export!A77</f>
        <v>Gas (Tiezzi) *</v>
      </c>
      <c r="I104" s="29"/>
      <c r="J104" s="30">
        <f>[1]data_export!B77</f>
        <v>1</v>
      </c>
      <c r="K104" s="30">
        <f>[1]data_export!C77</f>
        <v>-0.19335475321805609</v>
      </c>
      <c r="L104" s="30">
        <f>[1]data_export!D77</f>
        <v>-0.21132885253197489</v>
      </c>
      <c r="M104" s="31">
        <f>[1]data_export!E77</f>
        <v>0</v>
      </c>
      <c r="N104" s="31"/>
      <c r="O104" s="30">
        <f>[1]data_export!F77</f>
        <v>0</v>
      </c>
      <c r="P104" s="30">
        <f>[1]data_export!G77</f>
        <v>0</v>
      </c>
      <c r="Q104" s="30">
        <f>[1]data_export!H77</f>
        <v>9.1640502214431763E-2</v>
      </c>
      <c r="R104" s="30">
        <f>[1]data_export!I77</f>
        <v>0.68695689607030908</v>
      </c>
      <c r="U104" s="30">
        <f>[1]data_export!J77</f>
        <v>1</v>
      </c>
      <c r="V104" s="30">
        <f>[1]data_export!K77</f>
        <v>-8.6078070104122162E-2</v>
      </c>
      <c r="W104" s="30">
        <f>[1]data_export!L77</f>
        <v>3.7760403508117E-3</v>
      </c>
      <c r="X104" s="30">
        <f>[1]data_export!M77</f>
        <v>0.91769797322688673</v>
      </c>
      <c r="Z104" s="30">
        <f>[1]data_export!N77</f>
        <v>0.74856534078938142</v>
      </c>
      <c r="AD104" s="26">
        <f>J104-TABLE!J104</f>
        <v>0</v>
      </c>
      <c r="AE104" s="26">
        <f>K104-TABLE!K104</f>
        <v>0</v>
      </c>
      <c r="AF104" s="26">
        <f>L104-TABLE!L104</f>
        <v>0</v>
      </c>
      <c r="AG104" s="26">
        <f>M104-TABLE!M104</f>
        <v>0</v>
      </c>
      <c r="AH104" s="26">
        <f>N104-TABLE!N104</f>
        <v>0</v>
      </c>
      <c r="AI104" s="26">
        <f>O104-TABLE!O104</f>
        <v>0</v>
      </c>
      <c r="AJ104" s="26">
        <f>P104-TABLE!P104</f>
        <v>0</v>
      </c>
      <c r="AK104" s="26">
        <f>Q104-TABLE!Q104</f>
        <v>0</v>
      </c>
      <c r="AL104" s="26">
        <f>R104-TABLE!R104</f>
        <v>0</v>
      </c>
      <c r="AM104" s="26">
        <f>S104-TABLE!S104</f>
        <v>0</v>
      </c>
      <c r="AN104" s="26">
        <f>T104-TABLE!T104</f>
        <v>0</v>
      </c>
      <c r="AO104" s="26">
        <f>U104-TABLE!U104</f>
        <v>0</v>
      </c>
      <c r="AP104" s="26">
        <f>V104-TABLE!V104</f>
        <v>0</v>
      </c>
      <c r="AQ104" s="26">
        <f>W104-TABLE!W104</f>
        <v>0</v>
      </c>
      <c r="AR104" s="26">
        <f>X104-TABLE!X104</f>
        <v>0</v>
      </c>
      <c r="AS104" s="26">
        <f>Y104-TABLE!Y104</f>
        <v>0</v>
      </c>
      <c r="AT104" s="26">
        <f>Z104-TABLE!Z104</f>
        <v>0</v>
      </c>
    </row>
    <row r="105" spans="6:46" x14ac:dyDescent="0.3">
      <c r="H105" s="29" t="str">
        <f>[1]data_export!A78</f>
        <v>Gas (Bento) *</v>
      </c>
      <c r="I105" s="29"/>
      <c r="J105" s="30">
        <f>[1]data_export!B78</f>
        <v>1</v>
      </c>
      <c r="K105" s="30">
        <f>[1]data_export!C78</f>
        <v>-0.21630467072501799</v>
      </c>
      <c r="L105" s="30">
        <f>[1]data_export!D78</f>
        <v>-0.34998811050165751</v>
      </c>
      <c r="M105" s="31">
        <f>[1]data_export!E78</f>
        <v>0</v>
      </c>
      <c r="N105" s="31"/>
      <c r="O105" s="30">
        <f>[1]data_export!F78</f>
        <v>0</v>
      </c>
      <c r="P105" s="30">
        <f>[1]data_export!G78</f>
        <v>0</v>
      </c>
      <c r="Q105" s="30">
        <f>[1]data_export!H78</f>
        <v>0.10874215513467789</v>
      </c>
      <c r="R105" s="30">
        <f>[1]data_export!I78</f>
        <v>0.5424493715293528</v>
      </c>
      <c r="U105" s="30">
        <f>[1]data_export!J78</f>
        <v>1</v>
      </c>
      <c r="V105" s="30">
        <f>[1]data_export!K78</f>
        <v>-0.12370860576629639</v>
      </c>
      <c r="W105" s="30">
        <f>[1]data_export!L78</f>
        <v>4.2242311147406E-3</v>
      </c>
      <c r="X105" s="30">
        <f>[1]data_export!M78</f>
        <v>0.8805156282764468</v>
      </c>
      <c r="Z105" s="30">
        <f>[1]data_export!N78</f>
        <v>0.61605876614724353</v>
      </c>
      <c r="AD105" s="26">
        <f>J105-TABLE!J105</f>
        <v>0</v>
      </c>
      <c r="AE105" s="26">
        <f>K105-TABLE!K105</f>
        <v>0</v>
      </c>
      <c r="AF105" s="26">
        <f>L105-TABLE!L105</f>
        <v>0</v>
      </c>
      <c r="AG105" s="26">
        <f>M105-TABLE!M105</f>
        <v>0</v>
      </c>
      <c r="AH105" s="26">
        <f>N105-TABLE!N105</f>
        <v>0</v>
      </c>
      <c r="AI105" s="26">
        <f>O105-TABLE!O105</f>
        <v>0</v>
      </c>
      <c r="AJ105" s="26">
        <f>P105-TABLE!P105</f>
        <v>0</v>
      </c>
      <c r="AK105" s="26">
        <f>Q105-TABLE!Q105</f>
        <v>0</v>
      </c>
      <c r="AL105" s="26">
        <f>R105-TABLE!R105</f>
        <v>0</v>
      </c>
      <c r="AM105" s="26">
        <f>S105-TABLE!S105</f>
        <v>0</v>
      </c>
      <c r="AN105" s="26">
        <f>T105-TABLE!T105</f>
        <v>0</v>
      </c>
      <c r="AO105" s="26">
        <f>U105-TABLE!U105</f>
        <v>0</v>
      </c>
      <c r="AP105" s="26">
        <f>V105-TABLE!V105</f>
        <v>0</v>
      </c>
      <c r="AQ105" s="26">
        <f>W105-TABLE!W105</f>
        <v>0</v>
      </c>
      <c r="AR105" s="26">
        <f>X105-TABLE!X105</f>
        <v>0</v>
      </c>
      <c r="AS105" s="26">
        <f>Y105-TABLE!Y105</f>
        <v>0</v>
      </c>
      <c r="AT105" s="26">
        <f>Z105-TABLE!Z105</f>
        <v>0</v>
      </c>
    </row>
    <row r="106" spans="6:46" x14ac:dyDescent="0.3">
      <c r="H106" s="29" t="str">
        <f>[1]data_export!A79</f>
        <v>Gas (Hughes - Ext) *</v>
      </c>
      <c r="I106" s="29"/>
      <c r="J106" s="30">
        <f>[1]data_export!B79</f>
        <v>1</v>
      </c>
      <c r="K106" s="30">
        <f>[1]data_export!C79</f>
        <v>-0.14052071873484709</v>
      </c>
      <c r="L106" s="30">
        <f>[1]data_export!D79</f>
        <v>-0.47215687283845842</v>
      </c>
      <c r="M106" s="31">
        <f>[1]data_export!E79</f>
        <v>0</v>
      </c>
      <c r="N106" s="31"/>
      <c r="O106" s="30">
        <f>[1]data_export!F79</f>
        <v>0</v>
      </c>
      <c r="P106" s="30">
        <f>[1]data_export!G79</f>
        <v>0</v>
      </c>
      <c r="Q106" s="30">
        <f>[1]data_export!H79</f>
        <v>0.11534620076417923</v>
      </c>
      <c r="R106" s="30">
        <f>[1]data_export!I79</f>
        <v>0.50266860692982396</v>
      </c>
      <c r="U106" s="30">
        <f>[1]data_export!J79</f>
        <v>1</v>
      </c>
      <c r="V106" s="30">
        <f>[1]data_export!K79</f>
        <v>-0.11695677042007446</v>
      </c>
      <c r="W106" s="30">
        <f>[1]data_export!L79</f>
        <v>2.7442402901233002E-3</v>
      </c>
      <c r="X106" s="30">
        <f>[1]data_export!M79</f>
        <v>0.88578746950832687</v>
      </c>
      <c r="Z106" s="30">
        <f>[1]data_export!N79</f>
        <v>0.56748218306682496</v>
      </c>
      <c r="AD106" s="26">
        <f>J106-TABLE!J106</f>
        <v>0</v>
      </c>
      <c r="AE106" s="26">
        <f>K106-TABLE!K106</f>
        <v>0</v>
      </c>
      <c r="AF106" s="26">
        <f>L106-TABLE!L106</f>
        <v>0</v>
      </c>
      <c r="AG106" s="26">
        <f>M106-TABLE!M106</f>
        <v>0</v>
      </c>
      <c r="AH106" s="26">
        <f>N106-TABLE!N106</f>
        <v>0</v>
      </c>
      <c r="AI106" s="26">
        <f>O106-TABLE!O106</f>
        <v>0</v>
      </c>
      <c r="AJ106" s="26">
        <f>P106-TABLE!P106</f>
        <v>0</v>
      </c>
      <c r="AK106" s="26">
        <f>Q106-TABLE!Q106</f>
        <v>0</v>
      </c>
      <c r="AL106" s="26">
        <f>R106-TABLE!R106</f>
        <v>0</v>
      </c>
      <c r="AM106" s="26">
        <f>S106-TABLE!S106</f>
        <v>0</v>
      </c>
      <c r="AN106" s="26">
        <f>T106-TABLE!T106</f>
        <v>0</v>
      </c>
      <c r="AO106" s="26">
        <f>U106-TABLE!U106</f>
        <v>0</v>
      </c>
      <c r="AP106" s="26">
        <f>V106-TABLE!V106</f>
        <v>0</v>
      </c>
      <c r="AQ106" s="26">
        <f>W106-TABLE!W106</f>
        <v>0</v>
      </c>
      <c r="AR106" s="26">
        <f>X106-TABLE!X106</f>
        <v>0</v>
      </c>
      <c r="AS106" s="26">
        <f>Y106-TABLE!Y106</f>
        <v>0</v>
      </c>
      <c r="AT106" s="26">
        <f>Z106-TABLE!Z106</f>
        <v>0</v>
      </c>
    </row>
    <row r="107" spans="6:46" x14ac:dyDescent="0.3">
      <c r="H107" s="29" t="str">
        <f>[1]data_export!A80</f>
        <v>Gas (Kilian - Ext) *</v>
      </c>
      <c r="I107" s="29"/>
      <c r="J107" s="30">
        <f>[1]data_export!B80</f>
        <v>1</v>
      </c>
      <c r="K107" s="30">
        <f>[1]data_export!C80</f>
        <v>-0.13590166916014071</v>
      </c>
      <c r="L107" s="30">
        <f>[1]data_export!D80</f>
        <v>-0.1338872670626062</v>
      </c>
      <c r="M107" s="31">
        <f>[1]data_export!E80</f>
        <v>0</v>
      </c>
      <c r="N107" s="31"/>
      <c r="O107" s="30">
        <f>[1]data_export!F80</f>
        <v>-1.248934044427E-4</v>
      </c>
      <c r="P107" s="30">
        <f>[1]data_export!G80</f>
        <v>-8.4967239970840005E-4</v>
      </c>
      <c r="Q107" s="30">
        <f>[1]data_export!H80</f>
        <v>7.1706540882587433E-2</v>
      </c>
      <c r="R107" s="30">
        <f>[1]data_export!I80</f>
        <v>0.80094303606155448</v>
      </c>
      <c r="U107" s="30">
        <f>[1]data_export!J80</f>
        <v>1</v>
      </c>
      <c r="V107" s="30">
        <f>[1]data_export!K80</f>
        <v>-5.6847110390663147E-2</v>
      </c>
      <c r="W107" s="30">
        <f>[1]data_export!L80</f>
        <v>2.6562493099245E-3</v>
      </c>
      <c r="X107" s="30">
        <f>[1]data_export!M80</f>
        <v>0.94580914000189664</v>
      </c>
      <c r="Z107" s="30">
        <f>[1]data_export!N80</f>
        <v>0.8468336815395423</v>
      </c>
      <c r="AD107" s="26">
        <f>J107-TABLE!J107</f>
        <v>0</v>
      </c>
      <c r="AE107" s="26">
        <f>K107-TABLE!K107</f>
        <v>0</v>
      </c>
      <c r="AF107" s="26">
        <f>L107-TABLE!L107</f>
        <v>0</v>
      </c>
      <c r="AG107" s="26">
        <f>M107-TABLE!M107</f>
        <v>0</v>
      </c>
      <c r="AH107" s="26">
        <f>N107-TABLE!N107</f>
        <v>0</v>
      </c>
      <c r="AI107" s="26">
        <f>O107-TABLE!O107</f>
        <v>0</v>
      </c>
      <c r="AJ107" s="26">
        <f>P107-TABLE!P107</f>
        <v>0</v>
      </c>
      <c r="AK107" s="26">
        <f>Q107-TABLE!Q107</f>
        <v>0</v>
      </c>
      <c r="AL107" s="26">
        <f>R107-TABLE!R107</f>
        <v>0</v>
      </c>
      <c r="AM107" s="26">
        <f>S107-TABLE!S107</f>
        <v>0</v>
      </c>
      <c r="AN107" s="26">
        <f>T107-TABLE!T107</f>
        <v>0</v>
      </c>
      <c r="AO107" s="26">
        <f>U107-TABLE!U107</f>
        <v>0</v>
      </c>
      <c r="AP107" s="26">
        <f>V107-TABLE!V107</f>
        <v>0</v>
      </c>
      <c r="AQ107" s="26">
        <f>W107-TABLE!W107</f>
        <v>0</v>
      </c>
      <c r="AR107" s="26">
        <f>X107-TABLE!X107</f>
        <v>0</v>
      </c>
      <c r="AS107" s="26">
        <f>Y107-TABLE!Y107</f>
        <v>0</v>
      </c>
      <c r="AT107" s="26">
        <f>Z107-TABLE!Z107</f>
        <v>0</v>
      </c>
    </row>
    <row r="108" spans="6:46" x14ac:dyDescent="0.3">
      <c r="H108" s="29" t="str">
        <f>[1]data_export!A81</f>
        <v>Gas (Small - Ext) *</v>
      </c>
      <c r="I108" s="29"/>
      <c r="J108" s="30">
        <f>[1]data_export!B81</f>
        <v>1</v>
      </c>
      <c r="K108" s="30">
        <f>[1]data_export!C81</f>
        <v>-3.7350074006849997E-2</v>
      </c>
      <c r="L108" s="30">
        <f>[1]data_export!D81</f>
        <v>-6.3915858200655096E-2</v>
      </c>
      <c r="M108" s="31">
        <f>[1]data_export!E81</f>
        <v>0</v>
      </c>
      <c r="N108" s="31"/>
      <c r="O108" s="30">
        <f>[1]data_export!F81</f>
        <v>0</v>
      </c>
      <c r="P108" s="30">
        <f>[1]data_export!G81</f>
        <v>0</v>
      </c>
      <c r="Q108" s="30">
        <f>[1]data_export!H81</f>
        <v>2.0459631457924843E-2</v>
      </c>
      <c r="R108" s="30">
        <f>[1]data_export!I81</f>
        <v>0.91919369939622397</v>
      </c>
      <c r="U108" s="30">
        <f>[1]data_export!J81</f>
        <v>1</v>
      </c>
      <c r="V108" s="30">
        <f>[1]data_export!K81</f>
        <v>-2.249651774764061E-2</v>
      </c>
      <c r="W108" s="30">
        <f>[1]data_export!L81</f>
        <v>7.2941256528929999E-4</v>
      </c>
      <c r="X108" s="30">
        <f>[1]data_export!M81</f>
        <v>0.97823289495558974</v>
      </c>
      <c r="Z108" s="30">
        <f>[1]data_export!N81</f>
        <v>0.93964709644931121</v>
      </c>
      <c r="AD108" s="26">
        <f>J108-TABLE!J108</f>
        <v>0</v>
      </c>
      <c r="AE108" s="26">
        <f>K108-TABLE!K108</f>
        <v>0</v>
      </c>
      <c r="AF108" s="26">
        <f>L108-TABLE!L108</f>
        <v>0</v>
      </c>
      <c r="AG108" s="26">
        <f>M108-TABLE!M108</f>
        <v>0</v>
      </c>
      <c r="AH108" s="26">
        <f>N108-TABLE!N108</f>
        <v>0</v>
      </c>
      <c r="AI108" s="26">
        <f>O108-TABLE!O108</f>
        <v>0</v>
      </c>
      <c r="AJ108" s="26">
        <f>P108-TABLE!P108</f>
        <v>0</v>
      </c>
      <c r="AK108" s="26">
        <f>Q108-TABLE!Q108</f>
        <v>0</v>
      </c>
      <c r="AL108" s="26">
        <f>R108-TABLE!R108</f>
        <v>0</v>
      </c>
      <c r="AM108" s="26">
        <f>S108-TABLE!S108</f>
        <v>0</v>
      </c>
      <c r="AN108" s="26">
        <f>T108-TABLE!T108</f>
        <v>0</v>
      </c>
      <c r="AO108" s="26">
        <f>U108-TABLE!U108</f>
        <v>0</v>
      </c>
      <c r="AP108" s="26">
        <f>V108-TABLE!V108</f>
        <v>0</v>
      </c>
      <c r="AQ108" s="26">
        <f>W108-TABLE!W108</f>
        <v>0</v>
      </c>
      <c r="AR108" s="26">
        <f>X108-TABLE!X108</f>
        <v>0</v>
      </c>
      <c r="AS108" s="26">
        <f>Y108-TABLE!Y108</f>
        <v>0</v>
      </c>
      <c r="AT108" s="26">
        <f>Z108-TABLE!Z108</f>
        <v>0</v>
      </c>
    </row>
    <row r="109" spans="6:46" ht="10.199999999999999" customHeight="1" x14ac:dyDescent="0.3">
      <c r="AD109" s="26">
        <f>J109-TABLE!J109</f>
        <v>0</v>
      </c>
      <c r="AE109" s="26">
        <f>K109-TABLE!K109</f>
        <v>0</v>
      </c>
      <c r="AF109" s="26">
        <f>L109-TABLE!L109</f>
        <v>0</v>
      </c>
      <c r="AG109" s="26">
        <f>M109-TABLE!M109</f>
        <v>0</v>
      </c>
      <c r="AH109" s="26">
        <f>N109-TABLE!N109</f>
        <v>0</v>
      </c>
      <c r="AI109" s="26">
        <f>O109-TABLE!O109</f>
        <v>0</v>
      </c>
      <c r="AJ109" s="26">
        <f>P109-TABLE!P109</f>
        <v>0</v>
      </c>
      <c r="AK109" s="26">
        <f>Q109-TABLE!Q109</f>
        <v>0</v>
      </c>
      <c r="AL109" s="26">
        <f>R109-TABLE!R109</f>
        <v>0</v>
      </c>
      <c r="AM109" s="26">
        <f>S109-TABLE!S109</f>
        <v>0</v>
      </c>
      <c r="AN109" s="26">
        <f>T109-TABLE!T109</f>
        <v>0</v>
      </c>
      <c r="AO109" s="26">
        <f>U109-TABLE!U109</f>
        <v>0</v>
      </c>
      <c r="AP109" s="26">
        <f>V109-TABLE!V109</f>
        <v>0</v>
      </c>
      <c r="AQ109" s="26">
        <f>W109-TABLE!W109</f>
        <v>0</v>
      </c>
      <c r="AR109" s="26">
        <f>X109-TABLE!X109</f>
        <v>0</v>
      </c>
      <c r="AS109" s="26">
        <f>Y109-TABLE!Y109</f>
        <v>0</v>
      </c>
      <c r="AT109" s="26">
        <f>Z109-TABLE!Z109</f>
        <v>0</v>
      </c>
    </row>
    <row r="110" spans="6:46" s="26" customFormat="1" ht="29.4" thickBot="1" x14ac:dyDescent="0.35">
      <c r="F110" s="51"/>
      <c r="G110" s="22" t="str">
        <f>[1]data_export!A82</f>
        <v>Other Fuel Taxes</v>
      </c>
      <c r="H110" s="23"/>
      <c r="I110" s="23"/>
      <c r="J110" s="24">
        <f>[1]data_export!B82</f>
        <v>1</v>
      </c>
      <c r="K110" s="24">
        <f>[1]data_export!C82</f>
        <v>-6.0824167610301655E-2</v>
      </c>
      <c r="L110" s="24">
        <f>[1]data_export!D82</f>
        <v>-6.2962498582429943E-2</v>
      </c>
      <c r="M110" s="25">
        <f>[1]data_export!E82</f>
        <v>0</v>
      </c>
      <c r="N110" s="25"/>
      <c r="O110" s="25">
        <f>[1]data_export!F82</f>
        <v>0</v>
      </c>
      <c r="P110" s="25">
        <f>[1]data_export!G82</f>
        <v>0</v>
      </c>
      <c r="Q110" s="24">
        <f>[1]data_export!H82</f>
        <v>2.587297186255455E-2</v>
      </c>
      <c r="R110" s="24">
        <f>[1]data_export!I82</f>
        <v>0.90208630517838273</v>
      </c>
      <c r="S110" s="24"/>
      <c r="T110" s="24"/>
      <c r="U110" s="24">
        <f>[1]data_export!J82</f>
        <v>1</v>
      </c>
      <c r="V110" s="24">
        <f>[1]data_export!K82</f>
        <v>-2.0132414996623993E-2</v>
      </c>
      <c r="W110" s="24">
        <f>[1]data_export!L82</f>
        <v>1.1878400058881E-3</v>
      </c>
      <c r="X110" s="24">
        <f>[1]data_export!M82</f>
        <v>0.98105542436798876</v>
      </c>
      <c r="Y110" s="24"/>
      <c r="Z110" s="24">
        <f>[1]data_export!N82</f>
        <v>0.91950595378875732</v>
      </c>
      <c r="AA110" s="23"/>
      <c r="AB110" s="51"/>
      <c r="AD110" s="26">
        <f>J110-TABLE!J110</f>
        <v>0</v>
      </c>
      <c r="AE110" s="26">
        <f>K110-TABLE!K110</f>
        <v>0</v>
      </c>
      <c r="AF110" s="26">
        <f>L110-TABLE!L110</f>
        <v>0</v>
      </c>
      <c r="AG110" s="26">
        <f>M110-TABLE!M110</f>
        <v>0</v>
      </c>
      <c r="AH110" s="26">
        <f>N110-TABLE!N110</f>
        <v>0</v>
      </c>
      <c r="AI110" s="26">
        <f>O110-TABLE!O110</f>
        <v>0</v>
      </c>
      <c r="AJ110" s="26">
        <f>P110-TABLE!P110</f>
        <v>0</v>
      </c>
      <c r="AK110" s="26">
        <f>Q110-TABLE!Q110</f>
        <v>0</v>
      </c>
      <c r="AL110" s="26">
        <f>R110-TABLE!R110</f>
        <v>0</v>
      </c>
      <c r="AM110" s="26">
        <f>S110-TABLE!S110</f>
        <v>0</v>
      </c>
      <c r="AN110" s="26">
        <f>T110-TABLE!T110</f>
        <v>0</v>
      </c>
      <c r="AO110" s="26">
        <f>U110-TABLE!U110</f>
        <v>0</v>
      </c>
      <c r="AP110" s="26">
        <f>V110-TABLE!V110</f>
        <v>0</v>
      </c>
      <c r="AQ110" s="26">
        <f>W110-TABLE!W110</f>
        <v>0</v>
      </c>
      <c r="AR110" s="26">
        <f>X110-TABLE!X110</f>
        <v>0</v>
      </c>
      <c r="AS110" s="26">
        <f>Y110-TABLE!Y110</f>
        <v>0</v>
      </c>
      <c r="AT110" s="26">
        <f>Z110-TABLE!Z110</f>
        <v>0</v>
      </c>
    </row>
    <row r="111" spans="6:46" x14ac:dyDescent="0.3">
      <c r="H111" s="29" t="str">
        <f>[1]data_export!A83</f>
        <v>Jet Fuel</v>
      </c>
      <c r="I111" s="29"/>
      <c r="J111" s="30">
        <f>[1]data_export!B83</f>
        <v>1</v>
      </c>
      <c r="K111" s="30">
        <f>[1]data_export!C83</f>
        <v>-8.9701186875823902E-2</v>
      </c>
      <c r="L111" s="30">
        <f>[1]data_export!D83</f>
        <v>-1.1902647818042001E-3</v>
      </c>
      <c r="M111" s="31">
        <f>[1]data_export!E83</f>
        <v>0</v>
      </c>
      <c r="N111" s="31"/>
      <c r="O111" s="31">
        <f>[1]data_export!F83</f>
        <v>0</v>
      </c>
      <c r="P111" s="31">
        <f>[1]data_export!G83</f>
        <v>0</v>
      </c>
      <c r="Q111" s="30">
        <f>[1]data_export!H83</f>
        <v>3.6291778087615967E-2</v>
      </c>
      <c r="R111" s="30">
        <f>[1]data_export!I83</f>
        <v>0.94540032764949899</v>
      </c>
      <c r="U111" s="30">
        <f>[1]data_export!J83</f>
        <v>1</v>
      </c>
      <c r="V111" s="30">
        <f>[1]data_export!K83</f>
        <v>-2.4122662842273712E-2</v>
      </c>
      <c r="W111" s="30">
        <f>[1]data_export!L83</f>
        <v>1.7517816113722E-3</v>
      </c>
      <c r="X111" s="30">
        <f>[1]data_export!M83</f>
        <v>0.97762911871466107</v>
      </c>
      <c r="Z111" s="30">
        <f>[1]data_export!N83</f>
        <v>0.96703372429461298</v>
      </c>
      <c r="AD111" s="26">
        <f>J111-TABLE!J111</f>
        <v>0</v>
      </c>
      <c r="AE111" s="26">
        <f>K111-TABLE!K111</f>
        <v>0</v>
      </c>
      <c r="AF111" s="26">
        <f>L111-TABLE!L111</f>
        <v>0</v>
      </c>
      <c r="AG111" s="26">
        <f>M111-TABLE!M111</f>
        <v>0</v>
      </c>
      <c r="AH111" s="26">
        <f>N111-TABLE!N111</f>
        <v>0</v>
      </c>
      <c r="AI111" s="26">
        <f>O111-TABLE!O111</f>
        <v>0</v>
      </c>
      <c r="AJ111" s="26">
        <f>P111-TABLE!P111</f>
        <v>0</v>
      </c>
      <c r="AK111" s="26">
        <f>Q111-TABLE!Q111</f>
        <v>0</v>
      </c>
      <c r="AL111" s="26">
        <f>R111-TABLE!R111</f>
        <v>0</v>
      </c>
      <c r="AM111" s="26">
        <f>S111-TABLE!S111</f>
        <v>0</v>
      </c>
      <c r="AN111" s="26">
        <f>T111-TABLE!T111</f>
        <v>0</v>
      </c>
      <c r="AO111" s="26">
        <f>U111-TABLE!U111</f>
        <v>0</v>
      </c>
      <c r="AP111" s="26">
        <f>V111-TABLE!V111</f>
        <v>0</v>
      </c>
      <c r="AQ111" s="26">
        <f>W111-TABLE!W111</f>
        <v>0</v>
      </c>
      <c r="AR111" s="26">
        <f>X111-TABLE!X111</f>
        <v>0</v>
      </c>
      <c r="AS111" s="26">
        <f>Y111-TABLE!Y111</f>
        <v>0</v>
      </c>
      <c r="AT111" s="26">
        <f>Z111-TABLE!Z111</f>
        <v>0</v>
      </c>
    </row>
    <row r="112" spans="6:46" x14ac:dyDescent="0.3">
      <c r="H112" s="29" t="str">
        <f>[1]data_export!A84</f>
        <v>Diesel</v>
      </c>
      <c r="I112" s="29"/>
      <c r="J112" s="30">
        <f>[1]data_export!B84</f>
        <v>1</v>
      </c>
      <c r="K112" s="30">
        <f>[1]data_export!C84</f>
        <v>-3.1947148344779401E-2</v>
      </c>
      <c r="L112" s="30">
        <f>[1]data_export!D84</f>
        <v>-0.1247347323830557</v>
      </c>
      <c r="M112" s="31">
        <f>[1]data_export!E84</f>
        <v>0</v>
      </c>
      <c r="N112" s="31"/>
      <c r="O112" s="31">
        <f>[1]data_export!F84</f>
        <v>0</v>
      </c>
      <c r="P112" s="31">
        <f>[1]data_export!G84</f>
        <v>0</v>
      </c>
      <c r="Q112" s="30">
        <f>[1]data_export!H84</f>
        <v>1.5454163774847984E-2</v>
      </c>
      <c r="R112" s="30">
        <f>[1]data_export!I84</f>
        <v>0.85877228270726647</v>
      </c>
      <c r="U112" s="30">
        <f>[1]data_export!J84</f>
        <v>1</v>
      </c>
      <c r="V112" s="30">
        <f>[1]data_export!K84</f>
        <v>-1.6142169013619423E-2</v>
      </c>
      <c r="W112" s="30">
        <f>[1]data_export!L84</f>
        <v>6.23898400404E-4</v>
      </c>
      <c r="X112" s="30">
        <f>[1]data_export!M84</f>
        <v>0.98448173002131634</v>
      </c>
      <c r="Z112" s="30">
        <f>[1]data_export!N84</f>
        <v>0.87230900942028866</v>
      </c>
      <c r="AD112" s="26">
        <f>J112-TABLE!J112</f>
        <v>0</v>
      </c>
      <c r="AE112" s="26">
        <f>K112-TABLE!K112</f>
        <v>0</v>
      </c>
      <c r="AF112" s="26">
        <f>L112-TABLE!L112</f>
        <v>0</v>
      </c>
      <c r="AG112" s="26">
        <f>M112-TABLE!M112</f>
        <v>0</v>
      </c>
      <c r="AH112" s="26">
        <f>N112-TABLE!N112</f>
        <v>0</v>
      </c>
      <c r="AI112" s="26">
        <f>O112-TABLE!O112</f>
        <v>0</v>
      </c>
      <c r="AJ112" s="26">
        <f>P112-TABLE!P112</f>
        <v>0</v>
      </c>
      <c r="AK112" s="26">
        <f>Q112-TABLE!Q112</f>
        <v>0</v>
      </c>
      <c r="AL112" s="26">
        <f>R112-TABLE!R112</f>
        <v>0</v>
      </c>
      <c r="AM112" s="26">
        <f>S112-TABLE!S112</f>
        <v>0</v>
      </c>
      <c r="AN112" s="26">
        <f>T112-TABLE!T112</f>
        <v>0</v>
      </c>
      <c r="AO112" s="26">
        <f>U112-TABLE!U112</f>
        <v>0</v>
      </c>
      <c r="AP112" s="26">
        <f>V112-TABLE!V112</f>
        <v>0</v>
      </c>
      <c r="AQ112" s="26">
        <f>W112-TABLE!W112</f>
        <v>0</v>
      </c>
      <c r="AR112" s="26">
        <f>X112-TABLE!X112</f>
        <v>0</v>
      </c>
      <c r="AS112" s="26">
        <f>Y112-TABLE!Y112</f>
        <v>0</v>
      </c>
      <c r="AT112" s="26">
        <f>Z112-TABLE!Z112</f>
        <v>0</v>
      </c>
    </row>
    <row r="113" spans="6:46" x14ac:dyDescent="0.3">
      <c r="H113" s="29" t="str">
        <f>[1]data_export!A85</f>
        <v>Heavy Fuel *</v>
      </c>
      <c r="I113" s="29"/>
      <c r="J113" s="30">
        <f>[1]data_export!B85</f>
        <v>1</v>
      </c>
      <c r="K113" s="30">
        <f>[1]data_export!C85</f>
        <v>-6.21949531742505E-2</v>
      </c>
      <c r="L113" s="30">
        <f>[1]data_export!D85</f>
        <v>-1.3614570449987E-3</v>
      </c>
      <c r="M113" s="31">
        <f>[1]data_export!E85</f>
        <v>-9.9999999999999995E-21</v>
      </c>
      <c r="N113" s="31"/>
      <c r="O113" s="31">
        <f>[1]data_export!F85</f>
        <v>0</v>
      </c>
      <c r="P113" s="31">
        <f>[1]data_export!G85</f>
        <v>0</v>
      </c>
      <c r="Q113" s="30">
        <f>[1]data_export!H85</f>
        <v>8.0067142844200134E-3</v>
      </c>
      <c r="R113" s="30">
        <f>[1]data_export!I85</f>
        <v>0.9444503039781722</v>
      </c>
      <c r="U113" s="30">
        <f>[1]data_export!J85</f>
        <v>1</v>
      </c>
      <c r="V113" s="30">
        <f>[1]data_export!K85</f>
        <v>-2.1283670794218779E-3</v>
      </c>
      <c r="W113" s="30">
        <f>[1]data_export!L85</f>
        <v>1.2146101861688001E-3</v>
      </c>
      <c r="X113" s="30">
        <f>[1]data_export!M85</f>
        <v>0.99908624312103045</v>
      </c>
      <c r="Z113" s="30">
        <f>[1]data_export!N85</f>
        <v>0.94531409123182208</v>
      </c>
      <c r="AD113" s="26">
        <f>J113-TABLE!J113</f>
        <v>0</v>
      </c>
      <c r="AE113" s="26">
        <f>K113-TABLE!K113</f>
        <v>0</v>
      </c>
      <c r="AF113" s="26">
        <f>L113-TABLE!L113</f>
        <v>0</v>
      </c>
      <c r="AG113" s="26">
        <f>M113-TABLE!M113</f>
        <v>0</v>
      </c>
      <c r="AH113" s="26">
        <f>N113-TABLE!N113</f>
        <v>0</v>
      </c>
      <c r="AI113" s="26">
        <f>O113-TABLE!O113</f>
        <v>0</v>
      </c>
      <c r="AJ113" s="26">
        <f>P113-TABLE!P113</f>
        <v>0</v>
      </c>
      <c r="AK113" s="26">
        <f>Q113-TABLE!Q113</f>
        <v>0</v>
      </c>
      <c r="AL113" s="26">
        <f>R113-TABLE!R113</f>
        <v>0</v>
      </c>
      <c r="AM113" s="26">
        <f>S113-TABLE!S113</f>
        <v>0</v>
      </c>
      <c r="AN113" s="26">
        <f>T113-TABLE!T113</f>
        <v>0</v>
      </c>
      <c r="AO113" s="26">
        <f>U113-TABLE!U113</f>
        <v>0</v>
      </c>
      <c r="AP113" s="26">
        <f>V113-TABLE!V113</f>
        <v>0</v>
      </c>
      <c r="AQ113" s="26">
        <f>W113-TABLE!W113</f>
        <v>0</v>
      </c>
      <c r="AR113" s="26">
        <f>X113-TABLE!X113</f>
        <v>0</v>
      </c>
      <c r="AS113" s="26">
        <f>Y113-TABLE!Y113</f>
        <v>0</v>
      </c>
      <c r="AT113" s="26">
        <f>Z113-TABLE!Z113</f>
        <v>0</v>
      </c>
    </row>
    <row r="114" spans="6:46" x14ac:dyDescent="0.3">
      <c r="H114" s="29" t="str">
        <f>[1]data_export!A86</f>
        <v>Crude (WPT) *</v>
      </c>
      <c r="I114" s="29"/>
      <c r="J114" s="30">
        <f>[1]data_export!B86</f>
        <v>1</v>
      </c>
      <c r="K114" s="30">
        <f>[1]data_export!C86</f>
        <v>-8.5596468504177997E-5</v>
      </c>
      <c r="L114" s="30">
        <f>[1]data_export!D86</f>
        <v>0</v>
      </c>
      <c r="M114" s="31">
        <f>[1]data_export!E86</f>
        <v>0</v>
      </c>
      <c r="N114" s="31"/>
      <c r="O114" s="31">
        <f>[1]data_export!F86</f>
        <v>0</v>
      </c>
      <c r="P114" s="31">
        <f>[1]data_export!G86</f>
        <v>0</v>
      </c>
      <c r="Q114" s="30">
        <f>[1]data_export!H86</f>
        <v>0</v>
      </c>
      <c r="R114" s="30">
        <f>[1]data_export!I86</f>
        <v>0.99991441424169802</v>
      </c>
      <c r="U114" s="30">
        <f>[1]data_export!J86</f>
        <v>1.0000000107102023</v>
      </c>
      <c r="V114" s="30">
        <f>[1]data_export!K86</f>
        <v>-1.9996117800474167E-2</v>
      </c>
      <c r="W114" s="30">
        <f>[1]data_export!L86</f>
        <v>1.6716202398916843E-6</v>
      </c>
      <c r="X114" s="30">
        <f>[1]data_export!M86</f>
        <v>0.9800055639879387</v>
      </c>
      <c r="Z114" s="30">
        <f>[1]data_export!N86</f>
        <v>1.020315037980748</v>
      </c>
      <c r="AD114" s="26">
        <f>J114-TABLE!J114</f>
        <v>0</v>
      </c>
      <c r="AE114" s="26">
        <f>K114-TABLE!K114</f>
        <v>0</v>
      </c>
      <c r="AF114" s="26">
        <f>L114-TABLE!L114</f>
        <v>0</v>
      </c>
      <c r="AG114" s="26">
        <f>M114-TABLE!M114</f>
        <v>0</v>
      </c>
      <c r="AH114" s="26">
        <f>N114-TABLE!N114</f>
        <v>0</v>
      </c>
      <c r="AI114" s="26">
        <f>O114-TABLE!O114</f>
        <v>0</v>
      </c>
      <c r="AJ114" s="26">
        <f>P114-TABLE!P114</f>
        <v>0</v>
      </c>
      <c r="AK114" s="26">
        <f>Q114-TABLE!Q114</f>
        <v>0</v>
      </c>
      <c r="AL114" s="26">
        <f>R114-TABLE!R114</f>
        <v>0</v>
      </c>
      <c r="AM114" s="26">
        <f>S114-TABLE!S114</f>
        <v>0</v>
      </c>
      <c r="AN114" s="26">
        <f>T114-TABLE!T114</f>
        <v>0</v>
      </c>
      <c r="AO114" s="26">
        <f>U114-TABLE!U114</f>
        <v>0</v>
      </c>
      <c r="AP114" s="26">
        <f>V114-TABLE!V114</f>
        <v>0</v>
      </c>
      <c r="AQ114" s="26">
        <f>W114-TABLE!W114</f>
        <v>0</v>
      </c>
      <c r="AR114" s="26">
        <f>X114-TABLE!X114</f>
        <v>0</v>
      </c>
      <c r="AS114" s="26">
        <f>Y114-TABLE!Y114</f>
        <v>0</v>
      </c>
      <c r="AT114" s="26">
        <f>Z114-TABLE!Z114</f>
        <v>0</v>
      </c>
    </row>
    <row r="115" spans="6:46" x14ac:dyDescent="0.3">
      <c r="H115" s="29" t="str">
        <f>[1]data_export!A87</f>
        <v>Crude (State) *</v>
      </c>
      <c r="I115" s="29"/>
      <c r="J115" s="30">
        <f>[1]data_export!B87</f>
        <v>1</v>
      </c>
      <c r="K115" s="30">
        <f>[1]data_export!C87</f>
        <v>-6.53706535255629E-2</v>
      </c>
      <c r="L115" s="30">
        <f>[1]data_export!D87</f>
        <v>0</v>
      </c>
      <c r="M115" s="31">
        <f>[1]data_export!E87</f>
        <v>0</v>
      </c>
      <c r="N115" s="31"/>
      <c r="O115" s="31">
        <f>[1]data_export!F87</f>
        <v>0</v>
      </c>
      <c r="P115" s="31">
        <f>[1]data_export!G87</f>
        <v>0</v>
      </c>
      <c r="Q115" s="30">
        <f>[1]data_export!H87</f>
        <v>0</v>
      </c>
      <c r="R115" s="30">
        <f>[1]data_export!I87</f>
        <v>0.93462934647443707</v>
      </c>
      <c r="U115" s="30">
        <f>[1]data_export!J87</f>
        <v>1</v>
      </c>
      <c r="V115" s="30">
        <f>[1]data_export!K87</f>
        <v>-0.3735986053943634</v>
      </c>
      <c r="W115" s="30">
        <f>[1]data_export!L87</f>
        <v>1.2766286908554999E-3</v>
      </c>
      <c r="X115" s="30">
        <f>[1]data_export!M87</f>
        <v>0.62767801157526559</v>
      </c>
      <c r="Z115" s="30">
        <f>[1]data_export!N87</f>
        <v>1.48902674498478</v>
      </c>
      <c r="AD115" s="26">
        <f>J115-TABLE!J115</f>
        <v>0</v>
      </c>
      <c r="AE115" s="26">
        <f>K115-TABLE!K115</f>
        <v>0</v>
      </c>
      <c r="AF115" s="26">
        <f>L115-TABLE!L115</f>
        <v>0</v>
      </c>
      <c r="AG115" s="26">
        <f>M115-TABLE!M115</f>
        <v>0</v>
      </c>
      <c r="AH115" s="26">
        <f>N115-TABLE!N115</f>
        <v>0</v>
      </c>
      <c r="AI115" s="26">
        <f>O115-TABLE!O115</f>
        <v>0</v>
      </c>
      <c r="AJ115" s="26">
        <f>P115-TABLE!P115</f>
        <v>0</v>
      </c>
      <c r="AK115" s="26">
        <f>Q115-TABLE!Q115</f>
        <v>0</v>
      </c>
      <c r="AL115" s="26">
        <f>R115-TABLE!R115</f>
        <v>0</v>
      </c>
      <c r="AM115" s="26">
        <f>S115-TABLE!S115</f>
        <v>0</v>
      </c>
      <c r="AN115" s="26">
        <f>T115-TABLE!T115</f>
        <v>0</v>
      </c>
      <c r="AO115" s="26">
        <f>U115-TABLE!U115</f>
        <v>0</v>
      </c>
      <c r="AP115" s="26">
        <f>V115-TABLE!V115</f>
        <v>0</v>
      </c>
      <c r="AQ115" s="26">
        <f>W115-TABLE!W115</f>
        <v>0</v>
      </c>
      <c r="AR115" s="26">
        <f>X115-TABLE!X115</f>
        <v>0</v>
      </c>
      <c r="AS115" s="26">
        <f>Y115-TABLE!Y115</f>
        <v>0</v>
      </c>
      <c r="AT115" s="26">
        <f>Z115-TABLE!Z115</f>
        <v>0</v>
      </c>
    </row>
    <row r="116" spans="6:46" x14ac:dyDescent="0.3">
      <c r="H116" s="29" t="str">
        <f>[1]data_export!A88</f>
        <v>E85 *</v>
      </c>
      <c r="I116" s="29"/>
      <c r="J116" s="30">
        <f>[1]data_export!B88</f>
        <v>1</v>
      </c>
      <c r="K116" s="30">
        <f>[1]data_export!C88</f>
        <v>0.15261371368250981</v>
      </c>
      <c r="L116" s="30">
        <f>[1]data_export!D88</f>
        <v>6.8762230820231196E-2</v>
      </c>
      <c r="M116" s="31">
        <f>[1]data_export!E88</f>
        <v>0</v>
      </c>
      <c r="N116" s="31"/>
      <c r="O116" s="31">
        <f>[1]data_export!F88</f>
        <v>0</v>
      </c>
      <c r="P116" s="31">
        <f>[1]data_export!G88</f>
        <v>0</v>
      </c>
      <c r="Q116" s="30">
        <f>[1]data_export!H88</f>
        <v>0.39278730750083923</v>
      </c>
      <c r="R116" s="30">
        <f>[1]data_export!I88</f>
        <v>1.614163245812676</v>
      </c>
      <c r="U116" s="30">
        <f>[1]data_export!J88</f>
        <v>1</v>
      </c>
      <c r="V116" s="30">
        <f>[1]data_export!K88</f>
        <v>-0.29378676414489746</v>
      </c>
      <c r="W116" s="30">
        <f>[1]data_export!L88</f>
        <v>2.980405350069E-3</v>
      </c>
      <c r="X116" s="30">
        <f>[1]data_export!M88</f>
        <v>0.70919363084451792</v>
      </c>
      <c r="Z116" s="30">
        <f>[1]data_export!N88</f>
        <v>2.2760543462446319</v>
      </c>
      <c r="AD116" s="26">
        <f>J116-TABLE!J116</f>
        <v>0</v>
      </c>
      <c r="AE116" s="26">
        <f>K116-TABLE!K116</f>
        <v>0</v>
      </c>
      <c r="AF116" s="26">
        <f>L116-TABLE!L116</f>
        <v>0</v>
      </c>
      <c r="AG116" s="26">
        <f>M116-TABLE!M116</f>
        <v>0</v>
      </c>
      <c r="AH116" s="26">
        <f>N116-TABLE!N116</f>
        <v>0</v>
      </c>
      <c r="AI116" s="26">
        <f>O116-TABLE!O116</f>
        <v>0</v>
      </c>
      <c r="AJ116" s="26">
        <f>P116-TABLE!P116</f>
        <v>0</v>
      </c>
      <c r="AK116" s="26">
        <f>Q116-TABLE!Q116</f>
        <v>0</v>
      </c>
      <c r="AL116" s="26">
        <f>R116-TABLE!R116</f>
        <v>0</v>
      </c>
      <c r="AM116" s="26">
        <f>S116-TABLE!S116</f>
        <v>0</v>
      </c>
      <c r="AN116" s="26">
        <f>T116-TABLE!T116</f>
        <v>0</v>
      </c>
      <c r="AO116" s="26">
        <f>U116-TABLE!U116</f>
        <v>0</v>
      </c>
      <c r="AP116" s="26">
        <f>V116-TABLE!V116</f>
        <v>0</v>
      </c>
      <c r="AQ116" s="26">
        <f>W116-TABLE!W116</f>
        <v>0</v>
      </c>
      <c r="AR116" s="26">
        <f>X116-TABLE!X116</f>
        <v>0</v>
      </c>
      <c r="AS116" s="26">
        <f>Y116-TABLE!Y116</f>
        <v>0</v>
      </c>
      <c r="AT116" s="26">
        <f>Z116-TABLE!Z116</f>
        <v>0</v>
      </c>
    </row>
    <row r="117" spans="6:46" ht="10.199999999999999" customHeight="1" x14ac:dyDescent="0.3">
      <c r="H117" s="29"/>
      <c r="I117" s="29"/>
      <c r="AD117" s="26">
        <f>J117-TABLE!J117</f>
        <v>0</v>
      </c>
      <c r="AE117" s="26">
        <f>K117-TABLE!K117</f>
        <v>0</v>
      </c>
      <c r="AF117" s="26">
        <f>L117-TABLE!L117</f>
        <v>0</v>
      </c>
      <c r="AG117" s="26">
        <f>M117-TABLE!M117</f>
        <v>0</v>
      </c>
      <c r="AH117" s="26">
        <f>N117-TABLE!N117</f>
        <v>0</v>
      </c>
      <c r="AI117" s="26">
        <f>O117-TABLE!O117</f>
        <v>0</v>
      </c>
      <c r="AJ117" s="26">
        <f>P117-TABLE!P117</f>
        <v>0</v>
      </c>
      <c r="AK117" s="26">
        <f>Q117-TABLE!Q117</f>
        <v>0</v>
      </c>
      <c r="AL117" s="26">
        <f>R117-TABLE!R117</f>
        <v>0</v>
      </c>
      <c r="AM117" s="26">
        <f>S117-TABLE!S117</f>
        <v>0</v>
      </c>
      <c r="AN117" s="26">
        <f>T117-TABLE!T117</f>
        <v>0</v>
      </c>
      <c r="AO117" s="26">
        <f>U117-TABLE!U117</f>
        <v>0</v>
      </c>
      <c r="AP117" s="26">
        <f>V117-TABLE!V117</f>
        <v>0</v>
      </c>
      <c r="AQ117" s="26">
        <f>W117-TABLE!W117</f>
        <v>0</v>
      </c>
      <c r="AR117" s="26">
        <f>X117-TABLE!X117</f>
        <v>0</v>
      </c>
      <c r="AS117" s="26">
        <f>Y117-TABLE!Y117</f>
        <v>0</v>
      </c>
      <c r="AT117" s="26">
        <f>Z117-TABLE!Z117</f>
        <v>0</v>
      </c>
    </row>
    <row r="118" spans="6:46" s="26" customFormat="1" ht="29.4" thickBot="1" x14ac:dyDescent="0.35">
      <c r="F118" s="51"/>
      <c r="G118" s="22" t="str">
        <f>[1]data_export!A89</f>
        <v>Other Revenue Raisers</v>
      </c>
      <c r="H118" s="23"/>
      <c r="I118" s="23"/>
      <c r="J118" s="24">
        <f>[1]data_export!B89</f>
        <v>0.97859328985214233</v>
      </c>
      <c r="K118" s="24">
        <f>[1]data_export!C89</f>
        <v>-0.14594690349199682</v>
      </c>
      <c r="L118" s="24">
        <f>[1]data_export!D89</f>
        <v>-1.3508174136604554E-2</v>
      </c>
      <c r="M118" s="24">
        <f>[1]data_export!E89</f>
        <v>1.1438504467470854E-2</v>
      </c>
      <c r="N118" s="24"/>
      <c r="O118" s="25">
        <f>[1]data_export!F89</f>
        <v>0</v>
      </c>
      <c r="P118" s="25">
        <f>[1]data_export!G89</f>
        <v>0</v>
      </c>
      <c r="Q118" s="24">
        <f>[1]data_export!H89</f>
        <v>-9.3430683016777039E-2</v>
      </c>
      <c r="R118" s="24">
        <f>[1]data_export!I89</f>
        <v>0.73714601969111149</v>
      </c>
      <c r="S118" s="24"/>
      <c r="T118" s="24"/>
      <c r="U118" s="24">
        <f>[1]data_export!J89</f>
        <v>1.0000000115290333</v>
      </c>
      <c r="V118" s="24">
        <f>[1]data_export!K89</f>
        <v>0.11165895313024521</v>
      </c>
      <c r="W118" s="24">
        <f>[1]data_export!L89</f>
        <v>2.850208683727123E-3</v>
      </c>
      <c r="X118" s="24">
        <f>[1]data_export!M89</f>
        <v>1.1145091727191534</v>
      </c>
      <c r="Y118" s="24"/>
      <c r="Z118" s="24">
        <f>[1]data_export!N89</f>
        <v>0.66140866279602051</v>
      </c>
      <c r="AA118" s="23"/>
      <c r="AB118" s="51"/>
      <c r="AD118" s="26">
        <f>J118-TABLE!J118</f>
        <v>0</v>
      </c>
      <c r="AE118" s="26">
        <f>K118-TABLE!K118</f>
        <v>0</v>
      </c>
      <c r="AF118" s="26">
        <f>L118-TABLE!L118</f>
        <v>0</v>
      </c>
      <c r="AG118" s="26">
        <f>M118-TABLE!M118</f>
        <v>0</v>
      </c>
      <c r="AH118" s="26">
        <f>N118-TABLE!N118</f>
        <v>0</v>
      </c>
      <c r="AI118" s="26">
        <f>O118-TABLE!O118</f>
        <v>0</v>
      </c>
      <c r="AJ118" s="26">
        <f>P118-TABLE!P118</f>
        <v>0</v>
      </c>
      <c r="AK118" s="26">
        <f>Q118-TABLE!Q118</f>
        <v>0</v>
      </c>
      <c r="AL118" s="26">
        <f>R118-TABLE!R118</f>
        <v>0</v>
      </c>
      <c r="AM118" s="26">
        <f>S118-TABLE!S118</f>
        <v>0</v>
      </c>
      <c r="AN118" s="26">
        <f>T118-TABLE!T118</f>
        <v>0</v>
      </c>
      <c r="AO118" s="26">
        <f>U118-TABLE!U118</f>
        <v>0</v>
      </c>
      <c r="AP118" s="26">
        <f>V118-TABLE!V118</f>
        <v>0</v>
      </c>
      <c r="AQ118" s="26">
        <f>W118-TABLE!W118</f>
        <v>0</v>
      </c>
      <c r="AR118" s="26">
        <f>X118-TABLE!X118</f>
        <v>0</v>
      </c>
      <c r="AS118" s="26">
        <f>Y118-TABLE!Y118</f>
        <v>0</v>
      </c>
      <c r="AT118" s="26">
        <f>Z118-TABLE!Z118</f>
        <v>0</v>
      </c>
    </row>
    <row r="119" spans="6:46" x14ac:dyDescent="0.3">
      <c r="H119" s="29" t="str">
        <f>[1]data_export!A90</f>
        <v>CPP (AJ)</v>
      </c>
      <c r="I119" s="29"/>
      <c r="J119" s="30">
        <f>[1]data_export!B90</f>
        <v>1</v>
      </c>
      <c r="K119" s="30">
        <f>[1]data_export!C90</f>
        <v>-0.10685835670390041</v>
      </c>
      <c r="L119" s="30">
        <f>[1]data_export!D90</f>
        <v>-2.9627928606285811E-2</v>
      </c>
      <c r="M119" s="30">
        <f>[1]data_export!E90</f>
        <v>0</v>
      </c>
      <c r="O119" s="31">
        <f>[1]data_export!F90</f>
        <v>0</v>
      </c>
      <c r="P119" s="31">
        <f>[1]data_export!G90</f>
        <v>0</v>
      </c>
      <c r="Q119" s="30">
        <f>[1]data_export!H90</f>
        <v>-0.32313022017478943</v>
      </c>
      <c r="R119" s="30">
        <f>[1]data_export!I90</f>
        <v>0.54038350855374273</v>
      </c>
      <c r="U119" s="30">
        <f>[1]data_export!J90</f>
        <v>1.0000000223517422</v>
      </c>
      <c r="V119" s="30">
        <f>[1]data_export!K90</f>
        <v>0.17552752792835236</v>
      </c>
      <c r="W119" s="30">
        <f>[1]data_export!L90</f>
        <v>2.0868453452546282E-3</v>
      </c>
      <c r="X119" s="30">
        <f>[1]data_export!M90</f>
        <v>1.1776143992212429</v>
      </c>
      <c r="Z119" s="30">
        <f>[1]data_export!N90</f>
        <v>0.45887984123758901</v>
      </c>
      <c r="AD119" s="26">
        <f>J119-TABLE!J119</f>
        <v>0</v>
      </c>
      <c r="AE119" s="26">
        <f>K119-TABLE!K119</f>
        <v>0</v>
      </c>
      <c r="AF119" s="26">
        <f>L119-TABLE!L119</f>
        <v>0</v>
      </c>
      <c r="AG119" s="26">
        <f>M119-TABLE!M119</f>
        <v>0</v>
      </c>
      <c r="AH119" s="26">
        <f>N119-TABLE!N119</f>
        <v>0</v>
      </c>
      <c r="AI119" s="26">
        <f>O119-TABLE!O119</f>
        <v>0</v>
      </c>
      <c r="AJ119" s="26">
        <f>P119-TABLE!P119</f>
        <v>0</v>
      </c>
      <c r="AK119" s="26">
        <f>Q119-TABLE!Q119</f>
        <v>0</v>
      </c>
      <c r="AL119" s="26">
        <f>R119-TABLE!R119</f>
        <v>0</v>
      </c>
      <c r="AM119" s="26">
        <f>S119-TABLE!S119</f>
        <v>0</v>
      </c>
      <c r="AN119" s="26">
        <f>T119-TABLE!T119</f>
        <v>0</v>
      </c>
      <c r="AO119" s="26">
        <f>U119-TABLE!U119</f>
        <v>0</v>
      </c>
      <c r="AP119" s="26">
        <f>V119-TABLE!V119</f>
        <v>0</v>
      </c>
      <c r="AQ119" s="26">
        <f>W119-TABLE!W119</f>
        <v>0</v>
      </c>
      <c r="AR119" s="26">
        <f>X119-TABLE!X119</f>
        <v>0</v>
      </c>
      <c r="AS119" s="26">
        <f>Y119-TABLE!Y119</f>
        <v>0</v>
      </c>
      <c r="AT119" s="26">
        <f>Z119-TABLE!Z119</f>
        <v>0</v>
      </c>
    </row>
    <row r="120" spans="6:46" x14ac:dyDescent="0.3">
      <c r="H120" s="29" t="str">
        <f>[1]data_export!A91</f>
        <v>CARE</v>
      </c>
      <c r="I120" s="29"/>
      <c r="J120" s="30">
        <f>[1]data_export!B91</f>
        <v>0.93577980995178223</v>
      </c>
      <c r="K120" s="30">
        <f>[1]data_export!C91</f>
        <v>-0.2916818639205056</v>
      </c>
      <c r="L120" s="30">
        <f>[1]data_export!D91</f>
        <v>0</v>
      </c>
      <c r="M120" s="30">
        <f>[1]data_export!E91</f>
        <v>3.431551340241256E-2</v>
      </c>
      <c r="O120" s="31">
        <f>[1]data_export!F91</f>
        <v>0</v>
      </c>
      <c r="P120" s="31">
        <f>[1]data_export!G91</f>
        <v>0</v>
      </c>
      <c r="Q120" s="30">
        <f>[1]data_export!H91</f>
        <v>0.16167937219142914</v>
      </c>
      <c r="R120" s="30">
        <f>[1]data_export!I91</f>
        <v>0.84009282047653955</v>
      </c>
      <c r="U120" s="30">
        <f>[1]data_export!J91</f>
        <v>0.99999998988361527</v>
      </c>
      <c r="V120" s="30">
        <f>[1]data_export!K91</f>
        <v>9.4893604516983032E-2</v>
      </c>
      <c r="W120" s="30">
        <f>[1]data_export!L91</f>
        <v>5.6962783145117256E-3</v>
      </c>
      <c r="X120" s="30">
        <f>[1]data_export!M91</f>
        <v>1.1005898759121067</v>
      </c>
      <c r="Z120" s="30">
        <f>[1]data_export!N91</f>
        <v>0.76331141950612458</v>
      </c>
      <c r="AD120" s="26">
        <f>J120-TABLE!J120</f>
        <v>0</v>
      </c>
      <c r="AE120" s="26">
        <f>K120-TABLE!K120</f>
        <v>0</v>
      </c>
      <c r="AF120" s="26">
        <f>L120-TABLE!L120</f>
        <v>0</v>
      </c>
      <c r="AG120" s="26">
        <f>M120-TABLE!M120</f>
        <v>0</v>
      </c>
      <c r="AH120" s="26">
        <f>N120-TABLE!N120</f>
        <v>0</v>
      </c>
      <c r="AI120" s="26">
        <f>O120-TABLE!O120</f>
        <v>0</v>
      </c>
      <c r="AJ120" s="26">
        <f>P120-TABLE!P120</f>
        <v>0</v>
      </c>
      <c r="AK120" s="26">
        <f>Q120-TABLE!Q120</f>
        <v>0</v>
      </c>
      <c r="AL120" s="26">
        <f>R120-TABLE!R120</f>
        <v>0</v>
      </c>
      <c r="AM120" s="26">
        <f>S120-TABLE!S120</f>
        <v>0</v>
      </c>
      <c r="AN120" s="26">
        <f>T120-TABLE!T120</f>
        <v>0</v>
      </c>
      <c r="AO120" s="26">
        <f>U120-TABLE!U120</f>
        <v>0</v>
      </c>
      <c r="AP120" s="26">
        <f>V120-TABLE!V120</f>
        <v>0</v>
      </c>
      <c r="AQ120" s="26">
        <f>W120-TABLE!W120</f>
        <v>0</v>
      </c>
      <c r="AR120" s="26">
        <f>X120-TABLE!X120</f>
        <v>0</v>
      </c>
      <c r="AS120" s="26">
        <f>Y120-TABLE!Y120</f>
        <v>0</v>
      </c>
      <c r="AT120" s="26">
        <f>Z120-TABLE!Z120</f>
        <v>0</v>
      </c>
    </row>
    <row r="121" spans="6:46" x14ac:dyDescent="0.3">
      <c r="H121" s="29" t="str">
        <f>[1]data_export!A92</f>
        <v>CPP (PJ)</v>
      </c>
      <c r="I121" s="29"/>
      <c r="J121" s="30">
        <f>[1]data_export!B92</f>
        <v>1</v>
      </c>
      <c r="K121" s="30">
        <f>[1]data_export!C92</f>
        <v>-3.9300489851584401E-2</v>
      </c>
      <c r="L121" s="30">
        <f>[1]data_export!D92</f>
        <v>-1.0896593803527851E-2</v>
      </c>
      <c r="M121" s="30">
        <f>[1]data_export!E92</f>
        <v>0</v>
      </c>
      <c r="O121" s="31">
        <f>[1]data_export!F92</f>
        <v>0</v>
      </c>
      <c r="P121" s="31">
        <f>[1]data_export!G92</f>
        <v>0</v>
      </c>
      <c r="Q121" s="30">
        <f>[1]data_export!H92</f>
        <v>-0.11884120851755142</v>
      </c>
      <c r="R121" s="30">
        <f>[1]data_export!I92</f>
        <v>0.83096173004305207</v>
      </c>
      <c r="U121" s="30">
        <f>[1]data_export!J92</f>
        <v>1.0000000223517422</v>
      </c>
      <c r="V121" s="30">
        <f>[1]data_export!K92</f>
        <v>6.4555719494819641E-2</v>
      </c>
      <c r="W121" s="30">
        <f>[1]data_export!L92</f>
        <v>7.6750239141501529E-4</v>
      </c>
      <c r="X121" s="30">
        <f>[1]data_export!M92</f>
        <v>1.0653232430241102</v>
      </c>
      <c r="Z121" s="30">
        <f>[1]data_export!N92</f>
        <v>0.78000901180398441</v>
      </c>
      <c r="AD121" s="26">
        <f>J121-TABLE!J121</f>
        <v>0</v>
      </c>
      <c r="AE121" s="26">
        <f>K121-TABLE!K121</f>
        <v>0</v>
      </c>
      <c r="AF121" s="26">
        <f>L121-TABLE!L121</f>
        <v>0</v>
      </c>
      <c r="AG121" s="26">
        <f>M121-TABLE!M121</f>
        <v>0</v>
      </c>
      <c r="AH121" s="26">
        <f>N121-TABLE!N121</f>
        <v>0</v>
      </c>
      <c r="AI121" s="26">
        <f>O121-TABLE!O121</f>
        <v>0</v>
      </c>
      <c r="AJ121" s="26">
        <f>P121-TABLE!P121</f>
        <v>0</v>
      </c>
      <c r="AK121" s="26">
        <f>Q121-TABLE!Q121</f>
        <v>0</v>
      </c>
      <c r="AL121" s="26">
        <f>R121-TABLE!R121</f>
        <v>0</v>
      </c>
      <c r="AM121" s="26">
        <f>S121-TABLE!S121</f>
        <v>0</v>
      </c>
      <c r="AN121" s="26">
        <f>T121-TABLE!T121</f>
        <v>0</v>
      </c>
      <c r="AO121" s="26">
        <f>U121-TABLE!U121</f>
        <v>0</v>
      </c>
      <c r="AP121" s="26">
        <f>V121-TABLE!V121</f>
        <v>0</v>
      </c>
      <c r="AQ121" s="26">
        <f>W121-TABLE!W121</f>
        <v>0</v>
      </c>
      <c r="AR121" s="26">
        <f>X121-TABLE!X121</f>
        <v>0</v>
      </c>
      <c r="AS121" s="26">
        <f>Y121-TABLE!Y121</f>
        <v>0</v>
      </c>
      <c r="AT121" s="26">
        <f>Z121-TABLE!Z121</f>
        <v>0</v>
      </c>
    </row>
    <row r="122" spans="6:46" ht="10.199999999999999" customHeight="1" x14ac:dyDescent="0.3">
      <c r="AD122" s="26">
        <f>J122-TABLE!J122</f>
        <v>0</v>
      </c>
      <c r="AE122" s="26">
        <f>K122-TABLE!K122</f>
        <v>0</v>
      </c>
      <c r="AF122" s="26">
        <f>L122-TABLE!L122</f>
        <v>0</v>
      </c>
      <c r="AG122" s="26">
        <f>M122-TABLE!M122</f>
        <v>0</v>
      </c>
      <c r="AH122" s="26">
        <f>N122-TABLE!N122</f>
        <v>0</v>
      </c>
      <c r="AI122" s="26">
        <f>O122-TABLE!O122</f>
        <v>0</v>
      </c>
      <c r="AJ122" s="26">
        <f>P122-TABLE!P122</f>
        <v>0</v>
      </c>
      <c r="AK122" s="26">
        <f>Q122-TABLE!Q122</f>
        <v>0</v>
      </c>
      <c r="AL122" s="26">
        <f>R122-TABLE!R122</f>
        <v>0</v>
      </c>
      <c r="AM122" s="26">
        <f>S122-TABLE!S122</f>
        <v>0</v>
      </c>
      <c r="AN122" s="26">
        <f>T122-TABLE!T122</f>
        <v>0</v>
      </c>
      <c r="AO122" s="26">
        <f>U122-TABLE!U122</f>
        <v>0</v>
      </c>
      <c r="AP122" s="26">
        <f>V122-TABLE!V122</f>
        <v>0</v>
      </c>
      <c r="AQ122" s="26">
        <f>W122-TABLE!W122</f>
        <v>0</v>
      </c>
      <c r="AR122" s="26">
        <f>X122-TABLE!X122</f>
        <v>0</v>
      </c>
      <c r="AS122" s="26">
        <f>Y122-TABLE!Y122</f>
        <v>0</v>
      </c>
      <c r="AT122" s="26">
        <f>Z122-TABLE!Z122</f>
        <v>0</v>
      </c>
    </row>
    <row r="123" spans="6:46" s="26" customFormat="1" ht="29.4" thickBot="1" x14ac:dyDescent="0.35">
      <c r="F123" s="51"/>
      <c r="G123" s="22" t="str">
        <f>[1]data_export!A93</f>
        <v>Cap and Trade</v>
      </c>
      <c r="H123" s="23"/>
      <c r="I123" s="23"/>
      <c r="J123" s="25">
        <f>[1]data_export!B93</f>
        <v>1</v>
      </c>
      <c r="K123" s="25">
        <f>[1]data_export!C93</f>
        <v>-0.30282395826857472</v>
      </c>
      <c r="L123" s="25">
        <f>[1]data_export!D93</f>
        <v>-0.4954490232780116</v>
      </c>
      <c r="M123" s="25">
        <f>[1]data_export!E93</f>
        <v>0</v>
      </c>
      <c r="N123" s="25"/>
      <c r="O123" s="25">
        <f>[1]data_export!F93</f>
        <v>0</v>
      </c>
      <c r="P123" s="25">
        <f>[1]data_export!G93</f>
        <v>0</v>
      </c>
      <c r="Q123" s="25">
        <f>[1]data_export!H93</f>
        <v>0</v>
      </c>
      <c r="R123" s="25">
        <f>[1]data_export!I93</f>
        <v>0.20172699524218035</v>
      </c>
      <c r="S123" s="25"/>
      <c r="T123" s="25"/>
      <c r="U123" s="25">
        <f>[1]data_export!J93</f>
        <v>0.99999997678876673</v>
      </c>
      <c r="V123" s="25">
        <f>[1]data_export!K93</f>
        <v>-1.5726666897535324E-2</v>
      </c>
      <c r="W123" s="25">
        <f>[1]data_export!L93</f>
        <v>5.9138731610341557E-3</v>
      </c>
      <c r="X123" s="25">
        <f>[1]data_export!M93</f>
        <v>0.99018718338010336</v>
      </c>
      <c r="Y123" s="25"/>
      <c r="Z123" s="25">
        <f>[1]data_export!N93</f>
        <v>0.20372612774372101</v>
      </c>
      <c r="AA123" s="23"/>
      <c r="AB123" s="51"/>
      <c r="AD123" s="26">
        <f>J123-TABLE!J123</f>
        <v>0</v>
      </c>
      <c r="AE123" s="26">
        <f>K123-TABLE!K123</f>
        <v>0</v>
      </c>
      <c r="AF123" s="26">
        <f>L123-TABLE!L123</f>
        <v>0</v>
      </c>
      <c r="AG123" s="26">
        <f>M123-TABLE!M123</f>
        <v>0</v>
      </c>
      <c r="AH123" s="26">
        <f>N123-TABLE!N123</f>
        <v>0</v>
      </c>
      <c r="AI123" s="26">
        <f>O123-TABLE!O123</f>
        <v>0</v>
      </c>
      <c r="AJ123" s="26">
        <f>P123-TABLE!P123</f>
        <v>0</v>
      </c>
      <c r="AK123" s="26">
        <f>Q123-TABLE!Q123</f>
        <v>0</v>
      </c>
      <c r="AL123" s="26">
        <f>R123-TABLE!R123</f>
        <v>0</v>
      </c>
      <c r="AM123" s="26">
        <f>S123-TABLE!S123</f>
        <v>0</v>
      </c>
      <c r="AN123" s="26">
        <f>T123-TABLE!T123</f>
        <v>0</v>
      </c>
      <c r="AO123" s="26">
        <f>U123-TABLE!U123</f>
        <v>0</v>
      </c>
      <c r="AP123" s="26">
        <f>V123-TABLE!V123</f>
        <v>0</v>
      </c>
      <c r="AQ123" s="26">
        <f>W123-TABLE!W123</f>
        <v>0</v>
      </c>
      <c r="AR123" s="26">
        <f>X123-TABLE!X123</f>
        <v>0</v>
      </c>
      <c r="AS123" s="26">
        <f>Y123-TABLE!Y123</f>
        <v>0</v>
      </c>
      <c r="AT123" s="26">
        <f>Z123-TABLE!Z123</f>
        <v>0</v>
      </c>
    </row>
    <row r="124" spans="6:46" x14ac:dyDescent="0.3">
      <c r="H124" s="29" t="str">
        <f>[1]data_export!A94</f>
        <v>RGGI</v>
      </c>
      <c r="I124" s="29"/>
      <c r="J124" s="30">
        <f>[1]data_export!B94</f>
        <v>1</v>
      </c>
      <c r="K124" s="30">
        <f>[1]data_export!C94</f>
        <v>-0.5503258270051713</v>
      </c>
      <c r="L124" s="30">
        <f>[1]data_export!D94</f>
        <v>-0.98930025930143461</v>
      </c>
      <c r="M124" s="31">
        <f>[1]data_export!E94</f>
        <v>0</v>
      </c>
      <c r="N124" s="31"/>
      <c r="O124" s="31">
        <f>[1]data_export!F94</f>
        <v>0</v>
      </c>
      <c r="P124" s="31">
        <f>[1]data_export!G94</f>
        <v>0</v>
      </c>
      <c r="Q124" s="31">
        <f>[1]data_export!H94</f>
        <v>0</v>
      </c>
      <c r="R124" s="30">
        <f>[1]data_export!I94</f>
        <v>-0.53962611655707582</v>
      </c>
      <c r="U124" s="30">
        <f>[1]data_export!J94</f>
        <v>0.9999999697495302</v>
      </c>
      <c r="V124" s="30">
        <f>[1]data_export!K94</f>
        <v>-2.6946200057864189E-2</v>
      </c>
      <c r="W124" s="30">
        <f>[1]data_export!L94</f>
        <v>1.0747356836486959E-2</v>
      </c>
      <c r="X124" s="30">
        <f>[1]data_export!M94</f>
        <v>0.98380112703954226</v>
      </c>
      <c r="Z124" s="30">
        <f>[1]data_export!N94</f>
        <v>-0.54851138276383216</v>
      </c>
      <c r="AD124" s="26">
        <f>J124-TABLE!J124</f>
        <v>0</v>
      </c>
      <c r="AE124" s="26">
        <f>K124-TABLE!K124</f>
        <v>0</v>
      </c>
      <c r="AF124" s="26">
        <f>L124-TABLE!L124</f>
        <v>0</v>
      </c>
      <c r="AG124" s="26">
        <f>M124-TABLE!M124</f>
        <v>0</v>
      </c>
      <c r="AH124" s="26">
        <f>N124-TABLE!N124</f>
        <v>0</v>
      </c>
      <c r="AI124" s="26">
        <f>O124-TABLE!O124</f>
        <v>0</v>
      </c>
      <c r="AJ124" s="26">
        <f>P124-TABLE!P124</f>
        <v>0</v>
      </c>
      <c r="AK124" s="26">
        <f>Q124-TABLE!Q124</f>
        <v>0</v>
      </c>
      <c r="AL124" s="26">
        <f>R124-TABLE!R124</f>
        <v>0</v>
      </c>
      <c r="AM124" s="26">
        <f>S124-TABLE!S124</f>
        <v>0</v>
      </c>
      <c r="AN124" s="26">
        <f>T124-TABLE!T124</f>
        <v>0</v>
      </c>
      <c r="AO124" s="26">
        <f>U124-TABLE!U124</f>
        <v>0</v>
      </c>
      <c r="AP124" s="26">
        <f>V124-TABLE!V124</f>
        <v>0</v>
      </c>
      <c r="AQ124" s="26">
        <f>W124-TABLE!W124</f>
        <v>0</v>
      </c>
      <c r="AR124" s="26">
        <f>X124-TABLE!X124</f>
        <v>0</v>
      </c>
      <c r="AS124" s="26">
        <f>Y124-TABLE!Y124</f>
        <v>0</v>
      </c>
      <c r="AT124" s="26">
        <f>Z124-TABLE!Z124</f>
        <v>0</v>
      </c>
    </row>
    <row r="125" spans="6:46" x14ac:dyDescent="0.3">
      <c r="H125" s="29" t="str">
        <f>[1]data_export!A95</f>
        <v>CA CT</v>
      </c>
      <c r="I125" s="29"/>
      <c r="J125" s="30">
        <f>[1]data_export!B95</f>
        <v>1</v>
      </c>
      <c r="K125" s="30">
        <f>[1]data_export!C95</f>
        <v>-5.5322089531978161E-2</v>
      </c>
      <c r="L125" s="30">
        <f>[1]data_export!D95</f>
        <v>-1.5977872545886037E-3</v>
      </c>
      <c r="M125" s="31">
        <f>[1]data_export!E95</f>
        <v>0</v>
      </c>
      <c r="N125" s="31"/>
      <c r="O125" s="31">
        <f>[1]data_export!F95</f>
        <v>0</v>
      </c>
      <c r="P125" s="31">
        <f>[1]data_export!G95</f>
        <v>0</v>
      </c>
      <c r="Q125" s="31">
        <f>[1]data_export!H95</f>
        <v>0</v>
      </c>
      <c r="R125" s="30">
        <f>[1]data_export!I95</f>
        <v>0.94308010704143652</v>
      </c>
      <c r="U125" s="30">
        <f>[1]data_export!J95</f>
        <v>0.99999998382800326</v>
      </c>
      <c r="V125" s="30">
        <f>[1]data_export!K95</f>
        <v>-4.507133737206459E-3</v>
      </c>
      <c r="W125" s="30">
        <f>[1]data_export!L95</f>
        <v>1.0803894855813529E-3</v>
      </c>
      <c r="X125" s="30">
        <f>[1]data_export!M95</f>
        <v>0.99657323972066447</v>
      </c>
      <c r="Z125" s="30">
        <f>[1]data_export!N95</f>
        <v>0.94632292886549718</v>
      </c>
      <c r="AD125" s="26">
        <f>J125-TABLE!J125</f>
        <v>0</v>
      </c>
      <c r="AE125" s="26">
        <f>K125-TABLE!K125</f>
        <v>0</v>
      </c>
      <c r="AF125" s="26">
        <f>L125-TABLE!L125</f>
        <v>0</v>
      </c>
      <c r="AG125" s="26">
        <f>M125-TABLE!M125</f>
        <v>0</v>
      </c>
      <c r="AH125" s="26">
        <f>N125-TABLE!N125</f>
        <v>0</v>
      </c>
      <c r="AI125" s="26">
        <f>O125-TABLE!O125</f>
        <v>0</v>
      </c>
      <c r="AJ125" s="26">
        <f>P125-TABLE!P125</f>
        <v>0</v>
      </c>
      <c r="AK125" s="26">
        <f>Q125-TABLE!Q125</f>
        <v>0</v>
      </c>
      <c r="AL125" s="26">
        <f>R125-TABLE!R125</f>
        <v>0</v>
      </c>
      <c r="AM125" s="26">
        <f>S125-TABLE!S125</f>
        <v>0</v>
      </c>
      <c r="AN125" s="26">
        <f>T125-TABLE!T125</f>
        <v>0</v>
      </c>
      <c r="AO125" s="26">
        <f>U125-TABLE!U125</f>
        <v>0</v>
      </c>
      <c r="AP125" s="26">
        <f>V125-TABLE!V125</f>
        <v>0</v>
      </c>
      <c r="AQ125" s="26">
        <f>W125-TABLE!W125</f>
        <v>0</v>
      </c>
      <c r="AR125" s="26">
        <f>X125-TABLE!X125</f>
        <v>0</v>
      </c>
      <c r="AS125" s="26">
        <f>Y125-TABLE!Y125</f>
        <v>0</v>
      </c>
      <c r="AT125" s="26">
        <f>Z125-TABLE!Z125</f>
        <v>0</v>
      </c>
    </row>
    <row r="126" spans="6:46" x14ac:dyDescent="0.3">
      <c r="H126" s="29" t="str">
        <f>[1]data_export!A96</f>
        <v>ETS (BA) *</v>
      </c>
      <c r="I126" s="29"/>
      <c r="J126" s="30">
        <f>[1]data_export!B96</f>
        <v>1</v>
      </c>
      <c r="K126" s="30">
        <f>[1]data_export!C96</f>
        <v>-8.0534231351210082</v>
      </c>
      <c r="L126" s="30">
        <f>[1]data_export!D96</f>
        <v>0</v>
      </c>
      <c r="M126" s="31">
        <f>[1]data_export!E96</f>
        <v>0</v>
      </c>
      <c r="N126" s="31"/>
      <c r="O126" s="31">
        <f>[1]data_export!F96</f>
        <v>0</v>
      </c>
      <c r="P126" s="31">
        <f>[1]data_export!G96</f>
        <v>0</v>
      </c>
      <c r="Q126" s="31">
        <f>[1]data_export!H96</f>
        <v>0</v>
      </c>
      <c r="R126" s="30">
        <f>[1]data_export!I96</f>
        <v>-7.0534231767203863</v>
      </c>
      <c r="U126" s="30">
        <f>[1]data_export!J96</f>
        <v>0.99999995840062395</v>
      </c>
      <c r="V126" s="30">
        <f>[1]data_export!K96</f>
        <v>-0.4024864137172699</v>
      </c>
      <c r="W126" s="30">
        <f>[1]data_export!L96</f>
        <v>0.15727594079925261</v>
      </c>
      <c r="X126" s="30">
        <f>[1]data_export!M96</f>
        <v>0.75478949762694336</v>
      </c>
      <c r="Z126" s="30">
        <f>[1]data_export!N96</f>
        <v>-9.3448878116300431</v>
      </c>
      <c r="AD126" s="26">
        <f>J126-TABLE!J126</f>
        <v>0</v>
      </c>
      <c r="AE126" s="26">
        <f>K126-TABLE!K126</f>
        <v>0</v>
      </c>
      <c r="AF126" s="26">
        <f>L126-TABLE!L126</f>
        <v>0</v>
      </c>
      <c r="AG126" s="26">
        <f>M126-TABLE!M126</f>
        <v>0</v>
      </c>
      <c r="AH126" s="26">
        <f>N126-TABLE!N126</f>
        <v>0</v>
      </c>
      <c r="AI126" s="26">
        <f>O126-TABLE!O126</f>
        <v>0</v>
      </c>
      <c r="AJ126" s="26">
        <f>P126-TABLE!P126</f>
        <v>0</v>
      </c>
      <c r="AK126" s="26">
        <f>Q126-TABLE!Q126</f>
        <v>0</v>
      </c>
      <c r="AL126" s="26">
        <f>R126-TABLE!R126</f>
        <v>0</v>
      </c>
      <c r="AM126" s="26">
        <f>S126-TABLE!S126</f>
        <v>0</v>
      </c>
      <c r="AN126" s="26">
        <f>T126-TABLE!T126</f>
        <v>0</v>
      </c>
      <c r="AO126" s="26">
        <f>U126-TABLE!U126</f>
        <v>0</v>
      </c>
      <c r="AP126" s="26">
        <f>V126-TABLE!V126</f>
        <v>0</v>
      </c>
      <c r="AQ126" s="26">
        <f>W126-TABLE!W126</f>
        <v>0</v>
      </c>
      <c r="AR126" s="26">
        <f>X126-TABLE!X126</f>
        <v>0</v>
      </c>
      <c r="AS126" s="26">
        <f>Y126-TABLE!Y126</f>
        <v>0</v>
      </c>
      <c r="AT126" s="26">
        <f>Z126-TABLE!Z126</f>
        <v>0</v>
      </c>
    </row>
    <row r="127" spans="6:46" x14ac:dyDescent="0.3">
      <c r="H127" s="29" t="str">
        <f>[1]data_export!A97</f>
        <v>ETS (CMMW) *</v>
      </c>
      <c r="I127" s="29"/>
      <c r="J127" s="30">
        <f>[1]data_export!B97</f>
        <v>1</v>
      </c>
      <c r="K127" s="30">
        <f>[1]data_export!C97</f>
        <v>-1.0264311090039469</v>
      </c>
      <c r="L127" s="30">
        <f>[1]data_export!D97</f>
        <v>0</v>
      </c>
      <c r="M127" s="31">
        <f>[1]data_export!E97</f>
        <v>0</v>
      </c>
      <c r="N127" s="31"/>
      <c r="O127" s="31">
        <f>[1]data_export!F97</f>
        <v>0</v>
      </c>
      <c r="P127" s="31">
        <f>[1]data_export!G97</f>
        <v>0</v>
      </c>
      <c r="Q127" s="31">
        <f>[1]data_export!H97</f>
        <v>0</v>
      </c>
      <c r="R127" s="30">
        <f>[1]data_export!I97</f>
        <v>-2.6431126588247159E-2</v>
      </c>
      <c r="U127" s="30">
        <f>[1]data_export!J97</f>
        <v>0.99999998241569954</v>
      </c>
      <c r="V127" s="30">
        <f>[1]data_export!K97</f>
        <v>-0.15150000154972076</v>
      </c>
      <c r="W127" s="30">
        <f>[1]data_export!L97</f>
        <v>2.0045254747662066E-2</v>
      </c>
      <c r="X127" s="30">
        <f>[1]data_export!M97</f>
        <v>0.86854523982738285</v>
      </c>
      <c r="Z127" s="30">
        <f>[1]data_export!N97</f>
        <v>-3.0431490930167501E-2</v>
      </c>
      <c r="AD127" s="26">
        <f>J127-TABLE!J127</f>
        <v>0</v>
      </c>
      <c r="AE127" s="26">
        <f>K127-TABLE!K127</f>
        <v>0</v>
      </c>
      <c r="AF127" s="26">
        <f>L127-TABLE!L127</f>
        <v>0</v>
      </c>
      <c r="AG127" s="26">
        <f>M127-TABLE!M127</f>
        <v>0</v>
      </c>
      <c r="AH127" s="26">
        <f>N127-TABLE!N127</f>
        <v>0</v>
      </c>
      <c r="AI127" s="26">
        <f>O127-TABLE!O127</f>
        <v>0</v>
      </c>
      <c r="AJ127" s="26">
        <f>P127-TABLE!P127</f>
        <v>0</v>
      </c>
      <c r="AK127" s="26">
        <f>Q127-TABLE!Q127</f>
        <v>0</v>
      </c>
      <c r="AL127" s="26">
        <f>R127-TABLE!R127</f>
        <v>0</v>
      </c>
      <c r="AM127" s="26">
        <f>S127-TABLE!S127</f>
        <v>0</v>
      </c>
      <c r="AN127" s="26">
        <f>T127-TABLE!T127</f>
        <v>0</v>
      </c>
      <c r="AO127" s="26">
        <f>U127-TABLE!U127</f>
        <v>0</v>
      </c>
      <c r="AP127" s="26">
        <f>V127-TABLE!V127</f>
        <v>0</v>
      </c>
      <c r="AQ127" s="26">
        <f>W127-TABLE!W127</f>
        <v>0</v>
      </c>
      <c r="AR127" s="26">
        <f>X127-TABLE!X127</f>
        <v>0</v>
      </c>
      <c r="AS127" s="26">
        <f>Y127-TABLE!Y127</f>
        <v>0</v>
      </c>
      <c r="AT127" s="26">
        <f>Z127-TABLE!Z127</f>
        <v>0</v>
      </c>
    </row>
    <row r="128" spans="6:46" ht="10.199999999999999" customHeight="1" thickBot="1" x14ac:dyDescent="0.35">
      <c r="AD128" s="26">
        <f>J128-TABLE!J128</f>
        <v>0</v>
      </c>
      <c r="AE128" s="26">
        <f>K128-TABLE!K128</f>
        <v>0</v>
      </c>
      <c r="AF128" s="26">
        <f>L128-TABLE!L128</f>
        <v>0</v>
      </c>
      <c r="AG128" s="26">
        <f>M128-TABLE!M128</f>
        <v>0</v>
      </c>
      <c r="AH128" s="26">
        <f>N128-TABLE!N128</f>
        <v>0</v>
      </c>
      <c r="AI128" s="26">
        <f>O128-TABLE!O128</f>
        <v>0</v>
      </c>
      <c r="AJ128" s="26">
        <f>P128-TABLE!P128</f>
        <v>0</v>
      </c>
      <c r="AK128" s="26">
        <f>Q128-TABLE!Q128</f>
        <v>0</v>
      </c>
      <c r="AL128" s="26">
        <f>R128-TABLE!R128</f>
        <v>0</v>
      </c>
      <c r="AM128" s="26">
        <f>S128-TABLE!S128</f>
        <v>0</v>
      </c>
      <c r="AN128" s="26">
        <f>T128-TABLE!T128</f>
        <v>0</v>
      </c>
      <c r="AO128" s="26">
        <f>U128-TABLE!U128</f>
        <v>0</v>
      </c>
      <c r="AP128" s="26">
        <f>V128-TABLE!V128</f>
        <v>0</v>
      </c>
      <c r="AQ128" s="26">
        <f>W128-TABLE!W128</f>
        <v>0</v>
      </c>
      <c r="AR128" s="26">
        <f>X128-TABLE!X128</f>
        <v>0</v>
      </c>
      <c r="AS128" s="26">
        <f>Y128-TABLE!Y128</f>
        <v>0</v>
      </c>
      <c r="AT128" s="26">
        <f>Z128-TABLE!Z128</f>
        <v>0</v>
      </c>
    </row>
    <row r="129" spans="6:28" ht="29.4" thickTop="1" x14ac:dyDescent="0.3">
      <c r="F129" s="40"/>
      <c r="G129" s="40"/>
      <c r="H129" s="40"/>
      <c r="I129" s="40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0"/>
      <c r="AB129" s="40"/>
    </row>
  </sheetData>
  <mergeCells count="5">
    <mergeCell ref="J8:R8"/>
    <mergeCell ref="U8:X8"/>
    <mergeCell ref="K10:M10"/>
    <mergeCell ref="O10:P10"/>
    <mergeCell ref="V10:W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45F6-D6A2-405B-9852-F13A072B5E9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data_export</vt:lpstr>
      <vt:lpstr>TABLE</vt:lpstr>
      <vt:lpstr>TABLE_old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Beatrice Chen</cp:lastModifiedBy>
  <dcterms:created xsi:type="dcterms:W3CDTF">2015-06-05T18:17:20Z</dcterms:created>
  <dcterms:modified xsi:type="dcterms:W3CDTF">2025-08-14T17:08:20Z</dcterms:modified>
</cp:coreProperties>
</file>