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main\"/>
    </mc:Choice>
  </mc:AlternateContent>
  <xr:revisionPtr revIDLastSave="0" documentId="13_ncr:1_{F5BEA487-51A1-4280-94F0-CD3E1F142DA3}" xr6:coauthVersionLast="47" xr6:coauthVersionMax="47" xr10:uidLastSave="{00000000-0000-0000-0000-000000000000}"/>
  <bookViews>
    <workbookView xWindow="20460" yWindow="-17130" windowWidth="20700" windowHeight="11940" activeTab="1" xr2:uid="{00000000-000D-0000-FFFF-FFFF00000000}"/>
  </bookViews>
  <sheets>
    <sheet name="data_export" sheetId="1" r:id="rId1"/>
    <sheet name="TABLE_new" sheetId="4" r:id="rId2"/>
    <sheet name="Comparison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74" i="6" l="1"/>
  <c r="AT75" i="6"/>
  <c r="AT76" i="6"/>
  <c r="AP77" i="6"/>
  <c r="AQ77" i="6"/>
  <c r="AR77" i="6"/>
  <c r="AS77" i="6"/>
  <c r="AT77" i="6"/>
  <c r="AU77" i="6"/>
  <c r="AT78" i="6"/>
  <c r="AT79" i="6"/>
  <c r="AT80" i="6"/>
  <c r="AT81" i="6"/>
  <c r="AT82" i="6"/>
  <c r="AT83" i="6"/>
  <c r="AT84" i="6"/>
  <c r="AT85" i="6"/>
  <c r="AP86" i="6"/>
  <c r="AQ86" i="6"/>
  <c r="AR86" i="6"/>
  <c r="AS86" i="6"/>
  <c r="AT86" i="6"/>
  <c r="AU86" i="6"/>
  <c r="AP87" i="6"/>
  <c r="AQ87" i="6"/>
  <c r="AR87" i="6"/>
  <c r="AS87" i="6"/>
  <c r="AT87" i="6"/>
  <c r="AU87" i="6"/>
  <c r="AP88" i="6"/>
  <c r="AQ88" i="6"/>
  <c r="AR88" i="6"/>
  <c r="AS88" i="6"/>
  <c r="AT88" i="6"/>
  <c r="AU88" i="6"/>
  <c r="AP89" i="6"/>
  <c r="AQ89" i="6"/>
  <c r="AR89" i="6"/>
  <c r="AS89" i="6"/>
  <c r="AT89" i="6"/>
  <c r="AU89" i="6"/>
  <c r="AT90" i="6"/>
  <c r="AT91" i="6"/>
  <c r="AT92" i="6"/>
  <c r="AT93" i="6"/>
  <c r="AT94" i="6"/>
  <c r="AT95" i="6"/>
  <c r="AT96" i="6"/>
  <c r="AP97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P109" i="6"/>
  <c r="AQ109" i="6"/>
  <c r="AR109" i="6"/>
  <c r="AS109" i="6"/>
  <c r="AT109" i="6"/>
  <c r="AU109" i="6"/>
  <c r="AT110" i="6"/>
  <c r="AT111" i="6"/>
  <c r="AT112" i="6"/>
  <c r="AT113" i="6"/>
  <c r="AT114" i="6"/>
  <c r="AT115" i="6"/>
  <c r="AT116" i="6"/>
  <c r="AP117" i="6"/>
  <c r="AQ117" i="6"/>
  <c r="AR117" i="6"/>
  <c r="AS117" i="6"/>
  <c r="AT117" i="6"/>
  <c r="AU117" i="6"/>
  <c r="AT118" i="6"/>
  <c r="AT119" i="6"/>
  <c r="AR120" i="6"/>
  <c r="AT120" i="6"/>
  <c r="AT121" i="6"/>
  <c r="AP122" i="6"/>
  <c r="AQ122" i="6"/>
  <c r="AR122" i="6"/>
  <c r="AS122" i="6"/>
  <c r="AT122" i="6"/>
  <c r="AU122" i="6"/>
  <c r="AT123" i="6"/>
  <c r="AT124" i="6"/>
  <c r="AT125" i="6"/>
  <c r="AT126" i="6"/>
  <c r="AT127" i="6"/>
  <c r="AP128" i="6"/>
  <c r="AQ128" i="6"/>
  <c r="AR128" i="6"/>
  <c r="AS128" i="6"/>
  <c r="AT128" i="6"/>
  <c r="AU128" i="6"/>
  <c r="AP129" i="6"/>
  <c r="AQ129" i="6"/>
  <c r="AR129" i="6"/>
  <c r="AS129" i="6"/>
  <c r="AT129" i="6"/>
  <c r="AU129" i="6"/>
  <c r="AP130" i="6"/>
  <c r="AQ130" i="6"/>
  <c r="AR130" i="6"/>
  <c r="AS130" i="6"/>
  <c r="AT130" i="6"/>
  <c r="AU130" i="6"/>
  <c r="AP131" i="6"/>
  <c r="AQ131" i="6"/>
  <c r="AR131" i="6"/>
  <c r="AS131" i="6"/>
  <c r="AT131" i="6"/>
  <c r="AU131" i="6"/>
  <c r="AT132" i="6"/>
  <c r="AT133" i="6"/>
  <c r="AT134" i="6"/>
  <c r="AP135" i="6"/>
  <c r="AQ135" i="6"/>
  <c r="AR135" i="6"/>
  <c r="AS135" i="6"/>
  <c r="AT135" i="6"/>
  <c r="AU135" i="6"/>
  <c r="AT136" i="6"/>
  <c r="AT137" i="6"/>
  <c r="AT138" i="6"/>
  <c r="AT139" i="6"/>
  <c r="AT140" i="6"/>
  <c r="AP141" i="6"/>
  <c r="AQ141" i="6"/>
  <c r="AR141" i="6"/>
  <c r="AS141" i="6"/>
  <c r="AT141" i="6"/>
  <c r="AU141" i="6"/>
  <c r="AT142" i="6"/>
  <c r="AT143" i="6"/>
  <c r="AT144" i="6"/>
  <c r="AP145" i="6"/>
  <c r="AQ145" i="6"/>
  <c r="AR145" i="6"/>
  <c r="AS145" i="6"/>
  <c r="AT145" i="6"/>
  <c r="AU145" i="6"/>
  <c r="AT146" i="6"/>
  <c r="AT147" i="6"/>
  <c r="AP148" i="6"/>
  <c r="AQ148" i="6"/>
  <c r="AR148" i="6"/>
  <c r="AS148" i="6"/>
  <c r="AT148" i="6"/>
  <c r="AU148" i="6"/>
  <c r="AT149" i="6"/>
  <c r="AT150" i="6"/>
  <c r="AT151" i="6"/>
  <c r="AT152" i="6"/>
  <c r="AP153" i="6"/>
  <c r="AQ153" i="6"/>
  <c r="AR153" i="6"/>
  <c r="AS153" i="6"/>
  <c r="AT153" i="6"/>
  <c r="AU153" i="6"/>
  <c r="AT154" i="6"/>
  <c r="AT155" i="6"/>
  <c r="AQ156" i="6"/>
  <c r="AT156" i="6"/>
  <c r="AP157" i="6"/>
  <c r="AQ157" i="6"/>
  <c r="AR157" i="6"/>
  <c r="AS157" i="6"/>
  <c r="AT157" i="6"/>
  <c r="AU157" i="6"/>
  <c r="AT73" i="6"/>
  <c r="AI74" i="6"/>
  <c r="AI75" i="6"/>
  <c r="AI76" i="6"/>
  <c r="AE77" i="6"/>
  <c r="AF77" i="6"/>
  <c r="AG77" i="6"/>
  <c r="AH77" i="6"/>
  <c r="AI77" i="6"/>
  <c r="AJ77" i="6"/>
  <c r="AK77" i="6"/>
  <c r="AL77" i="6"/>
  <c r="AM77" i="6"/>
  <c r="AI78" i="6"/>
  <c r="AI79" i="6"/>
  <c r="AI80" i="6"/>
  <c r="AM80" i="6"/>
  <c r="AI81" i="6"/>
  <c r="AI82" i="6"/>
  <c r="AI83" i="6"/>
  <c r="AI84" i="6"/>
  <c r="AI85" i="6"/>
  <c r="AE86" i="6"/>
  <c r="AF86" i="6"/>
  <c r="AG86" i="6"/>
  <c r="AH86" i="6"/>
  <c r="AI86" i="6"/>
  <c r="AJ86" i="6"/>
  <c r="AK86" i="6"/>
  <c r="AL86" i="6"/>
  <c r="AM86" i="6"/>
  <c r="AE87" i="6"/>
  <c r="AF87" i="6"/>
  <c r="AG87" i="6"/>
  <c r="AH87" i="6"/>
  <c r="AI87" i="6"/>
  <c r="AJ87" i="6"/>
  <c r="AK87" i="6"/>
  <c r="AL87" i="6"/>
  <c r="AM87" i="6"/>
  <c r="AE88" i="6"/>
  <c r="AF88" i="6"/>
  <c r="AG88" i="6"/>
  <c r="AH88" i="6"/>
  <c r="AI88" i="6"/>
  <c r="AJ88" i="6"/>
  <c r="AK88" i="6"/>
  <c r="AL88" i="6"/>
  <c r="AM88" i="6"/>
  <c r="AE89" i="6"/>
  <c r="AF89" i="6"/>
  <c r="AG89" i="6"/>
  <c r="AH89" i="6"/>
  <c r="AI89" i="6"/>
  <c r="AJ89" i="6"/>
  <c r="AK89" i="6"/>
  <c r="AL89" i="6"/>
  <c r="AM89" i="6"/>
  <c r="AI90" i="6"/>
  <c r="AI91" i="6"/>
  <c r="AI92" i="6"/>
  <c r="AI93" i="6"/>
  <c r="AG94" i="6"/>
  <c r="AI94" i="6"/>
  <c r="AI95" i="6"/>
  <c r="AI96" i="6"/>
  <c r="AI97" i="6"/>
  <c r="AI98" i="6"/>
  <c r="AJ98" i="6"/>
  <c r="AM98" i="6"/>
  <c r="AI99" i="6"/>
  <c r="AI100" i="6"/>
  <c r="AG101" i="6"/>
  <c r="AI101" i="6"/>
  <c r="AM101" i="6"/>
  <c r="AF102" i="6"/>
  <c r="AI102" i="6"/>
  <c r="AI103" i="6"/>
  <c r="AI104" i="6"/>
  <c r="AM104" i="6"/>
  <c r="AI105" i="6"/>
  <c r="AI106" i="6"/>
  <c r="AI107" i="6"/>
  <c r="AJ107" i="6"/>
  <c r="AM107" i="6"/>
  <c r="AI108" i="6"/>
  <c r="AJ108" i="6"/>
  <c r="AE109" i="6"/>
  <c r="AF109" i="6"/>
  <c r="AG109" i="6"/>
  <c r="AH109" i="6"/>
  <c r="AI109" i="6"/>
  <c r="AJ109" i="6"/>
  <c r="AK109" i="6"/>
  <c r="AL109" i="6"/>
  <c r="AM109" i="6"/>
  <c r="AG110" i="6"/>
  <c r="AI110" i="6"/>
  <c r="AL110" i="6"/>
  <c r="AI111" i="6"/>
  <c r="AI112" i="6"/>
  <c r="AI113" i="6"/>
  <c r="AI114" i="6"/>
  <c r="AI115" i="6"/>
  <c r="AF116" i="6"/>
  <c r="AI116" i="6"/>
  <c r="AE117" i="6"/>
  <c r="AF117" i="6"/>
  <c r="AG117" i="6"/>
  <c r="AH117" i="6"/>
  <c r="AI117" i="6"/>
  <c r="AJ117" i="6"/>
  <c r="AK117" i="6"/>
  <c r="AL117" i="6"/>
  <c r="AM117" i="6"/>
  <c r="AH118" i="6"/>
  <c r="AI118" i="6"/>
  <c r="AM118" i="6"/>
  <c r="AI119" i="6"/>
  <c r="AE120" i="6"/>
  <c r="AI120" i="6"/>
  <c r="AH121" i="6"/>
  <c r="AI121" i="6"/>
  <c r="AJ121" i="6"/>
  <c r="AE122" i="6"/>
  <c r="AF122" i="6"/>
  <c r="AG122" i="6"/>
  <c r="AH122" i="6"/>
  <c r="AI122" i="6"/>
  <c r="AJ122" i="6"/>
  <c r="AK122" i="6"/>
  <c r="AL122" i="6"/>
  <c r="AM122" i="6"/>
  <c r="AI123" i="6"/>
  <c r="AI124" i="6"/>
  <c r="AI125" i="6"/>
  <c r="AI126" i="6"/>
  <c r="AK126" i="6"/>
  <c r="AL126" i="6"/>
  <c r="AI127" i="6"/>
  <c r="AE128" i="6"/>
  <c r="AF128" i="6"/>
  <c r="AG128" i="6"/>
  <c r="AH128" i="6"/>
  <c r="AI128" i="6"/>
  <c r="AJ128" i="6"/>
  <c r="AK128" i="6"/>
  <c r="AL128" i="6"/>
  <c r="AM128" i="6"/>
  <c r="AE129" i="6"/>
  <c r="AF129" i="6"/>
  <c r="AG129" i="6"/>
  <c r="AH129" i="6"/>
  <c r="AI129" i="6"/>
  <c r="AJ129" i="6"/>
  <c r="AK129" i="6"/>
  <c r="AL129" i="6"/>
  <c r="AM129" i="6"/>
  <c r="AE130" i="6"/>
  <c r="AF130" i="6"/>
  <c r="AG130" i="6"/>
  <c r="AH130" i="6"/>
  <c r="AI130" i="6"/>
  <c r="AJ130" i="6"/>
  <c r="AK130" i="6"/>
  <c r="AL130" i="6"/>
  <c r="AM130" i="6"/>
  <c r="AE131" i="6"/>
  <c r="AF131" i="6"/>
  <c r="AG131" i="6"/>
  <c r="AH131" i="6"/>
  <c r="AI131" i="6"/>
  <c r="AJ131" i="6"/>
  <c r="AK131" i="6"/>
  <c r="AL131" i="6"/>
  <c r="AM131" i="6"/>
  <c r="AI132" i="6"/>
  <c r="AG133" i="6"/>
  <c r="AI133" i="6"/>
  <c r="AJ133" i="6"/>
  <c r="AI134" i="6"/>
  <c r="AE135" i="6"/>
  <c r="AF135" i="6"/>
  <c r="AG135" i="6"/>
  <c r="AH135" i="6"/>
  <c r="AI135" i="6"/>
  <c r="AJ135" i="6"/>
  <c r="AK135" i="6"/>
  <c r="AL135" i="6"/>
  <c r="AM135" i="6"/>
  <c r="AI136" i="6"/>
  <c r="AE137" i="6"/>
  <c r="AI137" i="6"/>
  <c r="AI138" i="6"/>
  <c r="AI139" i="6"/>
  <c r="AI140" i="6"/>
  <c r="AE141" i="6"/>
  <c r="AF141" i="6"/>
  <c r="AG141" i="6"/>
  <c r="AH141" i="6"/>
  <c r="AI141" i="6"/>
  <c r="AJ141" i="6"/>
  <c r="AK141" i="6"/>
  <c r="AL141" i="6"/>
  <c r="AM141" i="6"/>
  <c r="AI142" i="6"/>
  <c r="AI143" i="6"/>
  <c r="AI144" i="6"/>
  <c r="AK144" i="6"/>
  <c r="AE145" i="6"/>
  <c r="AF145" i="6"/>
  <c r="AG145" i="6"/>
  <c r="AH145" i="6"/>
  <c r="AI145" i="6"/>
  <c r="AJ145" i="6"/>
  <c r="AK145" i="6"/>
  <c r="AL145" i="6"/>
  <c r="AM145" i="6"/>
  <c r="AI146" i="6"/>
  <c r="AM146" i="6"/>
  <c r="AH147" i="6"/>
  <c r="AI147" i="6"/>
  <c r="AE148" i="6"/>
  <c r="AF148" i="6"/>
  <c r="AG148" i="6"/>
  <c r="AH148" i="6"/>
  <c r="AI148" i="6"/>
  <c r="AJ148" i="6"/>
  <c r="AK148" i="6"/>
  <c r="AL148" i="6"/>
  <c r="AM148" i="6"/>
  <c r="AI149" i="6"/>
  <c r="AK149" i="6"/>
  <c r="AH150" i="6"/>
  <c r="AI150" i="6"/>
  <c r="AI151" i="6"/>
  <c r="AI152" i="6"/>
  <c r="AE153" i="6"/>
  <c r="AF153" i="6"/>
  <c r="AG153" i="6"/>
  <c r="AH153" i="6"/>
  <c r="AI153" i="6"/>
  <c r="AJ153" i="6"/>
  <c r="AK153" i="6"/>
  <c r="AL153" i="6"/>
  <c r="AM153" i="6"/>
  <c r="AH154" i="6"/>
  <c r="AI154" i="6"/>
  <c r="AI155" i="6"/>
  <c r="AM155" i="6"/>
  <c r="AI156" i="6"/>
  <c r="AJ156" i="6"/>
  <c r="AE157" i="6"/>
  <c r="AF157" i="6"/>
  <c r="AG157" i="6"/>
  <c r="AH157" i="6"/>
  <c r="AI157" i="6"/>
  <c r="AJ157" i="6"/>
  <c r="AK157" i="6"/>
  <c r="AL157" i="6"/>
  <c r="AM157" i="6"/>
  <c r="AI73" i="6"/>
  <c r="AQ48" i="6"/>
  <c r="AT48" i="6"/>
  <c r="AT49" i="6"/>
  <c r="AT50" i="6"/>
  <c r="AR51" i="6"/>
  <c r="AS51" i="6"/>
  <c r="AT51" i="6"/>
  <c r="AQ52" i="6"/>
  <c r="AR52" i="6"/>
  <c r="AS52" i="6"/>
  <c r="AT52" i="6"/>
  <c r="AU52" i="6"/>
  <c r="AQ53" i="6"/>
  <c r="AT53" i="6"/>
  <c r="AT54" i="6"/>
  <c r="AR55" i="6"/>
  <c r="AT55" i="6"/>
  <c r="AT56" i="6"/>
  <c r="AQ57" i="6"/>
  <c r="AR57" i="6"/>
  <c r="AS57" i="6"/>
  <c r="AT57" i="6"/>
  <c r="AU57" i="6"/>
  <c r="AT58" i="6"/>
  <c r="AT59" i="6"/>
  <c r="AT60" i="6"/>
  <c r="AT61" i="6"/>
  <c r="AT62" i="6"/>
  <c r="AT63" i="6"/>
  <c r="AQ64" i="6"/>
  <c r="AR64" i="6"/>
  <c r="AS64" i="6"/>
  <c r="AT64" i="6"/>
  <c r="AU64" i="6"/>
  <c r="AQ65" i="6"/>
  <c r="AT65" i="6"/>
  <c r="AT66" i="6"/>
  <c r="AT67" i="6"/>
  <c r="AQ68" i="6"/>
  <c r="AR68" i="6"/>
  <c r="AS68" i="6"/>
  <c r="AT68" i="6"/>
  <c r="AU68" i="6"/>
  <c r="AQ69" i="6"/>
  <c r="AR69" i="6"/>
  <c r="AS69" i="6"/>
  <c r="AT69" i="6"/>
  <c r="AU69" i="6"/>
  <c r="AP52" i="6"/>
  <c r="AP57" i="6"/>
  <c r="AP64" i="6"/>
  <c r="AP68" i="6"/>
  <c r="AP69" i="6"/>
  <c r="AI48" i="6"/>
  <c r="AI49" i="6"/>
  <c r="AI50" i="6"/>
  <c r="AK50" i="6"/>
  <c r="AI51" i="6"/>
  <c r="AF52" i="6"/>
  <c r="AG52" i="6"/>
  <c r="AH52" i="6"/>
  <c r="AI52" i="6"/>
  <c r="AJ52" i="6"/>
  <c r="AK52" i="6"/>
  <c r="AL52" i="6"/>
  <c r="AM52" i="6"/>
  <c r="AI53" i="6"/>
  <c r="AF54" i="6"/>
  <c r="AI54" i="6"/>
  <c r="AK54" i="6"/>
  <c r="AI55" i="6"/>
  <c r="AI56" i="6"/>
  <c r="AF57" i="6"/>
  <c r="AG57" i="6"/>
  <c r="AH57" i="6"/>
  <c r="AI57" i="6"/>
  <c r="AJ57" i="6"/>
  <c r="AK57" i="6"/>
  <c r="AL57" i="6"/>
  <c r="AM57" i="6"/>
  <c r="AI58" i="6"/>
  <c r="AK58" i="6"/>
  <c r="AI59" i="6"/>
  <c r="AI60" i="6"/>
  <c r="AJ60" i="6"/>
  <c r="AI61" i="6"/>
  <c r="AI62" i="6"/>
  <c r="AH63" i="6"/>
  <c r="AI63" i="6"/>
  <c r="AK63" i="6"/>
  <c r="AF64" i="6"/>
  <c r="AG64" i="6"/>
  <c r="AH64" i="6"/>
  <c r="AI64" i="6"/>
  <c r="AJ64" i="6"/>
  <c r="AK64" i="6"/>
  <c r="AL64" i="6"/>
  <c r="AM64" i="6"/>
  <c r="AI65" i="6"/>
  <c r="AK65" i="6"/>
  <c r="AH66" i="6"/>
  <c r="AI66" i="6"/>
  <c r="AG67" i="6"/>
  <c r="AI67" i="6"/>
  <c r="AF68" i="6"/>
  <c r="AG68" i="6"/>
  <c r="AH68" i="6"/>
  <c r="AI68" i="6"/>
  <c r="AJ68" i="6"/>
  <c r="AK68" i="6"/>
  <c r="AL68" i="6"/>
  <c r="AM68" i="6"/>
  <c r="AE52" i="6"/>
  <c r="AE57" i="6"/>
  <c r="AE60" i="6"/>
  <c r="AE61" i="6"/>
  <c r="AE64" i="6"/>
  <c r="AE68" i="6"/>
  <c r="AT13" i="6"/>
  <c r="AS14" i="6"/>
  <c r="AT14" i="6"/>
  <c r="AT15" i="6"/>
  <c r="AQ16" i="6"/>
  <c r="AT16" i="6"/>
  <c r="AT17" i="6"/>
  <c r="AT18" i="6"/>
  <c r="AT19" i="6"/>
  <c r="AT20" i="6"/>
  <c r="AS21" i="6"/>
  <c r="AT21" i="6"/>
  <c r="AT22" i="6"/>
  <c r="AQ23" i="6"/>
  <c r="AR23" i="6"/>
  <c r="AS23" i="6"/>
  <c r="AT23" i="6"/>
  <c r="AU23" i="6"/>
  <c r="AS24" i="6"/>
  <c r="AT24" i="6"/>
  <c r="AQ25" i="6"/>
  <c r="AT25" i="6"/>
  <c r="AT26" i="6"/>
  <c r="AS27" i="6"/>
  <c r="AT27" i="6"/>
  <c r="AT28" i="6"/>
  <c r="AR29" i="6"/>
  <c r="AT29" i="6"/>
  <c r="AT30" i="6"/>
  <c r="AQ31" i="6"/>
  <c r="AR31" i="6"/>
  <c r="AS31" i="6"/>
  <c r="AT31" i="6"/>
  <c r="AU31" i="6"/>
  <c r="AT32" i="6"/>
  <c r="AT33" i="6"/>
  <c r="AT34" i="6"/>
  <c r="AT35" i="6"/>
  <c r="AT36" i="6"/>
  <c r="AQ37" i="6"/>
  <c r="AR37" i="6"/>
  <c r="AS37" i="6"/>
  <c r="AT37" i="6"/>
  <c r="AU37" i="6"/>
  <c r="AT38" i="6"/>
  <c r="AT39" i="6"/>
  <c r="AT40" i="6"/>
  <c r="AT41" i="6"/>
  <c r="AT42" i="6"/>
  <c r="AS43" i="6"/>
  <c r="AT43" i="6"/>
  <c r="AT44" i="6"/>
  <c r="AR45" i="6"/>
  <c r="AT45" i="6"/>
  <c r="AS46" i="6"/>
  <c r="AT46" i="6"/>
  <c r="AQ47" i="6"/>
  <c r="AR47" i="6"/>
  <c r="AS47" i="6"/>
  <c r="AT47" i="6"/>
  <c r="AU47" i="6"/>
  <c r="AP23" i="6"/>
  <c r="AP31" i="6"/>
  <c r="AP37" i="6"/>
  <c r="AP38" i="6"/>
  <c r="AP40" i="6"/>
  <c r="AP47" i="6"/>
  <c r="AE14" i="6"/>
  <c r="AI14" i="6"/>
  <c r="AH15" i="6"/>
  <c r="AI15" i="6"/>
  <c r="AI16" i="6"/>
  <c r="AI17" i="6"/>
  <c r="AL17" i="6"/>
  <c r="AI18" i="6"/>
  <c r="AJ18" i="6"/>
  <c r="AI19" i="6"/>
  <c r="AH20" i="6"/>
  <c r="AI20" i="6"/>
  <c r="AI21" i="6"/>
  <c r="AI22" i="6"/>
  <c r="AK22" i="6"/>
  <c r="AE23" i="6"/>
  <c r="AF23" i="6"/>
  <c r="AG23" i="6"/>
  <c r="AH23" i="6"/>
  <c r="AI23" i="6"/>
  <c r="AJ23" i="6"/>
  <c r="AK23" i="6"/>
  <c r="AL23" i="6"/>
  <c r="AM23" i="6"/>
  <c r="AI24" i="6"/>
  <c r="AH25" i="6"/>
  <c r="AI25" i="6"/>
  <c r="AJ25" i="6"/>
  <c r="AK25" i="6"/>
  <c r="AI26" i="6"/>
  <c r="AH27" i="6"/>
  <c r="AI27" i="6"/>
  <c r="AG28" i="6"/>
  <c r="AI28" i="6"/>
  <c r="AL28" i="6"/>
  <c r="AM28" i="6"/>
  <c r="AI29" i="6"/>
  <c r="AI30" i="6"/>
  <c r="AE31" i="6"/>
  <c r="AF31" i="6"/>
  <c r="AG31" i="6"/>
  <c r="AH31" i="6"/>
  <c r="AI31" i="6"/>
  <c r="AJ31" i="6"/>
  <c r="AK31" i="6"/>
  <c r="AL31" i="6"/>
  <c r="AM31" i="6"/>
  <c r="AI32" i="6"/>
  <c r="AI33" i="6"/>
  <c r="AI34" i="6"/>
  <c r="AL34" i="6"/>
  <c r="AE35" i="6"/>
  <c r="AF35" i="6"/>
  <c r="AI35" i="6"/>
  <c r="AI36" i="6"/>
  <c r="AJ36" i="6"/>
  <c r="AE37" i="6"/>
  <c r="AF37" i="6"/>
  <c r="AG37" i="6"/>
  <c r="AH37" i="6"/>
  <c r="AI37" i="6"/>
  <c r="AJ37" i="6"/>
  <c r="AK37" i="6"/>
  <c r="AL37" i="6"/>
  <c r="AM37" i="6"/>
  <c r="AI38" i="6"/>
  <c r="AI39" i="6"/>
  <c r="AK39" i="6"/>
  <c r="AL39" i="6"/>
  <c r="AE40" i="6"/>
  <c r="AG40" i="6"/>
  <c r="AI40" i="6"/>
  <c r="AH41" i="6"/>
  <c r="AI41" i="6"/>
  <c r="AI42" i="6"/>
  <c r="AL42" i="6"/>
  <c r="AM42" i="6"/>
  <c r="AF43" i="6"/>
  <c r="AI43" i="6"/>
  <c r="AH44" i="6"/>
  <c r="AI44" i="6"/>
  <c r="AI45" i="6"/>
  <c r="AM45" i="6"/>
  <c r="AG46" i="6"/>
  <c r="AI46" i="6"/>
  <c r="AE47" i="6"/>
  <c r="AF47" i="6"/>
  <c r="AG47" i="6"/>
  <c r="AH47" i="6"/>
  <c r="AI47" i="6"/>
  <c r="AJ47" i="6"/>
  <c r="AK47" i="6"/>
  <c r="AL47" i="6"/>
  <c r="AM47" i="6"/>
  <c r="AI13" i="6"/>
  <c r="AL13" i="6"/>
  <c r="AE13" i="6"/>
  <c r="Z156" i="6"/>
  <c r="AU156" i="6" s="1"/>
  <c r="X156" i="6"/>
  <c r="AS156" i="6" s="1"/>
  <c r="W156" i="6"/>
  <c r="AR156" i="6" s="1"/>
  <c r="V156" i="6"/>
  <c r="U156" i="6"/>
  <c r="AP156" i="6" s="1"/>
  <c r="R156" i="6"/>
  <c r="AM156" i="6" s="1"/>
  <c r="Q156" i="6"/>
  <c r="AL156" i="6" s="1"/>
  <c r="P156" i="6"/>
  <c r="AK156" i="6" s="1"/>
  <c r="O156" i="6"/>
  <c r="M156" i="6"/>
  <c r="AH156" i="6" s="1"/>
  <c r="L156" i="6"/>
  <c r="AG156" i="6" s="1"/>
  <c r="K156" i="6"/>
  <c r="AF156" i="6" s="1"/>
  <c r="J156" i="6"/>
  <c r="AE156" i="6" s="1"/>
  <c r="H156" i="6"/>
  <c r="Z155" i="6"/>
  <c r="AU155" i="6" s="1"/>
  <c r="X155" i="6"/>
  <c r="AS155" i="6" s="1"/>
  <c r="W155" i="6"/>
  <c r="AR155" i="6" s="1"/>
  <c r="V155" i="6"/>
  <c r="AQ155" i="6" s="1"/>
  <c r="U155" i="6"/>
  <c r="AP155" i="6" s="1"/>
  <c r="R155" i="6"/>
  <c r="Q155" i="6"/>
  <c r="AL155" i="6" s="1"/>
  <c r="P155" i="6"/>
  <c r="AK155" i="6" s="1"/>
  <c r="O155" i="6"/>
  <c r="AJ155" i="6" s="1"/>
  <c r="M155" i="6"/>
  <c r="AH155" i="6" s="1"/>
  <c r="L155" i="6"/>
  <c r="AG155" i="6" s="1"/>
  <c r="K155" i="6"/>
  <c r="AF155" i="6" s="1"/>
  <c r="J155" i="6"/>
  <c r="AE155" i="6" s="1"/>
  <c r="H155" i="6"/>
  <c r="Z154" i="6"/>
  <c r="AU154" i="6" s="1"/>
  <c r="X154" i="6"/>
  <c r="AS154" i="6" s="1"/>
  <c r="W154" i="6"/>
  <c r="AR154" i="6" s="1"/>
  <c r="V154" i="6"/>
  <c r="AQ154" i="6" s="1"/>
  <c r="U154" i="6"/>
  <c r="AP154" i="6" s="1"/>
  <c r="R154" i="6"/>
  <c r="AM154" i="6" s="1"/>
  <c r="Q154" i="6"/>
  <c r="AL154" i="6" s="1"/>
  <c r="P154" i="6"/>
  <c r="AK154" i="6" s="1"/>
  <c r="O154" i="6"/>
  <c r="AJ154" i="6" s="1"/>
  <c r="M154" i="6"/>
  <c r="L154" i="6"/>
  <c r="AG154" i="6" s="1"/>
  <c r="K154" i="6"/>
  <c r="AF154" i="6" s="1"/>
  <c r="J154" i="6"/>
  <c r="AE154" i="6" s="1"/>
  <c r="G154" i="6"/>
  <c r="Z152" i="6"/>
  <c r="AU152" i="6" s="1"/>
  <c r="X152" i="6"/>
  <c r="AS152" i="6" s="1"/>
  <c r="W152" i="6"/>
  <c r="AR152" i="6" s="1"/>
  <c r="V152" i="6"/>
  <c r="AQ152" i="6" s="1"/>
  <c r="U152" i="6"/>
  <c r="AP152" i="6" s="1"/>
  <c r="R152" i="6"/>
  <c r="AM152" i="6" s="1"/>
  <c r="Q152" i="6"/>
  <c r="AL152" i="6" s="1"/>
  <c r="P152" i="6"/>
  <c r="AK152" i="6" s="1"/>
  <c r="O152" i="6"/>
  <c r="AJ152" i="6" s="1"/>
  <c r="M152" i="6"/>
  <c r="AH152" i="6" s="1"/>
  <c r="L152" i="6"/>
  <c r="AG152" i="6" s="1"/>
  <c r="K152" i="6"/>
  <c r="AF152" i="6" s="1"/>
  <c r="J152" i="6"/>
  <c r="AE152" i="6" s="1"/>
  <c r="H152" i="6"/>
  <c r="Z151" i="6"/>
  <c r="AU151" i="6" s="1"/>
  <c r="X151" i="6"/>
  <c r="AS151" i="6" s="1"/>
  <c r="W151" i="6"/>
  <c r="AR151" i="6" s="1"/>
  <c r="V151" i="6"/>
  <c r="AQ151" i="6" s="1"/>
  <c r="U151" i="6"/>
  <c r="AP151" i="6" s="1"/>
  <c r="R151" i="6"/>
  <c r="AM151" i="6" s="1"/>
  <c r="Q151" i="6"/>
  <c r="AL151" i="6" s="1"/>
  <c r="P151" i="6"/>
  <c r="AK151" i="6" s="1"/>
  <c r="O151" i="6"/>
  <c r="AJ151" i="6" s="1"/>
  <c r="M151" i="6"/>
  <c r="AH151" i="6" s="1"/>
  <c r="L151" i="6"/>
  <c r="AG151" i="6" s="1"/>
  <c r="K151" i="6"/>
  <c r="AF151" i="6" s="1"/>
  <c r="J151" i="6"/>
  <c r="AE151" i="6" s="1"/>
  <c r="H151" i="6"/>
  <c r="Z150" i="6"/>
  <c r="AU150" i="6" s="1"/>
  <c r="X150" i="6"/>
  <c r="AS150" i="6" s="1"/>
  <c r="W150" i="6"/>
  <c r="AR150" i="6" s="1"/>
  <c r="V150" i="6"/>
  <c r="AQ150" i="6" s="1"/>
  <c r="U150" i="6"/>
  <c r="AP150" i="6" s="1"/>
  <c r="R150" i="6"/>
  <c r="AM150" i="6" s="1"/>
  <c r="Q150" i="6"/>
  <c r="AL150" i="6" s="1"/>
  <c r="P150" i="6"/>
  <c r="AK150" i="6" s="1"/>
  <c r="O150" i="6"/>
  <c r="AJ150" i="6" s="1"/>
  <c r="M150" i="6"/>
  <c r="L150" i="6"/>
  <c r="AG150" i="6" s="1"/>
  <c r="K150" i="6"/>
  <c r="AF150" i="6" s="1"/>
  <c r="J150" i="6"/>
  <c r="AE150" i="6" s="1"/>
  <c r="H150" i="6"/>
  <c r="Z149" i="6"/>
  <c r="AU149" i="6" s="1"/>
  <c r="X149" i="6"/>
  <c r="AS149" i="6" s="1"/>
  <c r="W149" i="6"/>
  <c r="AR149" i="6" s="1"/>
  <c r="V149" i="6"/>
  <c r="AQ149" i="6" s="1"/>
  <c r="U149" i="6"/>
  <c r="AP149" i="6" s="1"/>
  <c r="R149" i="6"/>
  <c r="AM149" i="6" s="1"/>
  <c r="Q149" i="6"/>
  <c r="AL149" i="6" s="1"/>
  <c r="P149" i="6"/>
  <c r="O149" i="6"/>
  <c r="AJ149" i="6" s="1"/>
  <c r="M149" i="6"/>
  <c r="AH149" i="6" s="1"/>
  <c r="L149" i="6"/>
  <c r="AG149" i="6" s="1"/>
  <c r="K149" i="6"/>
  <c r="AF149" i="6" s="1"/>
  <c r="J149" i="6"/>
  <c r="AE149" i="6" s="1"/>
  <c r="G149" i="6"/>
  <c r="Z147" i="6"/>
  <c r="AU147" i="6" s="1"/>
  <c r="X147" i="6"/>
  <c r="AS147" i="6" s="1"/>
  <c r="W147" i="6"/>
  <c r="AR147" i="6" s="1"/>
  <c r="V147" i="6"/>
  <c r="AQ147" i="6" s="1"/>
  <c r="U147" i="6"/>
  <c r="AP147" i="6" s="1"/>
  <c r="R147" i="6"/>
  <c r="AM147" i="6" s="1"/>
  <c r="Q147" i="6"/>
  <c r="AL147" i="6" s="1"/>
  <c r="P147" i="6"/>
  <c r="AK147" i="6" s="1"/>
  <c r="O147" i="6"/>
  <c r="AJ147" i="6" s="1"/>
  <c r="M147" i="6"/>
  <c r="L147" i="6"/>
  <c r="AG147" i="6" s="1"/>
  <c r="K147" i="6"/>
  <c r="AF147" i="6" s="1"/>
  <c r="J147" i="6"/>
  <c r="AE147" i="6" s="1"/>
  <c r="H147" i="6"/>
  <c r="Z146" i="6"/>
  <c r="AU146" i="6" s="1"/>
  <c r="X146" i="6"/>
  <c r="AS146" i="6" s="1"/>
  <c r="W146" i="6"/>
  <c r="AR146" i="6" s="1"/>
  <c r="V146" i="6"/>
  <c r="AQ146" i="6" s="1"/>
  <c r="U146" i="6"/>
  <c r="AP146" i="6" s="1"/>
  <c r="R146" i="6"/>
  <c r="Q146" i="6"/>
  <c r="AL146" i="6" s="1"/>
  <c r="P146" i="6"/>
  <c r="AK146" i="6" s="1"/>
  <c r="O146" i="6"/>
  <c r="AJ146" i="6" s="1"/>
  <c r="M146" i="6"/>
  <c r="AH146" i="6" s="1"/>
  <c r="L146" i="6"/>
  <c r="AG146" i="6" s="1"/>
  <c r="K146" i="6"/>
  <c r="AF146" i="6" s="1"/>
  <c r="J146" i="6"/>
  <c r="AE146" i="6" s="1"/>
  <c r="G146" i="6"/>
  <c r="Z144" i="6"/>
  <c r="AU144" i="6" s="1"/>
  <c r="X144" i="6"/>
  <c r="AS144" i="6" s="1"/>
  <c r="W144" i="6"/>
  <c r="AR144" i="6" s="1"/>
  <c r="V144" i="6"/>
  <c r="AQ144" i="6" s="1"/>
  <c r="U144" i="6"/>
  <c r="AP144" i="6" s="1"/>
  <c r="R144" i="6"/>
  <c r="AM144" i="6" s="1"/>
  <c r="Q144" i="6"/>
  <c r="AL144" i="6" s="1"/>
  <c r="P144" i="6"/>
  <c r="O144" i="6"/>
  <c r="AJ144" i="6" s="1"/>
  <c r="M144" i="6"/>
  <c r="AH144" i="6" s="1"/>
  <c r="L144" i="6"/>
  <c r="AG144" i="6" s="1"/>
  <c r="K144" i="6"/>
  <c r="AF144" i="6" s="1"/>
  <c r="J144" i="6"/>
  <c r="AE144" i="6" s="1"/>
  <c r="H144" i="6"/>
  <c r="Z143" i="6"/>
  <c r="AU143" i="6" s="1"/>
  <c r="X143" i="6"/>
  <c r="AS143" i="6" s="1"/>
  <c r="W143" i="6"/>
  <c r="AR143" i="6" s="1"/>
  <c r="V143" i="6"/>
  <c r="AQ143" i="6" s="1"/>
  <c r="U143" i="6"/>
  <c r="AP143" i="6" s="1"/>
  <c r="R143" i="6"/>
  <c r="AM143" i="6" s="1"/>
  <c r="Q143" i="6"/>
  <c r="AL143" i="6" s="1"/>
  <c r="P143" i="6"/>
  <c r="AK143" i="6" s="1"/>
  <c r="O143" i="6"/>
  <c r="AJ143" i="6" s="1"/>
  <c r="M143" i="6"/>
  <c r="AH143" i="6" s="1"/>
  <c r="L143" i="6"/>
  <c r="AG143" i="6" s="1"/>
  <c r="K143" i="6"/>
  <c r="AF143" i="6" s="1"/>
  <c r="J143" i="6"/>
  <c r="AE143" i="6" s="1"/>
  <c r="H143" i="6"/>
  <c r="Z142" i="6"/>
  <c r="AU142" i="6" s="1"/>
  <c r="X142" i="6"/>
  <c r="AS142" i="6" s="1"/>
  <c r="W142" i="6"/>
  <c r="AR142" i="6" s="1"/>
  <c r="V142" i="6"/>
  <c r="AQ142" i="6" s="1"/>
  <c r="U142" i="6"/>
  <c r="AP142" i="6" s="1"/>
  <c r="R142" i="6"/>
  <c r="AM142" i="6" s="1"/>
  <c r="Q142" i="6"/>
  <c r="AL142" i="6" s="1"/>
  <c r="P142" i="6"/>
  <c r="AK142" i="6" s="1"/>
  <c r="O142" i="6"/>
  <c r="AJ142" i="6" s="1"/>
  <c r="M142" i="6"/>
  <c r="AH142" i="6" s="1"/>
  <c r="L142" i="6"/>
  <c r="AG142" i="6" s="1"/>
  <c r="K142" i="6"/>
  <c r="AF142" i="6" s="1"/>
  <c r="J142" i="6"/>
  <c r="AE142" i="6" s="1"/>
  <c r="G142" i="6"/>
  <c r="Z140" i="6"/>
  <c r="AU140" i="6" s="1"/>
  <c r="X140" i="6"/>
  <c r="AS140" i="6" s="1"/>
  <c r="W140" i="6"/>
  <c r="AR140" i="6" s="1"/>
  <c r="V140" i="6"/>
  <c r="AQ140" i="6" s="1"/>
  <c r="U140" i="6"/>
  <c r="AP140" i="6" s="1"/>
  <c r="R140" i="6"/>
  <c r="AM140" i="6" s="1"/>
  <c r="Q140" i="6"/>
  <c r="AL140" i="6" s="1"/>
  <c r="P140" i="6"/>
  <c r="AK140" i="6" s="1"/>
  <c r="O140" i="6"/>
  <c r="AJ140" i="6" s="1"/>
  <c r="M140" i="6"/>
  <c r="AH140" i="6" s="1"/>
  <c r="L140" i="6"/>
  <c r="AG140" i="6" s="1"/>
  <c r="K140" i="6"/>
  <c r="AF140" i="6" s="1"/>
  <c r="J140" i="6"/>
  <c r="AE140" i="6" s="1"/>
  <c r="H140" i="6"/>
  <c r="Z139" i="6"/>
  <c r="AU139" i="6" s="1"/>
  <c r="X139" i="6"/>
  <c r="AS139" i="6" s="1"/>
  <c r="W139" i="6"/>
  <c r="AR139" i="6" s="1"/>
  <c r="V139" i="6"/>
  <c r="AQ139" i="6" s="1"/>
  <c r="U139" i="6"/>
  <c r="AP139" i="6" s="1"/>
  <c r="R139" i="6"/>
  <c r="AM139" i="6" s="1"/>
  <c r="Q139" i="6"/>
  <c r="AL139" i="6" s="1"/>
  <c r="P139" i="6"/>
  <c r="AK139" i="6" s="1"/>
  <c r="O139" i="6"/>
  <c r="AJ139" i="6" s="1"/>
  <c r="M139" i="6"/>
  <c r="AH139" i="6" s="1"/>
  <c r="L139" i="6"/>
  <c r="AG139" i="6" s="1"/>
  <c r="K139" i="6"/>
  <c r="AF139" i="6" s="1"/>
  <c r="J139" i="6"/>
  <c r="AE139" i="6" s="1"/>
  <c r="H139" i="6"/>
  <c r="Z138" i="6"/>
  <c r="AU138" i="6" s="1"/>
  <c r="X138" i="6"/>
  <c r="AS138" i="6" s="1"/>
  <c r="W138" i="6"/>
  <c r="AR138" i="6" s="1"/>
  <c r="V138" i="6"/>
  <c r="AQ138" i="6" s="1"/>
  <c r="U138" i="6"/>
  <c r="AP138" i="6" s="1"/>
  <c r="R138" i="6"/>
  <c r="AM138" i="6" s="1"/>
  <c r="Q138" i="6"/>
  <c r="AL138" i="6" s="1"/>
  <c r="P138" i="6"/>
  <c r="AK138" i="6" s="1"/>
  <c r="O138" i="6"/>
  <c r="AJ138" i="6" s="1"/>
  <c r="M138" i="6"/>
  <c r="AH138" i="6" s="1"/>
  <c r="L138" i="6"/>
  <c r="AG138" i="6" s="1"/>
  <c r="K138" i="6"/>
  <c r="AF138" i="6" s="1"/>
  <c r="J138" i="6"/>
  <c r="AE138" i="6" s="1"/>
  <c r="H138" i="6"/>
  <c r="Z137" i="6"/>
  <c r="AU137" i="6" s="1"/>
  <c r="X137" i="6"/>
  <c r="AS137" i="6" s="1"/>
  <c r="W137" i="6"/>
  <c r="AR137" i="6" s="1"/>
  <c r="V137" i="6"/>
  <c r="AQ137" i="6" s="1"/>
  <c r="U137" i="6"/>
  <c r="AP137" i="6" s="1"/>
  <c r="R137" i="6"/>
  <c r="AM137" i="6" s="1"/>
  <c r="Q137" i="6"/>
  <c r="AL137" i="6" s="1"/>
  <c r="P137" i="6"/>
  <c r="AK137" i="6" s="1"/>
  <c r="O137" i="6"/>
  <c r="AJ137" i="6" s="1"/>
  <c r="M137" i="6"/>
  <c r="AH137" i="6" s="1"/>
  <c r="L137" i="6"/>
  <c r="AG137" i="6" s="1"/>
  <c r="K137" i="6"/>
  <c r="AF137" i="6" s="1"/>
  <c r="J137" i="6"/>
  <c r="H137" i="6"/>
  <c r="Z136" i="6"/>
  <c r="AU136" i="6" s="1"/>
  <c r="X136" i="6"/>
  <c r="AS136" i="6" s="1"/>
  <c r="W136" i="6"/>
  <c r="AR136" i="6" s="1"/>
  <c r="V136" i="6"/>
  <c r="AQ136" i="6" s="1"/>
  <c r="U136" i="6"/>
  <c r="AP136" i="6" s="1"/>
  <c r="R136" i="6"/>
  <c r="AM136" i="6" s="1"/>
  <c r="Q136" i="6"/>
  <c r="AL136" i="6" s="1"/>
  <c r="P136" i="6"/>
  <c r="AK136" i="6" s="1"/>
  <c r="O136" i="6"/>
  <c r="AJ136" i="6" s="1"/>
  <c r="M136" i="6"/>
  <c r="AH136" i="6" s="1"/>
  <c r="L136" i="6"/>
  <c r="AG136" i="6" s="1"/>
  <c r="K136" i="6"/>
  <c r="AF136" i="6" s="1"/>
  <c r="J136" i="6"/>
  <c r="AE136" i="6" s="1"/>
  <c r="G136" i="6"/>
  <c r="Z134" i="6"/>
  <c r="AU134" i="6" s="1"/>
  <c r="X134" i="6"/>
  <c r="AS134" i="6" s="1"/>
  <c r="W134" i="6"/>
  <c r="AR134" i="6" s="1"/>
  <c r="V134" i="6"/>
  <c r="AQ134" i="6" s="1"/>
  <c r="U134" i="6"/>
  <c r="AP134" i="6" s="1"/>
  <c r="R134" i="6"/>
  <c r="AM134" i="6" s="1"/>
  <c r="Q134" i="6"/>
  <c r="AL134" i="6" s="1"/>
  <c r="P134" i="6"/>
  <c r="AK134" i="6" s="1"/>
  <c r="O134" i="6"/>
  <c r="AJ134" i="6" s="1"/>
  <c r="M134" i="6"/>
  <c r="AH134" i="6" s="1"/>
  <c r="L134" i="6"/>
  <c r="AG134" i="6" s="1"/>
  <c r="K134" i="6"/>
  <c r="AF134" i="6" s="1"/>
  <c r="J134" i="6"/>
  <c r="AE134" i="6" s="1"/>
  <c r="H134" i="6"/>
  <c r="Z133" i="6"/>
  <c r="AU133" i="6" s="1"/>
  <c r="X133" i="6"/>
  <c r="AS133" i="6" s="1"/>
  <c r="W133" i="6"/>
  <c r="AR133" i="6" s="1"/>
  <c r="V133" i="6"/>
  <c r="AQ133" i="6" s="1"/>
  <c r="U133" i="6"/>
  <c r="AP133" i="6" s="1"/>
  <c r="R133" i="6"/>
  <c r="AM133" i="6" s="1"/>
  <c r="Q133" i="6"/>
  <c r="AL133" i="6" s="1"/>
  <c r="P133" i="6"/>
  <c r="AK133" i="6" s="1"/>
  <c r="O133" i="6"/>
  <c r="M133" i="6"/>
  <c r="AH133" i="6" s="1"/>
  <c r="L133" i="6"/>
  <c r="K133" i="6"/>
  <c r="AF133" i="6" s="1"/>
  <c r="J133" i="6"/>
  <c r="AE133" i="6" s="1"/>
  <c r="H133" i="6"/>
  <c r="Z132" i="6"/>
  <c r="AU132" i="6" s="1"/>
  <c r="X132" i="6"/>
  <c r="AS132" i="6" s="1"/>
  <c r="W132" i="6"/>
  <c r="AR132" i="6" s="1"/>
  <c r="V132" i="6"/>
  <c r="AQ132" i="6" s="1"/>
  <c r="U132" i="6"/>
  <c r="AP132" i="6" s="1"/>
  <c r="R132" i="6"/>
  <c r="AM132" i="6" s="1"/>
  <c r="Q132" i="6"/>
  <c r="AL132" i="6" s="1"/>
  <c r="P132" i="6"/>
  <c r="AK132" i="6" s="1"/>
  <c r="O132" i="6"/>
  <c r="AJ132" i="6" s="1"/>
  <c r="M132" i="6"/>
  <c r="AH132" i="6" s="1"/>
  <c r="L132" i="6"/>
  <c r="AG132" i="6" s="1"/>
  <c r="K132" i="6"/>
  <c r="AF132" i="6" s="1"/>
  <c r="J132" i="6"/>
  <c r="AE132" i="6" s="1"/>
  <c r="G132" i="6"/>
  <c r="Z127" i="6"/>
  <c r="AU127" i="6" s="1"/>
  <c r="X127" i="6"/>
  <c r="AS127" i="6" s="1"/>
  <c r="W127" i="6"/>
  <c r="AR127" i="6" s="1"/>
  <c r="V127" i="6"/>
  <c r="AQ127" i="6" s="1"/>
  <c r="U127" i="6"/>
  <c r="AP127" i="6" s="1"/>
  <c r="R127" i="6"/>
  <c r="AM127" i="6" s="1"/>
  <c r="Q127" i="6"/>
  <c r="AL127" i="6" s="1"/>
  <c r="P127" i="6"/>
  <c r="AK127" i="6" s="1"/>
  <c r="O127" i="6"/>
  <c r="AJ127" i="6" s="1"/>
  <c r="M127" i="6"/>
  <c r="AH127" i="6" s="1"/>
  <c r="L127" i="6"/>
  <c r="AG127" i="6" s="1"/>
  <c r="K127" i="6"/>
  <c r="AF127" i="6" s="1"/>
  <c r="J127" i="6"/>
  <c r="AE127" i="6" s="1"/>
  <c r="H127" i="6"/>
  <c r="Z126" i="6"/>
  <c r="AU126" i="6" s="1"/>
  <c r="X126" i="6"/>
  <c r="AS126" i="6" s="1"/>
  <c r="W126" i="6"/>
  <c r="AR126" i="6" s="1"/>
  <c r="V126" i="6"/>
  <c r="AQ126" i="6" s="1"/>
  <c r="U126" i="6"/>
  <c r="AP126" i="6" s="1"/>
  <c r="R126" i="6"/>
  <c r="AM126" i="6" s="1"/>
  <c r="Q126" i="6"/>
  <c r="P126" i="6"/>
  <c r="O126" i="6"/>
  <c r="AJ126" i="6" s="1"/>
  <c r="M126" i="6"/>
  <c r="AH126" i="6" s="1"/>
  <c r="L126" i="6"/>
  <c r="AG126" i="6" s="1"/>
  <c r="K126" i="6"/>
  <c r="AF126" i="6" s="1"/>
  <c r="J126" i="6"/>
  <c r="AE126" i="6" s="1"/>
  <c r="H126" i="6"/>
  <c r="Z125" i="6"/>
  <c r="AU125" i="6" s="1"/>
  <c r="X125" i="6"/>
  <c r="AS125" i="6" s="1"/>
  <c r="W125" i="6"/>
  <c r="AR125" i="6" s="1"/>
  <c r="V125" i="6"/>
  <c r="AQ125" i="6" s="1"/>
  <c r="U125" i="6"/>
  <c r="AP125" i="6" s="1"/>
  <c r="R125" i="6"/>
  <c r="AM125" i="6" s="1"/>
  <c r="Q125" i="6"/>
  <c r="AL125" i="6" s="1"/>
  <c r="P125" i="6"/>
  <c r="AK125" i="6" s="1"/>
  <c r="O125" i="6"/>
  <c r="AJ125" i="6" s="1"/>
  <c r="M125" i="6"/>
  <c r="AH125" i="6" s="1"/>
  <c r="L125" i="6"/>
  <c r="AG125" i="6" s="1"/>
  <c r="K125" i="6"/>
  <c r="AF125" i="6" s="1"/>
  <c r="J125" i="6"/>
  <c r="AE125" i="6" s="1"/>
  <c r="H125" i="6"/>
  <c r="Z124" i="6"/>
  <c r="AU124" i="6" s="1"/>
  <c r="X124" i="6"/>
  <c r="AS124" i="6" s="1"/>
  <c r="W124" i="6"/>
  <c r="AR124" i="6" s="1"/>
  <c r="V124" i="6"/>
  <c r="AQ124" i="6" s="1"/>
  <c r="U124" i="6"/>
  <c r="AP124" i="6" s="1"/>
  <c r="R124" i="6"/>
  <c r="AM124" i="6" s="1"/>
  <c r="Q124" i="6"/>
  <c r="AL124" i="6" s="1"/>
  <c r="P124" i="6"/>
  <c r="AK124" i="6" s="1"/>
  <c r="O124" i="6"/>
  <c r="AJ124" i="6" s="1"/>
  <c r="M124" i="6"/>
  <c r="AH124" i="6" s="1"/>
  <c r="L124" i="6"/>
  <c r="AG124" i="6" s="1"/>
  <c r="K124" i="6"/>
  <c r="AF124" i="6" s="1"/>
  <c r="J124" i="6"/>
  <c r="AE124" i="6" s="1"/>
  <c r="H124" i="6"/>
  <c r="Z123" i="6"/>
  <c r="AU123" i="6" s="1"/>
  <c r="X123" i="6"/>
  <c r="AS123" i="6" s="1"/>
  <c r="W123" i="6"/>
  <c r="AR123" i="6" s="1"/>
  <c r="V123" i="6"/>
  <c r="AQ123" i="6" s="1"/>
  <c r="U123" i="6"/>
  <c r="AP123" i="6" s="1"/>
  <c r="R123" i="6"/>
  <c r="AM123" i="6" s="1"/>
  <c r="Q123" i="6"/>
  <c r="AL123" i="6" s="1"/>
  <c r="P123" i="6"/>
  <c r="AK123" i="6" s="1"/>
  <c r="O123" i="6"/>
  <c r="AJ123" i="6" s="1"/>
  <c r="M123" i="6"/>
  <c r="AH123" i="6" s="1"/>
  <c r="L123" i="6"/>
  <c r="AG123" i="6" s="1"/>
  <c r="K123" i="6"/>
  <c r="AF123" i="6" s="1"/>
  <c r="J123" i="6"/>
  <c r="AE123" i="6" s="1"/>
  <c r="G123" i="6"/>
  <c r="Z121" i="6"/>
  <c r="AU121" i="6" s="1"/>
  <c r="X121" i="6"/>
  <c r="AS121" i="6" s="1"/>
  <c r="W121" i="6"/>
  <c r="AR121" i="6" s="1"/>
  <c r="V121" i="6"/>
  <c r="AQ121" i="6" s="1"/>
  <c r="U121" i="6"/>
  <c r="AP121" i="6" s="1"/>
  <c r="R121" i="6"/>
  <c r="AM121" i="6" s="1"/>
  <c r="Q121" i="6"/>
  <c r="AL121" i="6" s="1"/>
  <c r="P121" i="6"/>
  <c r="AK121" i="6" s="1"/>
  <c r="O121" i="6"/>
  <c r="M121" i="6"/>
  <c r="L121" i="6"/>
  <c r="AG121" i="6" s="1"/>
  <c r="K121" i="6"/>
  <c r="AF121" i="6" s="1"/>
  <c r="J121" i="6"/>
  <c r="AE121" i="6" s="1"/>
  <c r="H121" i="6"/>
  <c r="Z120" i="6"/>
  <c r="AU120" i="6" s="1"/>
  <c r="X120" i="6"/>
  <c r="AS120" i="6" s="1"/>
  <c r="W120" i="6"/>
  <c r="V120" i="6"/>
  <c r="AQ120" i="6" s="1"/>
  <c r="U120" i="6"/>
  <c r="AP120" i="6" s="1"/>
  <c r="R120" i="6"/>
  <c r="AM120" i="6" s="1"/>
  <c r="Q120" i="6"/>
  <c r="AL120" i="6" s="1"/>
  <c r="P120" i="6"/>
  <c r="AK120" i="6" s="1"/>
  <c r="O120" i="6"/>
  <c r="AJ120" i="6" s="1"/>
  <c r="M120" i="6"/>
  <c r="AH120" i="6" s="1"/>
  <c r="L120" i="6"/>
  <c r="AG120" i="6" s="1"/>
  <c r="K120" i="6"/>
  <c r="AF120" i="6" s="1"/>
  <c r="J120" i="6"/>
  <c r="H120" i="6"/>
  <c r="Z119" i="6"/>
  <c r="AU119" i="6" s="1"/>
  <c r="X119" i="6"/>
  <c r="AS119" i="6" s="1"/>
  <c r="W119" i="6"/>
  <c r="AR119" i="6" s="1"/>
  <c r="V119" i="6"/>
  <c r="AQ119" i="6" s="1"/>
  <c r="U119" i="6"/>
  <c r="AP119" i="6" s="1"/>
  <c r="R119" i="6"/>
  <c r="AM119" i="6" s="1"/>
  <c r="Q119" i="6"/>
  <c r="AL119" i="6" s="1"/>
  <c r="P119" i="6"/>
  <c r="AK119" i="6" s="1"/>
  <c r="O119" i="6"/>
  <c r="AJ119" i="6" s="1"/>
  <c r="M119" i="6"/>
  <c r="AH119" i="6" s="1"/>
  <c r="L119" i="6"/>
  <c r="AG119" i="6" s="1"/>
  <c r="K119" i="6"/>
  <c r="AF119" i="6" s="1"/>
  <c r="J119" i="6"/>
  <c r="AE119" i="6" s="1"/>
  <c r="H119" i="6"/>
  <c r="Z118" i="6"/>
  <c r="AU118" i="6" s="1"/>
  <c r="X118" i="6"/>
  <c r="AS118" i="6" s="1"/>
  <c r="W118" i="6"/>
  <c r="AR118" i="6" s="1"/>
  <c r="V118" i="6"/>
  <c r="AQ118" i="6" s="1"/>
  <c r="U118" i="6"/>
  <c r="AP118" i="6" s="1"/>
  <c r="R118" i="6"/>
  <c r="Q118" i="6"/>
  <c r="AL118" i="6" s="1"/>
  <c r="P118" i="6"/>
  <c r="AK118" i="6" s="1"/>
  <c r="O118" i="6"/>
  <c r="AJ118" i="6" s="1"/>
  <c r="M118" i="6"/>
  <c r="L118" i="6"/>
  <c r="AG118" i="6" s="1"/>
  <c r="K118" i="6"/>
  <c r="AF118" i="6" s="1"/>
  <c r="J118" i="6"/>
  <c r="AE118" i="6" s="1"/>
  <c r="G118" i="6"/>
  <c r="Z116" i="6"/>
  <c r="AU116" i="6" s="1"/>
  <c r="X116" i="6"/>
  <c r="AS116" i="6" s="1"/>
  <c r="W116" i="6"/>
  <c r="AR116" i="6" s="1"/>
  <c r="V116" i="6"/>
  <c r="AQ116" i="6" s="1"/>
  <c r="U116" i="6"/>
  <c r="AP116" i="6" s="1"/>
  <c r="R116" i="6"/>
  <c r="AM116" i="6" s="1"/>
  <c r="Q116" i="6"/>
  <c r="AL116" i="6" s="1"/>
  <c r="P116" i="6"/>
  <c r="AK116" i="6" s="1"/>
  <c r="O116" i="6"/>
  <c r="AJ116" i="6" s="1"/>
  <c r="M116" i="6"/>
  <c r="AH116" i="6" s="1"/>
  <c r="L116" i="6"/>
  <c r="AG116" i="6" s="1"/>
  <c r="K116" i="6"/>
  <c r="J116" i="6"/>
  <c r="AE116" i="6" s="1"/>
  <c r="H116" i="6"/>
  <c r="Z115" i="6"/>
  <c r="AU115" i="6" s="1"/>
  <c r="X115" i="6"/>
  <c r="AS115" i="6" s="1"/>
  <c r="W115" i="6"/>
  <c r="AR115" i="6" s="1"/>
  <c r="V115" i="6"/>
  <c r="AQ115" i="6" s="1"/>
  <c r="U115" i="6"/>
  <c r="AP115" i="6" s="1"/>
  <c r="R115" i="6"/>
  <c r="AM115" i="6" s="1"/>
  <c r="Q115" i="6"/>
  <c r="AL115" i="6" s="1"/>
  <c r="P115" i="6"/>
  <c r="AK115" i="6" s="1"/>
  <c r="O115" i="6"/>
  <c r="AJ115" i="6" s="1"/>
  <c r="M115" i="6"/>
  <c r="AH115" i="6" s="1"/>
  <c r="L115" i="6"/>
  <c r="AG115" i="6" s="1"/>
  <c r="K115" i="6"/>
  <c r="AF115" i="6" s="1"/>
  <c r="J115" i="6"/>
  <c r="AE115" i="6" s="1"/>
  <c r="H115" i="6"/>
  <c r="Z114" i="6"/>
  <c r="AU114" i="6" s="1"/>
  <c r="X114" i="6"/>
  <c r="AS114" i="6" s="1"/>
  <c r="W114" i="6"/>
  <c r="AR114" i="6" s="1"/>
  <c r="V114" i="6"/>
  <c r="AQ114" i="6" s="1"/>
  <c r="U114" i="6"/>
  <c r="AP114" i="6" s="1"/>
  <c r="R114" i="6"/>
  <c r="AM114" i="6" s="1"/>
  <c r="Q114" i="6"/>
  <c r="AL114" i="6" s="1"/>
  <c r="P114" i="6"/>
  <c r="AK114" i="6" s="1"/>
  <c r="O114" i="6"/>
  <c r="AJ114" i="6" s="1"/>
  <c r="M114" i="6"/>
  <c r="AH114" i="6" s="1"/>
  <c r="L114" i="6"/>
  <c r="AG114" i="6" s="1"/>
  <c r="K114" i="6"/>
  <c r="AF114" i="6" s="1"/>
  <c r="J114" i="6"/>
  <c r="AE114" i="6" s="1"/>
  <c r="H114" i="6"/>
  <c r="Z113" i="6"/>
  <c r="AU113" i="6" s="1"/>
  <c r="X113" i="6"/>
  <c r="AS113" i="6" s="1"/>
  <c r="W113" i="6"/>
  <c r="AR113" i="6" s="1"/>
  <c r="V113" i="6"/>
  <c r="AQ113" i="6" s="1"/>
  <c r="U113" i="6"/>
  <c r="AP113" i="6" s="1"/>
  <c r="R113" i="6"/>
  <c r="AM113" i="6" s="1"/>
  <c r="Q113" i="6"/>
  <c r="AL113" i="6" s="1"/>
  <c r="P113" i="6"/>
  <c r="AK113" i="6" s="1"/>
  <c r="O113" i="6"/>
  <c r="AJ113" i="6" s="1"/>
  <c r="M113" i="6"/>
  <c r="AH113" i="6" s="1"/>
  <c r="L113" i="6"/>
  <c r="AG113" i="6" s="1"/>
  <c r="K113" i="6"/>
  <c r="AF113" i="6" s="1"/>
  <c r="J113" i="6"/>
  <c r="AE113" i="6" s="1"/>
  <c r="H113" i="6"/>
  <c r="Z112" i="6"/>
  <c r="AU112" i="6" s="1"/>
  <c r="X112" i="6"/>
  <c r="AS112" i="6" s="1"/>
  <c r="W112" i="6"/>
  <c r="AR112" i="6" s="1"/>
  <c r="V112" i="6"/>
  <c r="AQ112" i="6" s="1"/>
  <c r="U112" i="6"/>
  <c r="AP112" i="6" s="1"/>
  <c r="R112" i="6"/>
  <c r="AM112" i="6" s="1"/>
  <c r="Q112" i="6"/>
  <c r="AL112" i="6" s="1"/>
  <c r="P112" i="6"/>
  <c r="AK112" i="6" s="1"/>
  <c r="O112" i="6"/>
  <c r="AJ112" i="6" s="1"/>
  <c r="M112" i="6"/>
  <c r="AH112" i="6" s="1"/>
  <c r="L112" i="6"/>
  <c r="AG112" i="6" s="1"/>
  <c r="K112" i="6"/>
  <c r="AF112" i="6" s="1"/>
  <c r="J112" i="6"/>
  <c r="AE112" i="6" s="1"/>
  <c r="H112" i="6"/>
  <c r="Z111" i="6"/>
  <c r="AU111" i="6" s="1"/>
  <c r="X111" i="6"/>
  <c r="AS111" i="6" s="1"/>
  <c r="W111" i="6"/>
  <c r="AR111" i="6" s="1"/>
  <c r="V111" i="6"/>
  <c r="AQ111" i="6" s="1"/>
  <c r="U111" i="6"/>
  <c r="AP111" i="6" s="1"/>
  <c r="R111" i="6"/>
  <c r="AM111" i="6" s="1"/>
  <c r="Q111" i="6"/>
  <c r="AL111" i="6" s="1"/>
  <c r="P111" i="6"/>
  <c r="AK111" i="6" s="1"/>
  <c r="O111" i="6"/>
  <c r="AJ111" i="6" s="1"/>
  <c r="M111" i="6"/>
  <c r="AH111" i="6" s="1"/>
  <c r="L111" i="6"/>
  <c r="AG111" i="6" s="1"/>
  <c r="K111" i="6"/>
  <c r="AF111" i="6" s="1"/>
  <c r="J111" i="6"/>
  <c r="AE111" i="6" s="1"/>
  <c r="H111" i="6"/>
  <c r="Z110" i="6"/>
  <c r="AU110" i="6" s="1"/>
  <c r="X110" i="6"/>
  <c r="AS110" i="6" s="1"/>
  <c r="W110" i="6"/>
  <c r="AR110" i="6" s="1"/>
  <c r="V110" i="6"/>
  <c r="AQ110" i="6" s="1"/>
  <c r="U110" i="6"/>
  <c r="AP110" i="6" s="1"/>
  <c r="R110" i="6"/>
  <c r="AM110" i="6" s="1"/>
  <c r="Q110" i="6"/>
  <c r="P110" i="6"/>
  <c r="AK110" i="6" s="1"/>
  <c r="O110" i="6"/>
  <c r="AJ110" i="6" s="1"/>
  <c r="M110" i="6"/>
  <c r="AH110" i="6" s="1"/>
  <c r="L110" i="6"/>
  <c r="K110" i="6"/>
  <c r="AF110" i="6" s="1"/>
  <c r="J110" i="6"/>
  <c r="AE110" i="6" s="1"/>
  <c r="G110" i="6"/>
  <c r="Z108" i="6"/>
  <c r="AU108" i="6" s="1"/>
  <c r="X108" i="6"/>
  <c r="AS108" i="6" s="1"/>
  <c r="W108" i="6"/>
  <c r="AR108" i="6" s="1"/>
  <c r="V108" i="6"/>
  <c r="AQ108" i="6" s="1"/>
  <c r="U108" i="6"/>
  <c r="AP108" i="6" s="1"/>
  <c r="R108" i="6"/>
  <c r="AM108" i="6" s="1"/>
  <c r="Q108" i="6"/>
  <c r="AL108" i="6" s="1"/>
  <c r="P108" i="6"/>
  <c r="AK108" i="6" s="1"/>
  <c r="O108" i="6"/>
  <c r="M108" i="6"/>
  <c r="AH108" i="6" s="1"/>
  <c r="L108" i="6"/>
  <c r="AG108" i="6" s="1"/>
  <c r="K108" i="6"/>
  <c r="AF108" i="6" s="1"/>
  <c r="J108" i="6"/>
  <c r="AE108" i="6" s="1"/>
  <c r="H108" i="6"/>
  <c r="Z107" i="6"/>
  <c r="AU107" i="6" s="1"/>
  <c r="X107" i="6"/>
  <c r="AS107" i="6" s="1"/>
  <c r="W107" i="6"/>
  <c r="AR107" i="6" s="1"/>
  <c r="V107" i="6"/>
  <c r="AQ107" i="6" s="1"/>
  <c r="U107" i="6"/>
  <c r="AP107" i="6" s="1"/>
  <c r="R107" i="6"/>
  <c r="Q107" i="6"/>
  <c r="AL107" i="6" s="1"/>
  <c r="P107" i="6"/>
  <c r="AK107" i="6" s="1"/>
  <c r="O107" i="6"/>
  <c r="M107" i="6"/>
  <c r="AH107" i="6" s="1"/>
  <c r="L107" i="6"/>
  <c r="AG107" i="6" s="1"/>
  <c r="K107" i="6"/>
  <c r="AF107" i="6" s="1"/>
  <c r="J107" i="6"/>
  <c r="AE107" i="6" s="1"/>
  <c r="H107" i="6"/>
  <c r="Z106" i="6"/>
  <c r="AU106" i="6" s="1"/>
  <c r="X106" i="6"/>
  <c r="AS106" i="6" s="1"/>
  <c r="W106" i="6"/>
  <c r="AR106" i="6" s="1"/>
  <c r="V106" i="6"/>
  <c r="AQ106" i="6" s="1"/>
  <c r="U106" i="6"/>
  <c r="AP106" i="6" s="1"/>
  <c r="R106" i="6"/>
  <c r="AM106" i="6" s="1"/>
  <c r="Q106" i="6"/>
  <c r="AL106" i="6" s="1"/>
  <c r="P106" i="6"/>
  <c r="AK106" i="6" s="1"/>
  <c r="O106" i="6"/>
  <c r="AJ106" i="6" s="1"/>
  <c r="M106" i="6"/>
  <c r="AH106" i="6" s="1"/>
  <c r="L106" i="6"/>
  <c r="AG106" i="6" s="1"/>
  <c r="K106" i="6"/>
  <c r="AF106" i="6" s="1"/>
  <c r="J106" i="6"/>
  <c r="AE106" i="6" s="1"/>
  <c r="H106" i="6"/>
  <c r="Z105" i="6"/>
  <c r="AU105" i="6" s="1"/>
  <c r="X105" i="6"/>
  <c r="AS105" i="6" s="1"/>
  <c r="W105" i="6"/>
  <c r="AR105" i="6" s="1"/>
  <c r="V105" i="6"/>
  <c r="AQ105" i="6" s="1"/>
  <c r="U105" i="6"/>
  <c r="AP105" i="6" s="1"/>
  <c r="R105" i="6"/>
  <c r="AM105" i="6" s="1"/>
  <c r="Q105" i="6"/>
  <c r="AL105" i="6" s="1"/>
  <c r="P105" i="6"/>
  <c r="AK105" i="6" s="1"/>
  <c r="O105" i="6"/>
  <c r="AJ105" i="6" s="1"/>
  <c r="M105" i="6"/>
  <c r="AH105" i="6" s="1"/>
  <c r="L105" i="6"/>
  <c r="AG105" i="6" s="1"/>
  <c r="K105" i="6"/>
  <c r="AF105" i="6" s="1"/>
  <c r="J105" i="6"/>
  <c r="AE105" i="6" s="1"/>
  <c r="H105" i="6"/>
  <c r="Z104" i="6"/>
  <c r="AU104" i="6" s="1"/>
  <c r="X104" i="6"/>
  <c r="AS104" i="6" s="1"/>
  <c r="W104" i="6"/>
  <c r="AR104" i="6" s="1"/>
  <c r="V104" i="6"/>
  <c r="AQ104" i="6" s="1"/>
  <c r="U104" i="6"/>
  <c r="AP104" i="6" s="1"/>
  <c r="R104" i="6"/>
  <c r="Q104" i="6"/>
  <c r="AL104" i="6" s="1"/>
  <c r="P104" i="6"/>
  <c r="AK104" i="6" s="1"/>
  <c r="O104" i="6"/>
  <c r="AJ104" i="6" s="1"/>
  <c r="M104" i="6"/>
  <c r="AH104" i="6" s="1"/>
  <c r="L104" i="6"/>
  <c r="AG104" i="6" s="1"/>
  <c r="K104" i="6"/>
  <c r="AF104" i="6" s="1"/>
  <c r="J104" i="6"/>
  <c r="AE104" i="6" s="1"/>
  <c r="H104" i="6"/>
  <c r="Z103" i="6"/>
  <c r="AU103" i="6" s="1"/>
  <c r="X103" i="6"/>
  <c r="AS103" i="6" s="1"/>
  <c r="W103" i="6"/>
  <c r="AR103" i="6" s="1"/>
  <c r="V103" i="6"/>
  <c r="AQ103" i="6" s="1"/>
  <c r="U103" i="6"/>
  <c r="AP103" i="6" s="1"/>
  <c r="R103" i="6"/>
  <c r="AM103" i="6" s="1"/>
  <c r="Q103" i="6"/>
  <c r="AL103" i="6" s="1"/>
  <c r="P103" i="6"/>
  <c r="AK103" i="6" s="1"/>
  <c r="O103" i="6"/>
  <c r="AJ103" i="6" s="1"/>
  <c r="M103" i="6"/>
  <c r="AH103" i="6" s="1"/>
  <c r="L103" i="6"/>
  <c r="AG103" i="6" s="1"/>
  <c r="K103" i="6"/>
  <c r="AF103" i="6" s="1"/>
  <c r="J103" i="6"/>
  <c r="AE103" i="6" s="1"/>
  <c r="H103" i="6"/>
  <c r="Z102" i="6"/>
  <c r="AU102" i="6" s="1"/>
  <c r="X102" i="6"/>
  <c r="AS102" i="6" s="1"/>
  <c r="W102" i="6"/>
  <c r="AR102" i="6" s="1"/>
  <c r="V102" i="6"/>
  <c r="AQ102" i="6" s="1"/>
  <c r="U102" i="6"/>
  <c r="AP102" i="6" s="1"/>
  <c r="R102" i="6"/>
  <c r="AM102" i="6" s="1"/>
  <c r="Q102" i="6"/>
  <c r="AL102" i="6" s="1"/>
  <c r="P102" i="6"/>
  <c r="AK102" i="6" s="1"/>
  <c r="O102" i="6"/>
  <c r="AJ102" i="6" s="1"/>
  <c r="M102" i="6"/>
  <c r="AH102" i="6" s="1"/>
  <c r="L102" i="6"/>
  <c r="AG102" i="6" s="1"/>
  <c r="K102" i="6"/>
  <c r="J102" i="6"/>
  <c r="AE102" i="6" s="1"/>
  <c r="H102" i="6"/>
  <c r="Z101" i="6"/>
  <c r="AU101" i="6" s="1"/>
  <c r="X101" i="6"/>
  <c r="AS101" i="6" s="1"/>
  <c r="W101" i="6"/>
  <c r="AR101" i="6" s="1"/>
  <c r="V101" i="6"/>
  <c r="AQ101" i="6" s="1"/>
  <c r="U101" i="6"/>
  <c r="AP101" i="6" s="1"/>
  <c r="R101" i="6"/>
  <c r="Q101" i="6"/>
  <c r="AL101" i="6" s="1"/>
  <c r="P101" i="6"/>
  <c r="AK101" i="6" s="1"/>
  <c r="O101" i="6"/>
  <c r="AJ101" i="6" s="1"/>
  <c r="M101" i="6"/>
  <c r="AH101" i="6" s="1"/>
  <c r="L101" i="6"/>
  <c r="K101" i="6"/>
  <c r="AF101" i="6" s="1"/>
  <c r="J101" i="6"/>
  <c r="AE101" i="6" s="1"/>
  <c r="H101" i="6"/>
  <c r="Z100" i="6"/>
  <c r="AU100" i="6" s="1"/>
  <c r="X100" i="6"/>
  <c r="AS100" i="6" s="1"/>
  <c r="W100" i="6"/>
  <c r="AR100" i="6" s="1"/>
  <c r="V100" i="6"/>
  <c r="AQ100" i="6" s="1"/>
  <c r="U100" i="6"/>
  <c r="AP100" i="6" s="1"/>
  <c r="R100" i="6"/>
  <c r="AM100" i="6" s="1"/>
  <c r="Q100" i="6"/>
  <c r="AL100" i="6" s="1"/>
  <c r="P100" i="6"/>
  <c r="AK100" i="6" s="1"/>
  <c r="O100" i="6"/>
  <c r="AJ100" i="6" s="1"/>
  <c r="M100" i="6"/>
  <c r="AH100" i="6" s="1"/>
  <c r="L100" i="6"/>
  <c r="AG100" i="6" s="1"/>
  <c r="K100" i="6"/>
  <c r="AF100" i="6" s="1"/>
  <c r="J100" i="6"/>
  <c r="AE100" i="6" s="1"/>
  <c r="H100" i="6"/>
  <c r="Z99" i="6"/>
  <c r="AU99" i="6" s="1"/>
  <c r="X99" i="6"/>
  <c r="AS99" i="6" s="1"/>
  <c r="W99" i="6"/>
  <c r="AR99" i="6" s="1"/>
  <c r="V99" i="6"/>
  <c r="AQ99" i="6" s="1"/>
  <c r="U99" i="6"/>
  <c r="AP99" i="6" s="1"/>
  <c r="R99" i="6"/>
  <c r="AM99" i="6" s="1"/>
  <c r="Q99" i="6"/>
  <c r="AL99" i="6" s="1"/>
  <c r="P99" i="6"/>
  <c r="AK99" i="6" s="1"/>
  <c r="O99" i="6"/>
  <c r="AJ99" i="6" s="1"/>
  <c r="M99" i="6"/>
  <c r="AH99" i="6" s="1"/>
  <c r="L99" i="6"/>
  <c r="AG99" i="6" s="1"/>
  <c r="K99" i="6"/>
  <c r="AF99" i="6" s="1"/>
  <c r="J99" i="6"/>
  <c r="AE99" i="6" s="1"/>
  <c r="H99" i="6"/>
  <c r="Z98" i="6"/>
  <c r="AU98" i="6" s="1"/>
  <c r="X98" i="6"/>
  <c r="AS98" i="6" s="1"/>
  <c r="W98" i="6"/>
  <c r="AR98" i="6" s="1"/>
  <c r="V98" i="6"/>
  <c r="AQ98" i="6" s="1"/>
  <c r="U98" i="6"/>
  <c r="AP98" i="6" s="1"/>
  <c r="R98" i="6"/>
  <c r="Q98" i="6"/>
  <c r="AL98" i="6" s="1"/>
  <c r="P98" i="6"/>
  <c r="AK98" i="6" s="1"/>
  <c r="O98" i="6"/>
  <c r="M98" i="6"/>
  <c r="AH98" i="6" s="1"/>
  <c r="L98" i="6"/>
  <c r="AG98" i="6" s="1"/>
  <c r="K98" i="6"/>
  <c r="AF98" i="6" s="1"/>
  <c r="J98" i="6"/>
  <c r="AE98" i="6" s="1"/>
  <c r="H98" i="6"/>
  <c r="Z97" i="6"/>
  <c r="AU97" i="6" s="1"/>
  <c r="X97" i="6"/>
  <c r="AS97" i="6" s="1"/>
  <c r="W97" i="6"/>
  <c r="AR97" i="6" s="1"/>
  <c r="V97" i="6"/>
  <c r="AQ97" i="6" s="1"/>
  <c r="U97" i="6"/>
  <c r="R97" i="6"/>
  <c r="AM97" i="6" s="1"/>
  <c r="Q97" i="6"/>
  <c r="AL97" i="6" s="1"/>
  <c r="P97" i="6"/>
  <c r="AK97" i="6" s="1"/>
  <c r="O97" i="6"/>
  <c r="AJ97" i="6" s="1"/>
  <c r="M97" i="6"/>
  <c r="AH97" i="6" s="1"/>
  <c r="L97" i="6"/>
  <c r="AG97" i="6" s="1"/>
  <c r="K97" i="6"/>
  <c r="AF97" i="6" s="1"/>
  <c r="J97" i="6"/>
  <c r="AE97" i="6" s="1"/>
  <c r="H97" i="6"/>
  <c r="Z96" i="6"/>
  <c r="AU96" i="6" s="1"/>
  <c r="X96" i="6"/>
  <c r="AS96" i="6" s="1"/>
  <c r="W96" i="6"/>
  <c r="AR96" i="6" s="1"/>
  <c r="V96" i="6"/>
  <c r="AQ96" i="6" s="1"/>
  <c r="U96" i="6"/>
  <c r="AP96" i="6" s="1"/>
  <c r="R96" i="6"/>
  <c r="AM96" i="6" s="1"/>
  <c r="Q96" i="6"/>
  <c r="AL96" i="6" s="1"/>
  <c r="P96" i="6"/>
  <c r="AK96" i="6" s="1"/>
  <c r="O96" i="6"/>
  <c r="AJ96" i="6" s="1"/>
  <c r="M96" i="6"/>
  <c r="AH96" i="6" s="1"/>
  <c r="L96" i="6"/>
  <c r="AG96" i="6" s="1"/>
  <c r="K96" i="6"/>
  <c r="AF96" i="6" s="1"/>
  <c r="J96" i="6"/>
  <c r="AE96" i="6" s="1"/>
  <c r="H96" i="6"/>
  <c r="Z95" i="6"/>
  <c r="AU95" i="6" s="1"/>
  <c r="X95" i="6"/>
  <c r="AS95" i="6" s="1"/>
  <c r="W95" i="6"/>
  <c r="AR95" i="6" s="1"/>
  <c r="V95" i="6"/>
  <c r="AQ95" i="6" s="1"/>
  <c r="U95" i="6"/>
  <c r="AP95" i="6" s="1"/>
  <c r="R95" i="6"/>
  <c r="AM95" i="6" s="1"/>
  <c r="Q95" i="6"/>
  <c r="AL95" i="6" s="1"/>
  <c r="P95" i="6"/>
  <c r="AK95" i="6" s="1"/>
  <c r="O95" i="6"/>
  <c r="AJ95" i="6" s="1"/>
  <c r="M95" i="6"/>
  <c r="AH95" i="6" s="1"/>
  <c r="L95" i="6"/>
  <c r="AG95" i="6" s="1"/>
  <c r="K95" i="6"/>
  <c r="AF95" i="6" s="1"/>
  <c r="J95" i="6"/>
  <c r="AE95" i="6" s="1"/>
  <c r="H95" i="6"/>
  <c r="Z94" i="6"/>
  <c r="AU94" i="6" s="1"/>
  <c r="X94" i="6"/>
  <c r="AS94" i="6" s="1"/>
  <c r="W94" i="6"/>
  <c r="AR94" i="6" s="1"/>
  <c r="V94" i="6"/>
  <c r="AQ94" i="6" s="1"/>
  <c r="U94" i="6"/>
  <c r="AP94" i="6" s="1"/>
  <c r="R94" i="6"/>
  <c r="AM94" i="6" s="1"/>
  <c r="Q94" i="6"/>
  <c r="AL94" i="6" s="1"/>
  <c r="P94" i="6"/>
  <c r="AK94" i="6" s="1"/>
  <c r="O94" i="6"/>
  <c r="AJ94" i="6" s="1"/>
  <c r="M94" i="6"/>
  <c r="AH94" i="6" s="1"/>
  <c r="L94" i="6"/>
  <c r="K94" i="6"/>
  <c r="AF94" i="6" s="1"/>
  <c r="J94" i="6"/>
  <c r="AE94" i="6" s="1"/>
  <c r="H94" i="6"/>
  <c r="Z93" i="6"/>
  <c r="AU93" i="6" s="1"/>
  <c r="X93" i="6"/>
  <c r="AS93" i="6" s="1"/>
  <c r="W93" i="6"/>
  <c r="AR93" i="6" s="1"/>
  <c r="V93" i="6"/>
  <c r="AQ93" i="6" s="1"/>
  <c r="U93" i="6"/>
  <c r="AP93" i="6" s="1"/>
  <c r="R93" i="6"/>
  <c r="AM93" i="6" s="1"/>
  <c r="Q93" i="6"/>
  <c r="AL93" i="6" s="1"/>
  <c r="P93" i="6"/>
  <c r="AK93" i="6" s="1"/>
  <c r="O93" i="6"/>
  <c r="AJ93" i="6" s="1"/>
  <c r="M93" i="6"/>
  <c r="AH93" i="6" s="1"/>
  <c r="L93" i="6"/>
  <c r="AG93" i="6" s="1"/>
  <c r="K93" i="6"/>
  <c r="AF93" i="6" s="1"/>
  <c r="J93" i="6"/>
  <c r="AE93" i="6" s="1"/>
  <c r="H93" i="6"/>
  <c r="Z92" i="6"/>
  <c r="AU92" i="6" s="1"/>
  <c r="X92" i="6"/>
  <c r="AS92" i="6" s="1"/>
  <c r="W92" i="6"/>
  <c r="AR92" i="6" s="1"/>
  <c r="V92" i="6"/>
  <c r="AQ92" i="6" s="1"/>
  <c r="U92" i="6"/>
  <c r="AP92" i="6" s="1"/>
  <c r="R92" i="6"/>
  <c r="AM92" i="6" s="1"/>
  <c r="Q92" i="6"/>
  <c r="AL92" i="6" s="1"/>
  <c r="P92" i="6"/>
  <c r="AK92" i="6" s="1"/>
  <c r="O92" i="6"/>
  <c r="AJ92" i="6" s="1"/>
  <c r="M92" i="6"/>
  <c r="AH92" i="6" s="1"/>
  <c r="L92" i="6"/>
  <c r="AG92" i="6" s="1"/>
  <c r="K92" i="6"/>
  <c r="AF92" i="6" s="1"/>
  <c r="J92" i="6"/>
  <c r="AE92" i="6" s="1"/>
  <c r="H92" i="6"/>
  <c r="Z91" i="6"/>
  <c r="AU91" i="6" s="1"/>
  <c r="X91" i="6"/>
  <c r="AS91" i="6" s="1"/>
  <c r="W91" i="6"/>
  <c r="AR91" i="6" s="1"/>
  <c r="V91" i="6"/>
  <c r="AQ91" i="6" s="1"/>
  <c r="U91" i="6"/>
  <c r="AP91" i="6" s="1"/>
  <c r="R91" i="6"/>
  <c r="AM91" i="6" s="1"/>
  <c r="Q91" i="6"/>
  <c r="AL91" i="6" s="1"/>
  <c r="P91" i="6"/>
  <c r="AK91" i="6" s="1"/>
  <c r="O91" i="6"/>
  <c r="AJ91" i="6" s="1"/>
  <c r="M91" i="6"/>
  <c r="AH91" i="6" s="1"/>
  <c r="L91" i="6"/>
  <c r="AG91" i="6" s="1"/>
  <c r="K91" i="6"/>
  <c r="AF91" i="6" s="1"/>
  <c r="J91" i="6"/>
  <c r="AE91" i="6" s="1"/>
  <c r="H91" i="6"/>
  <c r="Z90" i="6"/>
  <c r="AU90" i="6" s="1"/>
  <c r="X90" i="6"/>
  <c r="AS90" i="6" s="1"/>
  <c r="W90" i="6"/>
  <c r="AR90" i="6" s="1"/>
  <c r="V90" i="6"/>
  <c r="AQ90" i="6" s="1"/>
  <c r="U90" i="6"/>
  <c r="AP90" i="6" s="1"/>
  <c r="R90" i="6"/>
  <c r="AM90" i="6" s="1"/>
  <c r="Q90" i="6"/>
  <c r="AL90" i="6" s="1"/>
  <c r="P90" i="6"/>
  <c r="AK90" i="6" s="1"/>
  <c r="O90" i="6"/>
  <c r="AJ90" i="6" s="1"/>
  <c r="M90" i="6"/>
  <c r="AH90" i="6" s="1"/>
  <c r="L90" i="6"/>
  <c r="AG90" i="6" s="1"/>
  <c r="K90" i="6"/>
  <c r="AF90" i="6" s="1"/>
  <c r="J90" i="6"/>
  <c r="AE90" i="6" s="1"/>
  <c r="G90" i="6"/>
  <c r="Z85" i="6"/>
  <c r="AU85" i="6" s="1"/>
  <c r="X85" i="6"/>
  <c r="AS85" i="6" s="1"/>
  <c r="W85" i="6"/>
  <c r="AR85" i="6" s="1"/>
  <c r="V85" i="6"/>
  <c r="AQ85" i="6" s="1"/>
  <c r="U85" i="6"/>
  <c r="AP85" i="6" s="1"/>
  <c r="R85" i="6"/>
  <c r="AM85" i="6" s="1"/>
  <c r="Q85" i="6"/>
  <c r="AL85" i="6" s="1"/>
  <c r="P85" i="6"/>
  <c r="AK85" i="6" s="1"/>
  <c r="O85" i="6"/>
  <c r="AJ85" i="6" s="1"/>
  <c r="M85" i="6"/>
  <c r="AH85" i="6" s="1"/>
  <c r="L85" i="6"/>
  <c r="AG85" i="6" s="1"/>
  <c r="K85" i="6"/>
  <c r="AF85" i="6" s="1"/>
  <c r="J85" i="6"/>
  <c r="AE85" i="6" s="1"/>
  <c r="H85" i="6"/>
  <c r="Z84" i="6"/>
  <c r="AU84" i="6" s="1"/>
  <c r="X84" i="6"/>
  <c r="AS84" i="6" s="1"/>
  <c r="W84" i="6"/>
  <c r="AR84" i="6" s="1"/>
  <c r="V84" i="6"/>
  <c r="AQ84" i="6" s="1"/>
  <c r="U84" i="6"/>
  <c r="AP84" i="6" s="1"/>
  <c r="R84" i="6"/>
  <c r="AM84" i="6" s="1"/>
  <c r="Q84" i="6"/>
  <c r="AL84" i="6" s="1"/>
  <c r="P84" i="6"/>
  <c r="AK84" i="6" s="1"/>
  <c r="O84" i="6"/>
  <c r="AJ84" i="6" s="1"/>
  <c r="M84" i="6"/>
  <c r="AH84" i="6" s="1"/>
  <c r="L84" i="6"/>
  <c r="AG84" i="6" s="1"/>
  <c r="K84" i="6"/>
  <c r="AF84" i="6" s="1"/>
  <c r="J84" i="6"/>
  <c r="AE84" i="6" s="1"/>
  <c r="H84" i="6"/>
  <c r="Z83" i="6"/>
  <c r="AU83" i="6" s="1"/>
  <c r="X83" i="6"/>
  <c r="AS83" i="6" s="1"/>
  <c r="W83" i="6"/>
  <c r="AR83" i="6" s="1"/>
  <c r="V83" i="6"/>
  <c r="AQ83" i="6" s="1"/>
  <c r="U83" i="6"/>
  <c r="AP83" i="6" s="1"/>
  <c r="R83" i="6"/>
  <c r="AM83" i="6" s="1"/>
  <c r="Q83" i="6"/>
  <c r="AL83" i="6" s="1"/>
  <c r="P83" i="6"/>
  <c r="AK83" i="6" s="1"/>
  <c r="O83" i="6"/>
  <c r="AJ83" i="6" s="1"/>
  <c r="M83" i="6"/>
  <c r="AH83" i="6" s="1"/>
  <c r="L83" i="6"/>
  <c r="AG83" i="6" s="1"/>
  <c r="K83" i="6"/>
  <c r="AF83" i="6" s="1"/>
  <c r="J83" i="6"/>
  <c r="AE83" i="6" s="1"/>
  <c r="H83" i="6"/>
  <c r="Z82" i="6"/>
  <c r="AU82" i="6" s="1"/>
  <c r="X82" i="6"/>
  <c r="AS82" i="6" s="1"/>
  <c r="W82" i="6"/>
  <c r="AR82" i="6" s="1"/>
  <c r="V82" i="6"/>
  <c r="AQ82" i="6" s="1"/>
  <c r="U82" i="6"/>
  <c r="AP82" i="6" s="1"/>
  <c r="R82" i="6"/>
  <c r="AM82" i="6" s="1"/>
  <c r="Q82" i="6"/>
  <c r="AL82" i="6" s="1"/>
  <c r="P82" i="6"/>
  <c r="AK82" i="6" s="1"/>
  <c r="O82" i="6"/>
  <c r="AJ82" i="6" s="1"/>
  <c r="M82" i="6"/>
  <c r="AH82" i="6" s="1"/>
  <c r="L82" i="6"/>
  <c r="AG82" i="6" s="1"/>
  <c r="K82" i="6"/>
  <c r="AF82" i="6" s="1"/>
  <c r="J82" i="6"/>
  <c r="AE82" i="6" s="1"/>
  <c r="H82" i="6"/>
  <c r="Z81" i="6"/>
  <c r="AU81" i="6" s="1"/>
  <c r="X81" i="6"/>
  <c r="AS81" i="6" s="1"/>
  <c r="W81" i="6"/>
  <c r="AR81" i="6" s="1"/>
  <c r="V81" i="6"/>
  <c r="AQ81" i="6" s="1"/>
  <c r="U81" i="6"/>
  <c r="AP81" i="6" s="1"/>
  <c r="R81" i="6"/>
  <c r="AM81" i="6" s="1"/>
  <c r="Q81" i="6"/>
  <c r="AL81" i="6" s="1"/>
  <c r="P81" i="6"/>
  <c r="AK81" i="6" s="1"/>
  <c r="O81" i="6"/>
  <c r="AJ81" i="6" s="1"/>
  <c r="M81" i="6"/>
  <c r="AH81" i="6" s="1"/>
  <c r="L81" i="6"/>
  <c r="AG81" i="6" s="1"/>
  <c r="K81" i="6"/>
  <c r="AF81" i="6" s="1"/>
  <c r="J81" i="6"/>
  <c r="AE81" i="6" s="1"/>
  <c r="H81" i="6"/>
  <c r="Z80" i="6"/>
  <c r="AU80" i="6" s="1"/>
  <c r="X80" i="6"/>
  <c r="AS80" i="6" s="1"/>
  <c r="W80" i="6"/>
  <c r="AR80" i="6" s="1"/>
  <c r="V80" i="6"/>
  <c r="AQ80" i="6" s="1"/>
  <c r="U80" i="6"/>
  <c r="AP80" i="6" s="1"/>
  <c r="R80" i="6"/>
  <c r="Q80" i="6"/>
  <c r="AL80" i="6" s="1"/>
  <c r="P80" i="6"/>
  <c r="AK80" i="6" s="1"/>
  <c r="O80" i="6"/>
  <c r="AJ80" i="6" s="1"/>
  <c r="M80" i="6"/>
  <c r="AH80" i="6" s="1"/>
  <c r="L80" i="6"/>
  <c r="AG80" i="6" s="1"/>
  <c r="K80" i="6"/>
  <c r="AF80" i="6" s="1"/>
  <c r="J80" i="6"/>
  <c r="AE80" i="6" s="1"/>
  <c r="H80" i="6"/>
  <c r="Z79" i="6"/>
  <c r="AU79" i="6" s="1"/>
  <c r="X79" i="6"/>
  <c r="AS79" i="6" s="1"/>
  <c r="W79" i="6"/>
  <c r="AR79" i="6" s="1"/>
  <c r="V79" i="6"/>
  <c r="AQ79" i="6" s="1"/>
  <c r="U79" i="6"/>
  <c r="AP79" i="6" s="1"/>
  <c r="R79" i="6"/>
  <c r="AM79" i="6" s="1"/>
  <c r="Q79" i="6"/>
  <c r="AL79" i="6" s="1"/>
  <c r="P79" i="6"/>
  <c r="AK79" i="6" s="1"/>
  <c r="O79" i="6"/>
  <c r="AJ79" i="6" s="1"/>
  <c r="M79" i="6"/>
  <c r="AH79" i="6" s="1"/>
  <c r="L79" i="6"/>
  <c r="AG79" i="6" s="1"/>
  <c r="K79" i="6"/>
  <c r="AF79" i="6" s="1"/>
  <c r="J79" i="6"/>
  <c r="AE79" i="6" s="1"/>
  <c r="H79" i="6"/>
  <c r="Z78" i="6"/>
  <c r="AU78" i="6" s="1"/>
  <c r="X78" i="6"/>
  <c r="AS78" i="6" s="1"/>
  <c r="W78" i="6"/>
  <c r="AR78" i="6" s="1"/>
  <c r="V78" i="6"/>
  <c r="AQ78" i="6" s="1"/>
  <c r="U78" i="6"/>
  <c r="AP78" i="6" s="1"/>
  <c r="R78" i="6"/>
  <c r="AM78" i="6" s="1"/>
  <c r="Q78" i="6"/>
  <c r="AL78" i="6" s="1"/>
  <c r="P78" i="6"/>
  <c r="AK78" i="6" s="1"/>
  <c r="O78" i="6"/>
  <c r="AJ78" i="6" s="1"/>
  <c r="M78" i="6"/>
  <c r="AH78" i="6" s="1"/>
  <c r="L78" i="6"/>
  <c r="AG78" i="6" s="1"/>
  <c r="K78" i="6"/>
  <c r="AF78" i="6" s="1"/>
  <c r="J78" i="6"/>
  <c r="AE78" i="6" s="1"/>
  <c r="G78" i="6"/>
  <c r="Z76" i="6"/>
  <c r="AU76" i="6" s="1"/>
  <c r="X76" i="6"/>
  <c r="AS76" i="6" s="1"/>
  <c r="W76" i="6"/>
  <c r="AR76" i="6" s="1"/>
  <c r="V76" i="6"/>
  <c r="AQ76" i="6" s="1"/>
  <c r="U76" i="6"/>
  <c r="AP76" i="6" s="1"/>
  <c r="R76" i="6"/>
  <c r="AM76" i="6" s="1"/>
  <c r="Q76" i="6"/>
  <c r="AL76" i="6" s="1"/>
  <c r="P76" i="6"/>
  <c r="AK76" i="6" s="1"/>
  <c r="O76" i="6"/>
  <c r="AJ76" i="6" s="1"/>
  <c r="M76" i="6"/>
  <c r="AH76" i="6" s="1"/>
  <c r="L76" i="6"/>
  <c r="AG76" i="6" s="1"/>
  <c r="K76" i="6"/>
  <c r="AF76" i="6" s="1"/>
  <c r="J76" i="6"/>
  <c r="AE76" i="6" s="1"/>
  <c r="H76" i="6"/>
  <c r="Z75" i="6"/>
  <c r="AU75" i="6" s="1"/>
  <c r="X75" i="6"/>
  <c r="AS75" i="6" s="1"/>
  <c r="W75" i="6"/>
  <c r="AR75" i="6" s="1"/>
  <c r="V75" i="6"/>
  <c r="AQ75" i="6" s="1"/>
  <c r="U75" i="6"/>
  <c r="AP75" i="6" s="1"/>
  <c r="R75" i="6"/>
  <c r="AM75" i="6" s="1"/>
  <c r="Q75" i="6"/>
  <c r="AL75" i="6" s="1"/>
  <c r="P75" i="6"/>
  <c r="AK75" i="6" s="1"/>
  <c r="O75" i="6"/>
  <c r="AJ75" i="6" s="1"/>
  <c r="M75" i="6"/>
  <c r="AH75" i="6" s="1"/>
  <c r="L75" i="6"/>
  <c r="AG75" i="6" s="1"/>
  <c r="K75" i="6"/>
  <c r="AF75" i="6" s="1"/>
  <c r="J75" i="6"/>
  <c r="AE75" i="6" s="1"/>
  <c r="H75" i="6"/>
  <c r="Z74" i="6"/>
  <c r="AU74" i="6" s="1"/>
  <c r="X74" i="6"/>
  <c r="AS74" i="6" s="1"/>
  <c r="W74" i="6"/>
  <c r="AR74" i="6" s="1"/>
  <c r="V74" i="6"/>
  <c r="AQ74" i="6" s="1"/>
  <c r="U74" i="6"/>
  <c r="AP74" i="6" s="1"/>
  <c r="R74" i="6"/>
  <c r="AM74" i="6" s="1"/>
  <c r="Q74" i="6"/>
  <c r="AL74" i="6" s="1"/>
  <c r="P74" i="6"/>
  <c r="AK74" i="6" s="1"/>
  <c r="O74" i="6"/>
  <c r="AJ74" i="6" s="1"/>
  <c r="M74" i="6"/>
  <c r="AH74" i="6" s="1"/>
  <c r="L74" i="6"/>
  <c r="AG74" i="6" s="1"/>
  <c r="K74" i="6"/>
  <c r="AF74" i="6" s="1"/>
  <c r="J74" i="6"/>
  <c r="AE74" i="6" s="1"/>
  <c r="H74" i="6"/>
  <c r="Z73" i="6"/>
  <c r="AU73" i="6" s="1"/>
  <c r="X73" i="6"/>
  <c r="AS73" i="6" s="1"/>
  <c r="W73" i="6"/>
  <c r="AR73" i="6" s="1"/>
  <c r="V73" i="6"/>
  <c r="AQ73" i="6" s="1"/>
  <c r="U73" i="6"/>
  <c r="AP73" i="6" s="1"/>
  <c r="R73" i="6"/>
  <c r="AM73" i="6" s="1"/>
  <c r="Q73" i="6"/>
  <c r="AL73" i="6" s="1"/>
  <c r="P73" i="6"/>
  <c r="AK73" i="6" s="1"/>
  <c r="O73" i="6"/>
  <c r="AJ73" i="6" s="1"/>
  <c r="M73" i="6"/>
  <c r="AH73" i="6" s="1"/>
  <c r="L73" i="6"/>
  <c r="AG73" i="6" s="1"/>
  <c r="K73" i="6"/>
  <c r="AF73" i="6" s="1"/>
  <c r="J73" i="6"/>
  <c r="AE73" i="6" s="1"/>
  <c r="H73" i="6"/>
  <c r="Z72" i="6"/>
  <c r="X72" i="6"/>
  <c r="W72" i="6"/>
  <c r="V72" i="6"/>
  <c r="U72" i="6"/>
  <c r="R72" i="6"/>
  <c r="Q72" i="6"/>
  <c r="P72" i="6"/>
  <c r="O72" i="6"/>
  <c r="M72" i="6"/>
  <c r="L72" i="6"/>
  <c r="K72" i="6"/>
  <c r="J72" i="6"/>
  <c r="G72" i="6"/>
  <c r="Z67" i="6"/>
  <c r="AU67" i="6" s="1"/>
  <c r="X67" i="6"/>
  <c r="AS67" i="6" s="1"/>
  <c r="W67" i="6"/>
  <c r="AR67" i="6" s="1"/>
  <c r="V67" i="6"/>
  <c r="AQ67" i="6" s="1"/>
  <c r="U67" i="6"/>
  <c r="AP67" i="6" s="1"/>
  <c r="R67" i="6"/>
  <c r="AM67" i="6" s="1"/>
  <c r="Q67" i="6"/>
  <c r="AL67" i="6" s="1"/>
  <c r="P67" i="6"/>
  <c r="AK67" i="6" s="1"/>
  <c r="O67" i="6"/>
  <c r="AJ67" i="6" s="1"/>
  <c r="M67" i="6"/>
  <c r="AH67" i="6" s="1"/>
  <c r="L67" i="6"/>
  <c r="K67" i="6"/>
  <c r="AF67" i="6" s="1"/>
  <c r="J67" i="6"/>
  <c r="AE67" i="6" s="1"/>
  <c r="H67" i="6"/>
  <c r="Z66" i="6"/>
  <c r="AU66" i="6" s="1"/>
  <c r="X66" i="6"/>
  <c r="AS66" i="6" s="1"/>
  <c r="W66" i="6"/>
  <c r="AR66" i="6" s="1"/>
  <c r="V66" i="6"/>
  <c r="AQ66" i="6" s="1"/>
  <c r="U66" i="6"/>
  <c r="AP66" i="6" s="1"/>
  <c r="R66" i="6"/>
  <c r="AM66" i="6" s="1"/>
  <c r="Q66" i="6"/>
  <c r="AL66" i="6" s="1"/>
  <c r="P66" i="6"/>
  <c r="AK66" i="6" s="1"/>
  <c r="O66" i="6"/>
  <c r="AJ66" i="6" s="1"/>
  <c r="M66" i="6"/>
  <c r="L66" i="6"/>
  <c r="AG66" i="6" s="1"/>
  <c r="K66" i="6"/>
  <c r="AF66" i="6" s="1"/>
  <c r="J66" i="6"/>
  <c r="AE66" i="6" s="1"/>
  <c r="H66" i="6"/>
  <c r="Z65" i="6"/>
  <c r="AU65" i="6" s="1"/>
  <c r="X65" i="6"/>
  <c r="AS65" i="6" s="1"/>
  <c r="W65" i="6"/>
  <c r="AR65" i="6" s="1"/>
  <c r="V65" i="6"/>
  <c r="U65" i="6"/>
  <c r="AP65" i="6" s="1"/>
  <c r="R65" i="6"/>
  <c r="AM65" i="6" s="1"/>
  <c r="Q65" i="6"/>
  <c r="AL65" i="6" s="1"/>
  <c r="P65" i="6"/>
  <c r="O65" i="6"/>
  <c r="AJ65" i="6" s="1"/>
  <c r="M65" i="6"/>
  <c r="AH65" i="6" s="1"/>
  <c r="L65" i="6"/>
  <c r="AG65" i="6" s="1"/>
  <c r="K65" i="6"/>
  <c r="AF65" i="6" s="1"/>
  <c r="J65" i="6"/>
  <c r="AE65" i="6" s="1"/>
  <c r="G65" i="6"/>
  <c r="Z63" i="6"/>
  <c r="AU63" i="6" s="1"/>
  <c r="X63" i="6"/>
  <c r="AS63" i="6" s="1"/>
  <c r="W63" i="6"/>
  <c r="AR63" i="6" s="1"/>
  <c r="V63" i="6"/>
  <c r="AQ63" i="6" s="1"/>
  <c r="U63" i="6"/>
  <c r="AP63" i="6" s="1"/>
  <c r="R63" i="6"/>
  <c r="AM63" i="6" s="1"/>
  <c r="Q63" i="6"/>
  <c r="AL63" i="6" s="1"/>
  <c r="P63" i="6"/>
  <c r="O63" i="6"/>
  <c r="AJ63" i="6" s="1"/>
  <c r="M63" i="6"/>
  <c r="L63" i="6"/>
  <c r="AG63" i="6" s="1"/>
  <c r="K63" i="6"/>
  <c r="AF63" i="6" s="1"/>
  <c r="J63" i="6"/>
  <c r="AE63" i="6" s="1"/>
  <c r="H63" i="6"/>
  <c r="Z62" i="6"/>
  <c r="AU62" i="6" s="1"/>
  <c r="X62" i="6"/>
  <c r="AS62" i="6" s="1"/>
  <c r="W62" i="6"/>
  <c r="AR62" i="6" s="1"/>
  <c r="V62" i="6"/>
  <c r="AQ62" i="6" s="1"/>
  <c r="U62" i="6"/>
  <c r="AP62" i="6" s="1"/>
  <c r="R62" i="6"/>
  <c r="AM62" i="6" s="1"/>
  <c r="Q62" i="6"/>
  <c r="AL62" i="6" s="1"/>
  <c r="P62" i="6"/>
  <c r="AK62" i="6" s="1"/>
  <c r="O62" i="6"/>
  <c r="AJ62" i="6" s="1"/>
  <c r="M62" i="6"/>
  <c r="AH62" i="6" s="1"/>
  <c r="L62" i="6"/>
  <c r="AG62" i="6" s="1"/>
  <c r="K62" i="6"/>
  <c r="AF62" i="6" s="1"/>
  <c r="J62" i="6"/>
  <c r="AE62" i="6" s="1"/>
  <c r="H62" i="6"/>
  <c r="Z61" i="6"/>
  <c r="AU61" i="6" s="1"/>
  <c r="X61" i="6"/>
  <c r="AS61" i="6" s="1"/>
  <c r="W61" i="6"/>
  <c r="AR61" i="6" s="1"/>
  <c r="V61" i="6"/>
  <c r="AQ61" i="6" s="1"/>
  <c r="U61" i="6"/>
  <c r="AP61" i="6" s="1"/>
  <c r="R61" i="6"/>
  <c r="AM61" i="6" s="1"/>
  <c r="Q61" i="6"/>
  <c r="AL61" i="6" s="1"/>
  <c r="P61" i="6"/>
  <c r="AK61" i="6" s="1"/>
  <c r="O61" i="6"/>
  <c r="AJ61" i="6" s="1"/>
  <c r="M61" i="6"/>
  <c r="AH61" i="6" s="1"/>
  <c r="L61" i="6"/>
  <c r="AG61" i="6" s="1"/>
  <c r="K61" i="6"/>
  <c r="AF61" i="6" s="1"/>
  <c r="J61" i="6"/>
  <c r="H61" i="6"/>
  <c r="Z60" i="6"/>
  <c r="AU60" i="6" s="1"/>
  <c r="X60" i="6"/>
  <c r="AS60" i="6" s="1"/>
  <c r="W60" i="6"/>
  <c r="AR60" i="6" s="1"/>
  <c r="V60" i="6"/>
  <c r="AQ60" i="6" s="1"/>
  <c r="U60" i="6"/>
  <c r="AP60" i="6" s="1"/>
  <c r="R60" i="6"/>
  <c r="AM60" i="6" s="1"/>
  <c r="Q60" i="6"/>
  <c r="AL60" i="6" s="1"/>
  <c r="P60" i="6"/>
  <c r="AK60" i="6" s="1"/>
  <c r="O60" i="6"/>
  <c r="M60" i="6"/>
  <c r="AH60" i="6" s="1"/>
  <c r="L60" i="6"/>
  <c r="AG60" i="6" s="1"/>
  <c r="K60" i="6"/>
  <c r="AF60" i="6" s="1"/>
  <c r="J60" i="6"/>
  <c r="H60" i="6"/>
  <c r="Z59" i="6"/>
  <c r="AU59" i="6" s="1"/>
  <c r="X59" i="6"/>
  <c r="AS59" i="6" s="1"/>
  <c r="W59" i="6"/>
  <c r="AR59" i="6" s="1"/>
  <c r="V59" i="6"/>
  <c r="AQ59" i="6" s="1"/>
  <c r="U59" i="6"/>
  <c r="AP59" i="6" s="1"/>
  <c r="R59" i="6"/>
  <c r="AM59" i="6" s="1"/>
  <c r="Q59" i="6"/>
  <c r="AL59" i="6" s="1"/>
  <c r="P59" i="6"/>
  <c r="AK59" i="6" s="1"/>
  <c r="O59" i="6"/>
  <c r="AJ59" i="6" s="1"/>
  <c r="M59" i="6"/>
  <c r="AH59" i="6" s="1"/>
  <c r="L59" i="6"/>
  <c r="AG59" i="6" s="1"/>
  <c r="K59" i="6"/>
  <c r="AF59" i="6" s="1"/>
  <c r="J59" i="6"/>
  <c r="AE59" i="6" s="1"/>
  <c r="H59" i="6"/>
  <c r="Z58" i="6"/>
  <c r="AU58" i="6" s="1"/>
  <c r="X58" i="6"/>
  <c r="AS58" i="6" s="1"/>
  <c r="W58" i="6"/>
  <c r="AR58" i="6" s="1"/>
  <c r="V58" i="6"/>
  <c r="AQ58" i="6" s="1"/>
  <c r="U58" i="6"/>
  <c r="AP58" i="6" s="1"/>
  <c r="R58" i="6"/>
  <c r="AM58" i="6" s="1"/>
  <c r="Q58" i="6"/>
  <c r="AL58" i="6" s="1"/>
  <c r="P58" i="6"/>
  <c r="O58" i="6"/>
  <c r="AJ58" i="6" s="1"/>
  <c r="M58" i="6"/>
  <c r="AH58" i="6" s="1"/>
  <c r="L58" i="6"/>
  <c r="AG58" i="6" s="1"/>
  <c r="K58" i="6"/>
  <c r="AF58" i="6" s="1"/>
  <c r="J58" i="6"/>
  <c r="AE58" i="6" s="1"/>
  <c r="G58" i="6"/>
  <c r="Z56" i="6"/>
  <c r="AU56" i="6" s="1"/>
  <c r="X56" i="6"/>
  <c r="AS56" i="6" s="1"/>
  <c r="W56" i="6"/>
  <c r="AR56" i="6" s="1"/>
  <c r="V56" i="6"/>
  <c r="AQ56" i="6" s="1"/>
  <c r="U56" i="6"/>
  <c r="AP56" i="6" s="1"/>
  <c r="R56" i="6"/>
  <c r="AM56" i="6" s="1"/>
  <c r="Q56" i="6"/>
  <c r="AL56" i="6" s="1"/>
  <c r="P56" i="6"/>
  <c r="AK56" i="6" s="1"/>
  <c r="O56" i="6"/>
  <c r="AJ56" i="6" s="1"/>
  <c r="M56" i="6"/>
  <c r="AH56" i="6" s="1"/>
  <c r="L56" i="6"/>
  <c r="AG56" i="6" s="1"/>
  <c r="K56" i="6"/>
  <c r="AF56" i="6" s="1"/>
  <c r="J56" i="6"/>
  <c r="AE56" i="6" s="1"/>
  <c r="H56" i="6"/>
  <c r="Z55" i="6"/>
  <c r="AU55" i="6" s="1"/>
  <c r="X55" i="6"/>
  <c r="AS55" i="6" s="1"/>
  <c r="W55" i="6"/>
  <c r="V55" i="6"/>
  <c r="AQ55" i="6" s="1"/>
  <c r="U55" i="6"/>
  <c r="AP55" i="6" s="1"/>
  <c r="R55" i="6"/>
  <c r="AM55" i="6" s="1"/>
  <c r="Q55" i="6"/>
  <c r="AL55" i="6" s="1"/>
  <c r="P55" i="6"/>
  <c r="AK55" i="6" s="1"/>
  <c r="O55" i="6"/>
  <c r="AJ55" i="6" s="1"/>
  <c r="M55" i="6"/>
  <c r="AH55" i="6" s="1"/>
  <c r="L55" i="6"/>
  <c r="AG55" i="6" s="1"/>
  <c r="K55" i="6"/>
  <c r="AF55" i="6" s="1"/>
  <c r="J55" i="6"/>
  <c r="AE55" i="6" s="1"/>
  <c r="H55" i="6"/>
  <c r="Z54" i="6"/>
  <c r="AU54" i="6" s="1"/>
  <c r="X54" i="6"/>
  <c r="AS54" i="6" s="1"/>
  <c r="W54" i="6"/>
  <c r="AR54" i="6" s="1"/>
  <c r="V54" i="6"/>
  <c r="AQ54" i="6" s="1"/>
  <c r="U54" i="6"/>
  <c r="AP54" i="6" s="1"/>
  <c r="R54" i="6"/>
  <c r="AM54" i="6" s="1"/>
  <c r="Q54" i="6"/>
  <c r="AL54" i="6" s="1"/>
  <c r="P54" i="6"/>
  <c r="O54" i="6"/>
  <c r="AJ54" i="6" s="1"/>
  <c r="M54" i="6"/>
  <c r="AH54" i="6" s="1"/>
  <c r="L54" i="6"/>
  <c r="AG54" i="6" s="1"/>
  <c r="K54" i="6"/>
  <c r="J54" i="6"/>
  <c r="AE54" i="6" s="1"/>
  <c r="H54" i="6"/>
  <c r="Z53" i="6"/>
  <c r="AU53" i="6" s="1"/>
  <c r="X53" i="6"/>
  <c r="AS53" i="6" s="1"/>
  <c r="W53" i="6"/>
  <c r="AR53" i="6" s="1"/>
  <c r="V53" i="6"/>
  <c r="U53" i="6"/>
  <c r="AP53" i="6" s="1"/>
  <c r="R53" i="6"/>
  <c r="AM53" i="6" s="1"/>
  <c r="Q53" i="6"/>
  <c r="AL53" i="6" s="1"/>
  <c r="P53" i="6"/>
  <c r="AK53" i="6" s="1"/>
  <c r="O53" i="6"/>
  <c r="AJ53" i="6" s="1"/>
  <c r="M53" i="6"/>
  <c r="AH53" i="6" s="1"/>
  <c r="L53" i="6"/>
  <c r="AG53" i="6" s="1"/>
  <c r="K53" i="6"/>
  <c r="AF53" i="6" s="1"/>
  <c r="J53" i="6"/>
  <c r="AE53" i="6" s="1"/>
  <c r="G53" i="6"/>
  <c r="Z51" i="6"/>
  <c r="AU51" i="6" s="1"/>
  <c r="X51" i="6"/>
  <c r="W51" i="6"/>
  <c r="V51" i="6"/>
  <c r="AQ51" i="6" s="1"/>
  <c r="U51" i="6"/>
  <c r="AP51" i="6" s="1"/>
  <c r="R51" i="6"/>
  <c r="AM51" i="6" s="1"/>
  <c r="Q51" i="6"/>
  <c r="AL51" i="6" s="1"/>
  <c r="P51" i="6"/>
  <c r="AK51" i="6" s="1"/>
  <c r="O51" i="6"/>
  <c r="AJ51" i="6" s="1"/>
  <c r="M51" i="6"/>
  <c r="AH51" i="6" s="1"/>
  <c r="L51" i="6"/>
  <c r="AG51" i="6" s="1"/>
  <c r="K51" i="6"/>
  <c r="AF51" i="6" s="1"/>
  <c r="J51" i="6"/>
  <c r="AE51" i="6" s="1"/>
  <c r="H51" i="6"/>
  <c r="Z50" i="6"/>
  <c r="AU50" i="6" s="1"/>
  <c r="X50" i="6"/>
  <c r="AS50" i="6" s="1"/>
  <c r="W50" i="6"/>
  <c r="AR50" i="6" s="1"/>
  <c r="V50" i="6"/>
  <c r="AQ50" i="6" s="1"/>
  <c r="U50" i="6"/>
  <c r="AP50" i="6" s="1"/>
  <c r="R50" i="6"/>
  <c r="AM50" i="6" s="1"/>
  <c r="Q50" i="6"/>
  <c r="AL50" i="6" s="1"/>
  <c r="P50" i="6"/>
  <c r="O50" i="6"/>
  <c r="AJ50" i="6" s="1"/>
  <c r="M50" i="6"/>
  <c r="AH50" i="6" s="1"/>
  <c r="L50" i="6"/>
  <c r="AG50" i="6" s="1"/>
  <c r="K50" i="6"/>
  <c r="AF50" i="6" s="1"/>
  <c r="J50" i="6"/>
  <c r="AE50" i="6" s="1"/>
  <c r="H50" i="6"/>
  <c r="Z49" i="6"/>
  <c r="AU49" i="6" s="1"/>
  <c r="X49" i="6"/>
  <c r="AS49" i="6" s="1"/>
  <c r="W49" i="6"/>
  <c r="AR49" i="6" s="1"/>
  <c r="V49" i="6"/>
  <c r="AQ49" i="6" s="1"/>
  <c r="U49" i="6"/>
  <c r="AP49" i="6" s="1"/>
  <c r="R49" i="6"/>
  <c r="AM49" i="6" s="1"/>
  <c r="Q49" i="6"/>
  <c r="AL49" i="6" s="1"/>
  <c r="P49" i="6"/>
  <c r="AK49" i="6" s="1"/>
  <c r="O49" i="6"/>
  <c r="AJ49" i="6" s="1"/>
  <c r="M49" i="6"/>
  <c r="AH49" i="6" s="1"/>
  <c r="L49" i="6"/>
  <c r="AG49" i="6" s="1"/>
  <c r="K49" i="6"/>
  <c r="AF49" i="6" s="1"/>
  <c r="J49" i="6"/>
  <c r="AE49" i="6" s="1"/>
  <c r="H49" i="6"/>
  <c r="Z48" i="6"/>
  <c r="AU48" i="6" s="1"/>
  <c r="X48" i="6"/>
  <c r="AS48" i="6" s="1"/>
  <c r="W48" i="6"/>
  <c r="AR48" i="6" s="1"/>
  <c r="V48" i="6"/>
  <c r="U48" i="6"/>
  <c r="AP48" i="6" s="1"/>
  <c r="R48" i="6"/>
  <c r="AM48" i="6" s="1"/>
  <c r="Q48" i="6"/>
  <c r="AL48" i="6" s="1"/>
  <c r="P48" i="6"/>
  <c r="AK48" i="6" s="1"/>
  <c r="O48" i="6"/>
  <c r="AJ48" i="6" s="1"/>
  <c r="M48" i="6"/>
  <c r="AH48" i="6" s="1"/>
  <c r="L48" i="6"/>
  <c r="AG48" i="6" s="1"/>
  <c r="K48" i="6"/>
  <c r="AF48" i="6" s="1"/>
  <c r="J48" i="6"/>
  <c r="AE48" i="6" s="1"/>
  <c r="G48" i="6"/>
  <c r="Z46" i="6"/>
  <c r="AU46" i="6" s="1"/>
  <c r="X46" i="6"/>
  <c r="W46" i="6"/>
  <c r="AR46" i="6" s="1"/>
  <c r="V46" i="6"/>
  <c r="AQ46" i="6" s="1"/>
  <c r="U46" i="6"/>
  <c r="AP46" i="6" s="1"/>
  <c r="R46" i="6"/>
  <c r="AM46" i="6" s="1"/>
  <c r="Q46" i="6"/>
  <c r="AL46" i="6" s="1"/>
  <c r="P46" i="6"/>
  <c r="AK46" i="6" s="1"/>
  <c r="O46" i="6"/>
  <c r="AJ46" i="6" s="1"/>
  <c r="M46" i="6"/>
  <c r="AH46" i="6" s="1"/>
  <c r="L46" i="6"/>
  <c r="K46" i="6"/>
  <c r="AF46" i="6" s="1"/>
  <c r="J46" i="6"/>
  <c r="AE46" i="6" s="1"/>
  <c r="H46" i="6"/>
  <c r="Z45" i="6"/>
  <c r="AU45" i="6" s="1"/>
  <c r="X45" i="6"/>
  <c r="AS45" i="6" s="1"/>
  <c r="W45" i="6"/>
  <c r="V45" i="6"/>
  <c r="AQ45" i="6" s="1"/>
  <c r="U45" i="6"/>
  <c r="AP45" i="6" s="1"/>
  <c r="R45" i="6"/>
  <c r="Q45" i="6"/>
  <c r="AL45" i="6" s="1"/>
  <c r="P45" i="6"/>
  <c r="AK45" i="6" s="1"/>
  <c r="O45" i="6"/>
  <c r="AJ45" i="6" s="1"/>
  <c r="M45" i="6"/>
  <c r="AH45" i="6" s="1"/>
  <c r="L45" i="6"/>
  <c r="AG45" i="6" s="1"/>
  <c r="K45" i="6"/>
  <c r="AF45" i="6" s="1"/>
  <c r="J45" i="6"/>
  <c r="AE45" i="6" s="1"/>
  <c r="H45" i="6"/>
  <c r="Z44" i="6"/>
  <c r="AU44" i="6" s="1"/>
  <c r="X44" i="6"/>
  <c r="AS44" i="6" s="1"/>
  <c r="W44" i="6"/>
  <c r="AR44" i="6" s="1"/>
  <c r="V44" i="6"/>
  <c r="AQ44" i="6" s="1"/>
  <c r="U44" i="6"/>
  <c r="AP44" i="6" s="1"/>
  <c r="R44" i="6"/>
  <c r="AM44" i="6" s="1"/>
  <c r="Q44" i="6"/>
  <c r="AL44" i="6" s="1"/>
  <c r="P44" i="6"/>
  <c r="AK44" i="6" s="1"/>
  <c r="O44" i="6"/>
  <c r="AJ44" i="6" s="1"/>
  <c r="M44" i="6"/>
  <c r="L44" i="6"/>
  <c r="AG44" i="6" s="1"/>
  <c r="K44" i="6"/>
  <c r="AF44" i="6" s="1"/>
  <c r="J44" i="6"/>
  <c r="AE44" i="6" s="1"/>
  <c r="H44" i="6"/>
  <c r="Z43" i="6"/>
  <c r="AU43" i="6" s="1"/>
  <c r="X43" i="6"/>
  <c r="W43" i="6"/>
  <c r="AR43" i="6" s="1"/>
  <c r="V43" i="6"/>
  <c r="AQ43" i="6" s="1"/>
  <c r="U43" i="6"/>
  <c r="AP43" i="6" s="1"/>
  <c r="R43" i="6"/>
  <c r="AM43" i="6" s="1"/>
  <c r="Q43" i="6"/>
  <c r="AL43" i="6" s="1"/>
  <c r="P43" i="6"/>
  <c r="AK43" i="6" s="1"/>
  <c r="O43" i="6"/>
  <c r="AJ43" i="6" s="1"/>
  <c r="M43" i="6"/>
  <c r="AH43" i="6" s="1"/>
  <c r="L43" i="6"/>
  <c r="AG43" i="6" s="1"/>
  <c r="K43" i="6"/>
  <c r="J43" i="6"/>
  <c r="AE43" i="6" s="1"/>
  <c r="H43" i="6"/>
  <c r="Z42" i="6"/>
  <c r="AU42" i="6" s="1"/>
  <c r="X42" i="6"/>
  <c r="AS42" i="6" s="1"/>
  <c r="W42" i="6"/>
  <c r="AR42" i="6" s="1"/>
  <c r="V42" i="6"/>
  <c r="AQ42" i="6" s="1"/>
  <c r="U42" i="6"/>
  <c r="AP42" i="6" s="1"/>
  <c r="R42" i="6"/>
  <c r="Q42" i="6"/>
  <c r="P42" i="6"/>
  <c r="AK42" i="6" s="1"/>
  <c r="O42" i="6"/>
  <c r="AJ42" i="6" s="1"/>
  <c r="M42" i="6"/>
  <c r="AH42" i="6" s="1"/>
  <c r="L42" i="6"/>
  <c r="AG42" i="6" s="1"/>
  <c r="K42" i="6"/>
  <c r="AF42" i="6" s="1"/>
  <c r="J42" i="6"/>
  <c r="AE42" i="6" s="1"/>
  <c r="H42" i="6"/>
  <c r="Z41" i="6"/>
  <c r="AU41" i="6" s="1"/>
  <c r="X41" i="6"/>
  <c r="AS41" i="6" s="1"/>
  <c r="W41" i="6"/>
  <c r="AR41" i="6" s="1"/>
  <c r="V41" i="6"/>
  <c r="AQ41" i="6" s="1"/>
  <c r="U41" i="6"/>
  <c r="AP41" i="6" s="1"/>
  <c r="R41" i="6"/>
  <c r="AM41" i="6" s="1"/>
  <c r="Q41" i="6"/>
  <c r="AL41" i="6" s="1"/>
  <c r="P41" i="6"/>
  <c r="AK41" i="6" s="1"/>
  <c r="O41" i="6"/>
  <c r="AJ41" i="6" s="1"/>
  <c r="M41" i="6"/>
  <c r="L41" i="6"/>
  <c r="AG41" i="6" s="1"/>
  <c r="K41" i="6"/>
  <c r="AF41" i="6" s="1"/>
  <c r="J41" i="6"/>
  <c r="AE41" i="6" s="1"/>
  <c r="H41" i="6"/>
  <c r="Z40" i="6"/>
  <c r="AU40" i="6" s="1"/>
  <c r="X40" i="6"/>
  <c r="AS40" i="6" s="1"/>
  <c r="W40" i="6"/>
  <c r="AR40" i="6" s="1"/>
  <c r="V40" i="6"/>
  <c r="AQ40" i="6" s="1"/>
  <c r="U40" i="6"/>
  <c r="R40" i="6"/>
  <c r="AM40" i="6" s="1"/>
  <c r="Q40" i="6"/>
  <c r="AL40" i="6" s="1"/>
  <c r="P40" i="6"/>
  <c r="AK40" i="6" s="1"/>
  <c r="O40" i="6"/>
  <c r="AJ40" i="6" s="1"/>
  <c r="M40" i="6"/>
  <c r="AH40" i="6" s="1"/>
  <c r="L40" i="6"/>
  <c r="K40" i="6"/>
  <c r="AF40" i="6" s="1"/>
  <c r="J40" i="6"/>
  <c r="H40" i="6"/>
  <c r="Z39" i="6"/>
  <c r="AU39" i="6" s="1"/>
  <c r="X39" i="6"/>
  <c r="AS39" i="6" s="1"/>
  <c r="W39" i="6"/>
  <c r="AR39" i="6" s="1"/>
  <c r="V39" i="6"/>
  <c r="AQ39" i="6" s="1"/>
  <c r="U39" i="6"/>
  <c r="AP39" i="6" s="1"/>
  <c r="R39" i="6"/>
  <c r="AM39" i="6" s="1"/>
  <c r="Q39" i="6"/>
  <c r="P39" i="6"/>
  <c r="O39" i="6"/>
  <c r="AJ39" i="6" s="1"/>
  <c r="M39" i="6"/>
  <c r="AH39" i="6" s="1"/>
  <c r="L39" i="6"/>
  <c r="AG39" i="6" s="1"/>
  <c r="K39" i="6"/>
  <c r="AF39" i="6" s="1"/>
  <c r="J39" i="6"/>
  <c r="AE39" i="6" s="1"/>
  <c r="H39" i="6"/>
  <c r="Z38" i="6"/>
  <c r="AU38" i="6" s="1"/>
  <c r="X38" i="6"/>
  <c r="AS38" i="6" s="1"/>
  <c r="W38" i="6"/>
  <c r="AR38" i="6" s="1"/>
  <c r="V38" i="6"/>
  <c r="AQ38" i="6" s="1"/>
  <c r="U38" i="6"/>
  <c r="R38" i="6"/>
  <c r="AM38" i="6" s="1"/>
  <c r="Q38" i="6"/>
  <c r="AL38" i="6" s="1"/>
  <c r="P38" i="6"/>
  <c r="AK38" i="6" s="1"/>
  <c r="O38" i="6"/>
  <c r="AJ38" i="6" s="1"/>
  <c r="M38" i="6"/>
  <c r="AH38" i="6" s="1"/>
  <c r="L38" i="6"/>
  <c r="AG38" i="6" s="1"/>
  <c r="K38" i="6"/>
  <c r="AF38" i="6" s="1"/>
  <c r="J38" i="6"/>
  <c r="AE38" i="6" s="1"/>
  <c r="G38" i="6"/>
  <c r="Z36" i="6"/>
  <c r="AU36" i="6" s="1"/>
  <c r="X36" i="6"/>
  <c r="AS36" i="6" s="1"/>
  <c r="W36" i="6"/>
  <c r="AR36" i="6" s="1"/>
  <c r="V36" i="6"/>
  <c r="AQ36" i="6" s="1"/>
  <c r="U36" i="6"/>
  <c r="AP36" i="6" s="1"/>
  <c r="R36" i="6"/>
  <c r="AM36" i="6" s="1"/>
  <c r="Q36" i="6"/>
  <c r="AL36" i="6" s="1"/>
  <c r="P36" i="6"/>
  <c r="AK36" i="6" s="1"/>
  <c r="O36" i="6"/>
  <c r="M36" i="6"/>
  <c r="AH36" i="6" s="1"/>
  <c r="L36" i="6"/>
  <c r="AG36" i="6" s="1"/>
  <c r="K36" i="6"/>
  <c r="AF36" i="6" s="1"/>
  <c r="J36" i="6"/>
  <c r="AE36" i="6" s="1"/>
  <c r="H36" i="6"/>
  <c r="Z35" i="6"/>
  <c r="AU35" i="6" s="1"/>
  <c r="X35" i="6"/>
  <c r="AS35" i="6" s="1"/>
  <c r="W35" i="6"/>
  <c r="AR35" i="6" s="1"/>
  <c r="V35" i="6"/>
  <c r="AQ35" i="6" s="1"/>
  <c r="U35" i="6"/>
  <c r="AP35" i="6" s="1"/>
  <c r="R35" i="6"/>
  <c r="AM35" i="6" s="1"/>
  <c r="Q35" i="6"/>
  <c r="AL35" i="6" s="1"/>
  <c r="P35" i="6"/>
  <c r="AK35" i="6" s="1"/>
  <c r="O35" i="6"/>
  <c r="AJ35" i="6" s="1"/>
  <c r="M35" i="6"/>
  <c r="AH35" i="6" s="1"/>
  <c r="L35" i="6"/>
  <c r="AG35" i="6" s="1"/>
  <c r="K35" i="6"/>
  <c r="J35" i="6"/>
  <c r="H35" i="6"/>
  <c r="Z34" i="6"/>
  <c r="AU34" i="6" s="1"/>
  <c r="X34" i="6"/>
  <c r="AS34" i="6" s="1"/>
  <c r="W34" i="6"/>
  <c r="AR34" i="6" s="1"/>
  <c r="V34" i="6"/>
  <c r="AQ34" i="6" s="1"/>
  <c r="U34" i="6"/>
  <c r="AP34" i="6" s="1"/>
  <c r="R34" i="6"/>
  <c r="AM34" i="6" s="1"/>
  <c r="Q34" i="6"/>
  <c r="P34" i="6"/>
  <c r="AK34" i="6" s="1"/>
  <c r="O34" i="6"/>
  <c r="AJ34" i="6" s="1"/>
  <c r="M34" i="6"/>
  <c r="AH34" i="6" s="1"/>
  <c r="L34" i="6"/>
  <c r="AG34" i="6" s="1"/>
  <c r="K34" i="6"/>
  <c r="AF34" i="6" s="1"/>
  <c r="J34" i="6"/>
  <c r="AE34" i="6" s="1"/>
  <c r="H34" i="6"/>
  <c r="Z33" i="6"/>
  <c r="AU33" i="6" s="1"/>
  <c r="X33" i="6"/>
  <c r="AS33" i="6" s="1"/>
  <c r="W33" i="6"/>
  <c r="AR33" i="6" s="1"/>
  <c r="V33" i="6"/>
  <c r="AQ33" i="6" s="1"/>
  <c r="U33" i="6"/>
  <c r="AP33" i="6" s="1"/>
  <c r="R33" i="6"/>
  <c r="AM33" i="6" s="1"/>
  <c r="Q33" i="6"/>
  <c r="AL33" i="6" s="1"/>
  <c r="P33" i="6"/>
  <c r="AK33" i="6" s="1"/>
  <c r="O33" i="6"/>
  <c r="AJ33" i="6" s="1"/>
  <c r="M33" i="6"/>
  <c r="AH33" i="6" s="1"/>
  <c r="L33" i="6"/>
  <c r="AG33" i="6" s="1"/>
  <c r="K33" i="6"/>
  <c r="AF33" i="6" s="1"/>
  <c r="J33" i="6"/>
  <c r="AE33" i="6" s="1"/>
  <c r="H33" i="6"/>
  <c r="Z32" i="6"/>
  <c r="AU32" i="6" s="1"/>
  <c r="X32" i="6"/>
  <c r="AS32" i="6" s="1"/>
  <c r="W32" i="6"/>
  <c r="AR32" i="6" s="1"/>
  <c r="V32" i="6"/>
  <c r="AQ32" i="6" s="1"/>
  <c r="U32" i="6"/>
  <c r="AP32" i="6" s="1"/>
  <c r="R32" i="6"/>
  <c r="AM32" i="6" s="1"/>
  <c r="Q32" i="6"/>
  <c r="AL32" i="6" s="1"/>
  <c r="P32" i="6"/>
  <c r="AK32" i="6" s="1"/>
  <c r="O32" i="6"/>
  <c r="AJ32" i="6" s="1"/>
  <c r="M32" i="6"/>
  <c r="AH32" i="6" s="1"/>
  <c r="L32" i="6"/>
  <c r="AG32" i="6" s="1"/>
  <c r="K32" i="6"/>
  <c r="AF32" i="6" s="1"/>
  <c r="J32" i="6"/>
  <c r="AE32" i="6" s="1"/>
  <c r="G32" i="6"/>
  <c r="Z30" i="6"/>
  <c r="AU30" i="6" s="1"/>
  <c r="X30" i="6"/>
  <c r="AS30" i="6" s="1"/>
  <c r="W30" i="6"/>
  <c r="AR30" i="6" s="1"/>
  <c r="V30" i="6"/>
  <c r="AQ30" i="6" s="1"/>
  <c r="U30" i="6"/>
  <c r="AP30" i="6" s="1"/>
  <c r="R30" i="6"/>
  <c r="AM30" i="6" s="1"/>
  <c r="Q30" i="6"/>
  <c r="AL30" i="6" s="1"/>
  <c r="P30" i="6"/>
  <c r="AK30" i="6" s="1"/>
  <c r="O30" i="6"/>
  <c r="AJ30" i="6" s="1"/>
  <c r="M30" i="6"/>
  <c r="AH30" i="6" s="1"/>
  <c r="L30" i="6"/>
  <c r="AG30" i="6" s="1"/>
  <c r="K30" i="6"/>
  <c r="AF30" i="6" s="1"/>
  <c r="J30" i="6"/>
  <c r="AE30" i="6" s="1"/>
  <c r="H30" i="6"/>
  <c r="Z29" i="6"/>
  <c r="AU29" i="6" s="1"/>
  <c r="X29" i="6"/>
  <c r="AS29" i="6" s="1"/>
  <c r="W29" i="6"/>
  <c r="V29" i="6"/>
  <c r="AQ29" i="6" s="1"/>
  <c r="U29" i="6"/>
  <c r="AP29" i="6" s="1"/>
  <c r="R29" i="6"/>
  <c r="AM29" i="6" s="1"/>
  <c r="Q29" i="6"/>
  <c r="AL29" i="6" s="1"/>
  <c r="P29" i="6"/>
  <c r="AK29" i="6" s="1"/>
  <c r="O29" i="6"/>
  <c r="AJ29" i="6" s="1"/>
  <c r="M29" i="6"/>
  <c r="AH29" i="6" s="1"/>
  <c r="L29" i="6"/>
  <c r="AG29" i="6" s="1"/>
  <c r="K29" i="6"/>
  <c r="AF29" i="6" s="1"/>
  <c r="J29" i="6"/>
  <c r="AE29" i="6" s="1"/>
  <c r="H29" i="6"/>
  <c r="Z28" i="6"/>
  <c r="AU28" i="6" s="1"/>
  <c r="X28" i="6"/>
  <c r="AS28" i="6" s="1"/>
  <c r="W28" i="6"/>
  <c r="AR28" i="6" s="1"/>
  <c r="V28" i="6"/>
  <c r="AQ28" i="6" s="1"/>
  <c r="U28" i="6"/>
  <c r="AP28" i="6" s="1"/>
  <c r="R28" i="6"/>
  <c r="Q28" i="6"/>
  <c r="P28" i="6"/>
  <c r="AK28" i="6" s="1"/>
  <c r="O28" i="6"/>
  <c r="AJ28" i="6" s="1"/>
  <c r="M28" i="6"/>
  <c r="AH28" i="6" s="1"/>
  <c r="L28" i="6"/>
  <c r="K28" i="6"/>
  <c r="AF28" i="6" s="1"/>
  <c r="J28" i="6"/>
  <c r="AE28" i="6" s="1"/>
  <c r="H28" i="6"/>
  <c r="Z27" i="6"/>
  <c r="AU27" i="6" s="1"/>
  <c r="X27" i="6"/>
  <c r="W27" i="6"/>
  <c r="AR27" i="6" s="1"/>
  <c r="V27" i="6"/>
  <c r="AQ27" i="6" s="1"/>
  <c r="U27" i="6"/>
  <c r="AP27" i="6" s="1"/>
  <c r="R27" i="6"/>
  <c r="AM27" i="6" s="1"/>
  <c r="Q27" i="6"/>
  <c r="AL27" i="6" s="1"/>
  <c r="P27" i="6"/>
  <c r="AK27" i="6" s="1"/>
  <c r="O27" i="6"/>
  <c r="AJ27" i="6" s="1"/>
  <c r="M27" i="6"/>
  <c r="L27" i="6"/>
  <c r="AG27" i="6" s="1"/>
  <c r="K27" i="6"/>
  <c r="AF27" i="6" s="1"/>
  <c r="J27" i="6"/>
  <c r="AE27" i="6" s="1"/>
  <c r="H27" i="6"/>
  <c r="Z26" i="6"/>
  <c r="AU26" i="6" s="1"/>
  <c r="X26" i="6"/>
  <c r="AS26" i="6" s="1"/>
  <c r="W26" i="6"/>
  <c r="AR26" i="6" s="1"/>
  <c r="V26" i="6"/>
  <c r="AQ26" i="6" s="1"/>
  <c r="U26" i="6"/>
  <c r="AP26" i="6" s="1"/>
  <c r="R26" i="6"/>
  <c r="AM26" i="6" s="1"/>
  <c r="Q26" i="6"/>
  <c r="AL26" i="6" s="1"/>
  <c r="P26" i="6"/>
  <c r="AK26" i="6" s="1"/>
  <c r="O26" i="6"/>
  <c r="AJ26" i="6" s="1"/>
  <c r="M26" i="6"/>
  <c r="AH26" i="6" s="1"/>
  <c r="L26" i="6"/>
  <c r="AG26" i="6" s="1"/>
  <c r="K26" i="6"/>
  <c r="AF26" i="6" s="1"/>
  <c r="J26" i="6"/>
  <c r="AE26" i="6" s="1"/>
  <c r="H26" i="6"/>
  <c r="Z25" i="6"/>
  <c r="AU25" i="6" s="1"/>
  <c r="X25" i="6"/>
  <c r="AS25" i="6" s="1"/>
  <c r="W25" i="6"/>
  <c r="AR25" i="6" s="1"/>
  <c r="V25" i="6"/>
  <c r="U25" i="6"/>
  <c r="AP25" i="6" s="1"/>
  <c r="R25" i="6"/>
  <c r="AM25" i="6" s="1"/>
  <c r="Q25" i="6"/>
  <c r="AL25" i="6" s="1"/>
  <c r="P25" i="6"/>
  <c r="O25" i="6"/>
  <c r="M25" i="6"/>
  <c r="L25" i="6"/>
  <c r="AG25" i="6" s="1"/>
  <c r="K25" i="6"/>
  <c r="AF25" i="6" s="1"/>
  <c r="J25" i="6"/>
  <c r="AE25" i="6" s="1"/>
  <c r="H25" i="6"/>
  <c r="Z24" i="6"/>
  <c r="AU24" i="6" s="1"/>
  <c r="X24" i="6"/>
  <c r="W24" i="6"/>
  <c r="AR24" i="6" s="1"/>
  <c r="V24" i="6"/>
  <c r="AQ24" i="6" s="1"/>
  <c r="U24" i="6"/>
  <c r="AP24" i="6" s="1"/>
  <c r="R24" i="6"/>
  <c r="AM24" i="6" s="1"/>
  <c r="Q24" i="6"/>
  <c r="AL24" i="6" s="1"/>
  <c r="P24" i="6"/>
  <c r="AK24" i="6" s="1"/>
  <c r="O24" i="6"/>
  <c r="AJ24" i="6" s="1"/>
  <c r="M24" i="6"/>
  <c r="AH24" i="6" s="1"/>
  <c r="L24" i="6"/>
  <c r="AG24" i="6" s="1"/>
  <c r="K24" i="6"/>
  <c r="AF24" i="6" s="1"/>
  <c r="J24" i="6"/>
  <c r="AE24" i="6" s="1"/>
  <c r="G24" i="6"/>
  <c r="Z22" i="6"/>
  <c r="AU22" i="6" s="1"/>
  <c r="X22" i="6"/>
  <c r="AS22" i="6" s="1"/>
  <c r="W22" i="6"/>
  <c r="AR22" i="6" s="1"/>
  <c r="V22" i="6"/>
  <c r="AQ22" i="6" s="1"/>
  <c r="U22" i="6"/>
  <c r="AP22" i="6" s="1"/>
  <c r="R22" i="6"/>
  <c r="AM22" i="6" s="1"/>
  <c r="Q22" i="6"/>
  <c r="AL22" i="6" s="1"/>
  <c r="P22" i="6"/>
  <c r="O22" i="6"/>
  <c r="AJ22" i="6" s="1"/>
  <c r="M22" i="6"/>
  <c r="AH22" i="6" s="1"/>
  <c r="L22" i="6"/>
  <c r="AG22" i="6" s="1"/>
  <c r="K22" i="6"/>
  <c r="AF22" i="6" s="1"/>
  <c r="J22" i="6"/>
  <c r="AE22" i="6" s="1"/>
  <c r="H22" i="6"/>
  <c r="Z21" i="6"/>
  <c r="AU21" i="6" s="1"/>
  <c r="X21" i="6"/>
  <c r="W21" i="6"/>
  <c r="AR21" i="6" s="1"/>
  <c r="V21" i="6"/>
  <c r="AQ21" i="6" s="1"/>
  <c r="U21" i="6"/>
  <c r="AP21" i="6" s="1"/>
  <c r="R21" i="6"/>
  <c r="AM21" i="6" s="1"/>
  <c r="Q21" i="6"/>
  <c r="AL21" i="6" s="1"/>
  <c r="P21" i="6"/>
  <c r="AK21" i="6" s="1"/>
  <c r="O21" i="6"/>
  <c r="AJ21" i="6" s="1"/>
  <c r="M21" i="6"/>
  <c r="AH21" i="6" s="1"/>
  <c r="L21" i="6"/>
  <c r="AG21" i="6" s="1"/>
  <c r="K21" i="6"/>
  <c r="AF21" i="6" s="1"/>
  <c r="J21" i="6"/>
  <c r="AE21" i="6" s="1"/>
  <c r="H21" i="6"/>
  <c r="Z20" i="6"/>
  <c r="AU20" i="6" s="1"/>
  <c r="X20" i="6"/>
  <c r="AS20" i="6" s="1"/>
  <c r="W20" i="6"/>
  <c r="AR20" i="6" s="1"/>
  <c r="V20" i="6"/>
  <c r="AQ20" i="6" s="1"/>
  <c r="U20" i="6"/>
  <c r="AP20" i="6" s="1"/>
  <c r="R20" i="6"/>
  <c r="AM20" i="6" s="1"/>
  <c r="Q20" i="6"/>
  <c r="AL20" i="6" s="1"/>
  <c r="P20" i="6"/>
  <c r="AK20" i="6" s="1"/>
  <c r="O20" i="6"/>
  <c r="AJ20" i="6" s="1"/>
  <c r="M20" i="6"/>
  <c r="L20" i="6"/>
  <c r="AG20" i="6" s="1"/>
  <c r="K20" i="6"/>
  <c r="AF20" i="6" s="1"/>
  <c r="J20" i="6"/>
  <c r="AE20" i="6" s="1"/>
  <c r="H20" i="6"/>
  <c r="Z19" i="6"/>
  <c r="AU19" i="6" s="1"/>
  <c r="X19" i="6"/>
  <c r="AS19" i="6" s="1"/>
  <c r="W19" i="6"/>
  <c r="AR19" i="6" s="1"/>
  <c r="V19" i="6"/>
  <c r="AQ19" i="6" s="1"/>
  <c r="U19" i="6"/>
  <c r="AP19" i="6" s="1"/>
  <c r="R19" i="6"/>
  <c r="AM19" i="6" s="1"/>
  <c r="Q19" i="6"/>
  <c r="AL19" i="6" s="1"/>
  <c r="P19" i="6"/>
  <c r="AK19" i="6" s="1"/>
  <c r="O19" i="6"/>
  <c r="AJ19" i="6" s="1"/>
  <c r="M19" i="6"/>
  <c r="AH19" i="6" s="1"/>
  <c r="L19" i="6"/>
  <c r="AG19" i="6" s="1"/>
  <c r="K19" i="6"/>
  <c r="AF19" i="6" s="1"/>
  <c r="J19" i="6"/>
  <c r="AE19" i="6" s="1"/>
  <c r="H19" i="6"/>
  <c r="Z18" i="6"/>
  <c r="AU18" i="6" s="1"/>
  <c r="X18" i="6"/>
  <c r="AS18" i="6" s="1"/>
  <c r="W18" i="6"/>
  <c r="AR18" i="6" s="1"/>
  <c r="V18" i="6"/>
  <c r="AQ18" i="6" s="1"/>
  <c r="U18" i="6"/>
  <c r="AP18" i="6" s="1"/>
  <c r="R18" i="6"/>
  <c r="AM18" i="6" s="1"/>
  <c r="Q18" i="6"/>
  <c r="AL18" i="6" s="1"/>
  <c r="P18" i="6"/>
  <c r="AK18" i="6" s="1"/>
  <c r="O18" i="6"/>
  <c r="M18" i="6"/>
  <c r="AH18" i="6" s="1"/>
  <c r="L18" i="6"/>
  <c r="AG18" i="6" s="1"/>
  <c r="K18" i="6"/>
  <c r="AF18" i="6" s="1"/>
  <c r="J18" i="6"/>
  <c r="AE18" i="6" s="1"/>
  <c r="H18" i="6"/>
  <c r="Z17" i="6"/>
  <c r="AU17" i="6" s="1"/>
  <c r="X17" i="6"/>
  <c r="AS17" i="6" s="1"/>
  <c r="W17" i="6"/>
  <c r="AR17" i="6" s="1"/>
  <c r="V17" i="6"/>
  <c r="AQ17" i="6" s="1"/>
  <c r="U17" i="6"/>
  <c r="AP17" i="6" s="1"/>
  <c r="R17" i="6"/>
  <c r="AM17" i="6" s="1"/>
  <c r="Q17" i="6"/>
  <c r="P17" i="6"/>
  <c r="AK17" i="6" s="1"/>
  <c r="O17" i="6"/>
  <c r="AJ17" i="6" s="1"/>
  <c r="M17" i="6"/>
  <c r="AH17" i="6" s="1"/>
  <c r="L17" i="6"/>
  <c r="AG17" i="6" s="1"/>
  <c r="K17" i="6"/>
  <c r="AF17" i="6" s="1"/>
  <c r="J17" i="6"/>
  <c r="AE17" i="6" s="1"/>
  <c r="H17" i="6"/>
  <c r="Z16" i="6"/>
  <c r="AU16" i="6" s="1"/>
  <c r="X16" i="6"/>
  <c r="AS16" i="6" s="1"/>
  <c r="W16" i="6"/>
  <c r="AR16" i="6" s="1"/>
  <c r="V16" i="6"/>
  <c r="U16" i="6"/>
  <c r="AP16" i="6" s="1"/>
  <c r="R16" i="6"/>
  <c r="AM16" i="6" s="1"/>
  <c r="Q16" i="6"/>
  <c r="AL16" i="6" s="1"/>
  <c r="P16" i="6"/>
  <c r="AK16" i="6" s="1"/>
  <c r="O16" i="6"/>
  <c r="AJ16" i="6" s="1"/>
  <c r="M16" i="6"/>
  <c r="AH16" i="6" s="1"/>
  <c r="L16" i="6"/>
  <c r="AG16" i="6" s="1"/>
  <c r="K16" i="6"/>
  <c r="AF16" i="6" s="1"/>
  <c r="J16" i="6"/>
  <c r="AE16" i="6" s="1"/>
  <c r="H16" i="6"/>
  <c r="Z15" i="6"/>
  <c r="AU15" i="6" s="1"/>
  <c r="X15" i="6"/>
  <c r="AS15" i="6" s="1"/>
  <c r="W15" i="6"/>
  <c r="AR15" i="6" s="1"/>
  <c r="V15" i="6"/>
  <c r="AQ15" i="6" s="1"/>
  <c r="U15" i="6"/>
  <c r="AP15" i="6" s="1"/>
  <c r="R15" i="6"/>
  <c r="AM15" i="6" s="1"/>
  <c r="Q15" i="6"/>
  <c r="AL15" i="6" s="1"/>
  <c r="P15" i="6"/>
  <c r="AK15" i="6" s="1"/>
  <c r="O15" i="6"/>
  <c r="AJ15" i="6" s="1"/>
  <c r="M15" i="6"/>
  <c r="L15" i="6"/>
  <c r="AG15" i="6" s="1"/>
  <c r="K15" i="6"/>
  <c r="AF15" i="6" s="1"/>
  <c r="J15" i="6"/>
  <c r="AE15" i="6" s="1"/>
  <c r="H15" i="6"/>
  <c r="Z14" i="6"/>
  <c r="AU14" i="6" s="1"/>
  <c r="X14" i="6"/>
  <c r="W14" i="6"/>
  <c r="AR14" i="6" s="1"/>
  <c r="V14" i="6"/>
  <c r="AQ14" i="6" s="1"/>
  <c r="U14" i="6"/>
  <c r="AP14" i="6" s="1"/>
  <c r="R14" i="6"/>
  <c r="AM14" i="6" s="1"/>
  <c r="Q14" i="6"/>
  <c r="AL14" i="6" s="1"/>
  <c r="P14" i="6"/>
  <c r="AK14" i="6" s="1"/>
  <c r="O14" i="6"/>
  <c r="AJ14" i="6" s="1"/>
  <c r="M14" i="6"/>
  <c r="AH14" i="6" s="1"/>
  <c r="L14" i="6"/>
  <c r="AG14" i="6" s="1"/>
  <c r="K14" i="6"/>
  <c r="AF14" i="6" s="1"/>
  <c r="J14" i="6"/>
  <c r="H14" i="6"/>
  <c r="Z13" i="6"/>
  <c r="AU13" i="6" s="1"/>
  <c r="X13" i="6"/>
  <c r="AS13" i="6" s="1"/>
  <c r="W13" i="6"/>
  <c r="AR13" i="6" s="1"/>
  <c r="V13" i="6"/>
  <c r="AQ13" i="6" s="1"/>
  <c r="U13" i="6"/>
  <c r="AP13" i="6" s="1"/>
  <c r="R13" i="6"/>
  <c r="AM13" i="6" s="1"/>
  <c r="Q13" i="6"/>
  <c r="P13" i="6"/>
  <c r="AK13" i="6" s="1"/>
  <c r="O13" i="6"/>
  <c r="AJ13" i="6" s="1"/>
  <c r="M13" i="6"/>
  <c r="AH13" i="6" s="1"/>
  <c r="L13" i="6"/>
  <c r="AG13" i="6" s="1"/>
  <c r="K13" i="6"/>
  <c r="AF13" i="6" s="1"/>
  <c r="J13" i="6"/>
  <c r="G13" i="6"/>
  <c r="Z156" i="4"/>
  <c r="X156" i="4"/>
  <c r="W156" i="4"/>
  <c r="V156" i="4"/>
  <c r="U156" i="4"/>
  <c r="R156" i="4"/>
  <c r="Q156" i="4"/>
  <c r="P156" i="4"/>
  <c r="O156" i="4"/>
  <c r="M156" i="4"/>
  <c r="L156" i="4"/>
  <c r="K156" i="4"/>
  <c r="J156" i="4"/>
  <c r="H156" i="4"/>
  <c r="Z155" i="4"/>
  <c r="X155" i="4"/>
  <c r="W155" i="4"/>
  <c r="V155" i="4"/>
  <c r="U155" i="4"/>
  <c r="R155" i="4"/>
  <c r="Q155" i="4"/>
  <c r="P155" i="4"/>
  <c r="O155" i="4"/>
  <c r="M155" i="4"/>
  <c r="L155" i="4"/>
  <c r="K155" i="4"/>
  <c r="J155" i="4"/>
  <c r="H155" i="4"/>
  <c r="Z154" i="4"/>
  <c r="X154" i="4"/>
  <c r="W154" i="4"/>
  <c r="V154" i="4"/>
  <c r="U154" i="4"/>
  <c r="R154" i="4"/>
  <c r="Q154" i="4"/>
  <c r="P154" i="4"/>
  <c r="O154" i="4"/>
  <c r="M154" i="4"/>
  <c r="L154" i="4"/>
  <c r="K154" i="4"/>
  <c r="J154" i="4"/>
  <c r="G154" i="4"/>
  <c r="Z152" i="4"/>
  <c r="X152" i="4"/>
  <c r="W152" i="4"/>
  <c r="V152" i="4"/>
  <c r="U152" i="4"/>
  <c r="R152" i="4"/>
  <c r="Q152" i="4"/>
  <c r="P152" i="4"/>
  <c r="O152" i="4"/>
  <c r="M152" i="4"/>
  <c r="L152" i="4"/>
  <c r="K152" i="4"/>
  <c r="J152" i="4"/>
  <c r="H152" i="4"/>
  <c r="Z151" i="4"/>
  <c r="X151" i="4"/>
  <c r="W151" i="4"/>
  <c r="V151" i="4"/>
  <c r="U151" i="4"/>
  <c r="R151" i="4"/>
  <c r="Q151" i="4"/>
  <c r="P151" i="4"/>
  <c r="O151" i="4"/>
  <c r="M151" i="4"/>
  <c r="L151" i="4"/>
  <c r="K151" i="4"/>
  <c r="J151" i="4"/>
  <c r="H151" i="4"/>
  <c r="Z150" i="4"/>
  <c r="X150" i="4"/>
  <c r="W150" i="4"/>
  <c r="V150" i="4"/>
  <c r="U150" i="4"/>
  <c r="R150" i="4"/>
  <c r="Q150" i="4"/>
  <c r="P150" i="4"/>
  <c r="O150" i="4"/>
  <c r="M150" i="4"/>
  <c r="L150" i="4"/>
  <c r="K150" i="4"/>
  <c r="J150" i="4"/>
  <c r="H150" i="4"/>
  <c r="Z149" i="4"/>
  <c r="X149" i="4"/>
  <c r="W149" i="4"/>
  <c r="V149" i="4"/>
  <c r="U149" i="4"/>
  <c r="R149" i="4"/>
  <c r="Q149" i="4"/>
  <c r="P149" i="4"/>
  <c r="O149" i="4"/>
  <c r="M149" i="4"/>
  <c r="L149" i="4"/>
  <c r="K149" i="4"/>
  <c r="J149" i="4"/>
  <c r="G149" i="4"/>
  <c r="Z147" i="4"/>
  <c r="X147" i="4"/>
  <c r="W147" i="4"/>
  <c r="V147" i="4"/>
  <c r="U147" i="4"/>
  <c r="R147" i="4"/>
  <c r="Q147" i="4"/>
  <c r="P147" i="4"/>
  <c r="O147" i="4"/>
  <c r="M147" i="4"/>
  <c r="L147" i="4"/>
  <c r="K147" i="4"/>
  <c r="J147" i="4"/>
  <c r="H147" i="4"/>
  <c r="Z146" i="4"/>
  <c r="X146" i="4"/>
  <c r="W146" i="4"/>
  <c r="V146" i="4"/>
  <c r="U146" i="4"/>
  <c r="R146" i="4"/>
  <c r="Q146" i="4"/>
  <c r="P146" i="4"/>
  <c r="O146" i="4"/>
  <c r="M146" i="4"/>
  <c r="L146" i="4"/>
  <c r="K146" i="4"/>
  <c r="J146" i="4"/>
  <c r="G146" i="4"/>
  <c r="Z144" i="4"/>
  <c r="X144" i="4"/>
  <c r="W144" i="4"/>
  <c r="V144" i="4"/>
  <c r="U144" i="4"/>
  <c r="R144" i="4"/>
  <c r="Q144" i="4"/>
  <c r="P144" i="4"/>
  <c r="O144" i="4"/>
  <c r="M144" i="4"/>
  <c r="L144" i="4"/>
  <c r="K144" i="4"/>
  <c r="J144" i="4"/>
  <c r="H144" i="4"/>
  <c r="Z143" i="4"/>
  <c r="X143" i="4"/>
  <c r="W143" i="4"/>
  <c r="V143" i="4"/>
  <c r="U143" i="4"/>
  <c r="R143" i="4"/>
  <c r="Q143" i="4"/>
  <c r="P143" i="4"/>
  <c r="O143" i="4"/>
  <c r="M143" i="4"/>
  <c r="L143" i="4"/>
  <c r="K143" i="4"/>
  <c r="J143" i="4"/>
  <c r="H143" i="4"/>
  <c r="Z142" i="4"/>
  <c r="X142" i="4"/>
  <c r="W142" i="4"/>
  <c r="V142" i="4"/>
  <c r="U142" i="4"/>
  <c r="R142" i="4"/>
  <c r="Q142" i="4"/>
  <c r="P142" i="4"/>
  <c r="O142" i="4"/>
  <c r="M142" i="4"/>
  <c r="L142" i="4"/>
  <c r="K142" i="4"/>
  <c r="J142" i="4"/>
  <c r="G142" i="4"/>
  <c r="Z140" i="4"/>
  <c r="X140" i="4"/>
  <c r="W140" i="4"/>
  <c r="V140" i="4"/>
  <c r="U140" i="4"/>
  <c r="R140" i="4"/>
  <c r="Q140" i="4"/>
  <c r="P140" i="4"/>
  <c r="O140" i="4"/>
  <c r="M140" i="4"/>
  <c r="L140" i="4"/>
  <c r="K140" i="4"/>
  <c r="J140" i="4"/>
  <c r="H140" i="4"/>
  <c r="Z139" i="4"/>
  <c r="X139" i="4"/>
  <c r="W139" i="4"/>
  <c r="V139" i="4"/>
  <c r="U139" i="4"/>
  <c r="R139" i="4"/>
  <c r="Q139" i="4"/>
  <c r="P139" i="4"/>
  <c r="O139" i="4"/>
  <c r="M139" i="4"/>
  <c r="L139" i="4"/>
  <c r="K139" i="4"/>
  <c r="J139" i="4"/>
  <c r="H139" i="4"/>
  <c r="Z138" i="4"/>
  <c r="X138" i="4"/>
  <c r="W138" i="4"/>
  <c r="V138" i="4"/>
  <c r="U138" i="4"/>
  <c r="R138" i="4"/>
  <c r="Q138" i="4"/>
  <c r="P138" i="4"/>
  <c r="O138" i="4"/>
  <c r="M138" i="4"/>
  <c r="L138" i="4"/>
  <c r="K138" i="4"/>
  <c r="J138" i="4"/>
  <c r="H138" i="4"/>
  <c r="Z137" i="4"/>
  <c r="X137" i="4"/>
  <c r="W137" i="4"/>
  <c r="V137" i="4"/>
  <c r="U137" i="4"/>
  <c r="R137" i="4"/>
  <c r="Q137" i="4"/>
  <c r="P137" i="4"/>
  <c r="O137" i="4"/>
  <c r="M137" i="4"/>
  <c r="L137" i="4"/>
  <c r="K137" i="4"/>
  <c r="J137" i="4"/>
  <c r="H137" i="4"/>
  <c r="Z136" i="4"/>
  <c r="X136" i="4"/>
  <c r="W136" i="4"/>
  <c r="V136" i="4"/>
  <c r="U136" i="4"/>
  <c r="R136" i="4"/>
  <c r="Q136" i="4"/>
  <c r="P136" i="4"/>
  <c r="O136" i="4"/>
  <c r="M136" i="4"/>
  <c r="L136" i="4"/>
  <c r="K136" i="4"/>
  <c r="J136" i="4"/>
  <c r="G136" i="4"/>
  <c r="Z134" i="4"/>
  <c r="X134" i="4"/>
  <c r="W134" i="4"/>
  <c r="V134" i="4"/>
  <c r="U134" i="4"/>
  <c r="R134" i="4"/>
  <c r="Q134" i="4"/>
  <c r="P134" i="4"/>
  <c r="O134" i="4"/>
  <c r="M134" i="4"/>
  <c r="L134" i="4"/>
  <c r="K134" i="4"/>
  <c r="J134" i="4"/>
  <c r="H134" i="4"/>
  <c r="Z133" i="4"/>
  <c r="X133" i="4"/>
  <c r="W133" i="4"/>
  <c r="V133" i="4"/>
  <c r="U133" i="4"/>
  <c r="R133" i="4"/>
  <c r="Q133" i="4"/>
  <c r="P133" i="4"/>
  <c r="O133" i="4"/>
  <c r="M133" i="4"/>
  <c r="L133" i="4"/>
  <c r="K133" i="4"/>
  <c r="J133" i="4"/>
  <c r="H133" i="4"/>
  <c r="Z132" i="4"/>
  <c r="X132" i="4"/>
  <c r="W132" i="4"/>
  <c r="V132" i="4"/>
  <c r="U132" i="4"/>
  <c r="R132" i="4"/>
  <c r="Q132" i="4"/>
  <c r="P132" i="4"/>
  <c r="O132" i="4"/>
  <c r="M132" i="4"/>
  <c r="L132" i="4"/>
  <c r="K132" i="4"/>
  <c r="J132" i="4"/>
  <c r="G132" i="4"/>
  <c r="Z127" i="4"/>
  <c r="X127" i="4"/>
  <c r="W127" i="4"/>
  <c r="V127" i="4"/>
  <c r="U127" i="4"/>
  <c r="R127" i="4"/>
  <c r="Q127" i="4"/>
  <c r="P127" i="4"/>
  <c r="O127" i="4"/>
  <c r="M127" i="4"/>
  <c r="L127" i="4"/>
  <c r="K127" i="4"/>
  <c r="J127" i="4"/>
  <c r="H127" i="4"/>
  <c r="Z126" i="4"/>
  <c r="X126" i="4"/>
  <c r="W126" i="4"/>
  <c r="V126" i="4"/>
  <c r="U126" i="4"/>
  <c r="R126" i="4"/>
  <c r="Q126" i="4"/>
  <c r="P126" i="4"/>
  <c r="O126" i="4"/>
  <c r="M126" i="4"/>
  <c r="L126" i="4"/>
  <c r="K126" i="4"/>
  <c r="J126" i="4"/>
  <c r="H126" i="4"/>
  <c r="Z125" i="4"/>
  <c r="X125" i="4"/>
  <c r="W125" i="4"/>
  <c r="V125" i="4"/>
  <c r="U125" i="4"/>
  <c r="R125" i="4"/>
  <c r="Q125" i="4"/>
  <c r="P125" i="4"/>
  <c r="O125" i="4"/>
  <c r="M125" i="4"/>
  <c r="L125" i="4"/>
  <c r="K125" i="4"/>
  <c r="J125" i="4"/>
  <c r="H125" i="4"/>
  <c r="Z124" i="4"/>
  <c r="X124" i="4"/>
  <c r="W124" i="4"/>
  <c r="V124" i="4"/>
  <c r="U124" i="4"/>
  <c r="R124" i="4"/>
  <c r="Q124" i="4"/>
  <c r="P124" i="4"/>
  <c r="O124" i="4"/>
  <c r="M124" i="4"/>
  <c r="L124" i="4"/>
  <c r="K124" i="4"/>
  <c r="J124" i="4"/>
  <c r="H124" i="4"/>
  <c r="Z123" i="4"/>
  <c r="X123" i="4"/>
  <c r="W123" i="4"/>
  <c r="V123" i="4"/>
  <c r="U123" i="4"/>
  <c r="R123" i="4"/>
  <c r="Q123" i="4"/>
  <c r="P123" i="4"/>
  <c r="O123" i="4"/>
  <c r="M123" i="4"/>
  <c r="L123" i="4"/>
  <c r="K123" i="4"/>
  <c r="J123" i="4"/>
  <c r="G123" i="4"/>
  <c r="Z121" i="4"/>
  <c r="X121" i="4"/>
  <c r="W121" i="4"/>
  <c r="V121" i="4"/>
  <c r="U121" i="4"/>
  <c r="R121" i="4"/>
  <c r="Q121" i="4"/>
  <c r="P121" i="4"/>
  <c r="O121" i="4"/>
  <c r="M121" i="4"/>
  <c r="L121" i="4"/>
  <c r="K121" i="4"/>
  <c r="J121" i="4"/>
  <c r="H121" i="4"/>
  <c r="Z120" i="4"/>
  <c r="X120" i="4"/>
  <c r="W120" i="4"/>
  <c r="V120" i="4"/>
  <c r="U120" i="4"/>
  <c r="R120" i="4"/>
  <c r="Q120" i="4"/>
  <c r="P120" i="4"/>
  <c r="O120" i="4"/>
  <c r="M120" i="4"/>
  <c r="L120" i="4"/>
  <c r="K120" i="4"/>
  <c r="J120" i="4"/>
  <c r="H120" i="4"/>
  <c r="Z119" i="4"/>
  <c r="X119" i="4"/>
  <c r="W119" i="4"/>
  <c r="V119" i="4"/>
  <c r="U119" i="4"/>
  <c r="R119" i="4"/>
  <c r="Q119" i="4"/>
  <c r="P119" i="4"/>
  <c r="O119" i="4"/>
  <c r="M119" i="4"/>
  <c r="L119" i="4"/>
  <c r="K119" i="4"/>
  <c r="J119" i="4"/>
  <c r="H119" i="4"/>
  <c r="Z118" i="4"/>
  <c r="X118" i="4"/>
  <c r="W118" i="4"/>
  <c r="V118" i="4"/>
  <c r="U118" i="4"/>
  <c r="R118" i="4"/>
  <c r="Q118" i="4"/>
  <c r="P118" i="4"/>
  <c r="O118" i="4"/>
  <c r="M118" i="4"/>
  <c r="L118" i="4"/>
  <c r="K118" i="4"/>
  <c r="J118" i="4"/>
  <c r="G118" i="4"/>
  <c r="Z116" i="4"/>
  <c r="X116" i="4"/>
  <c r="W116" i="4"/>
  <c r="V116" i="4"/>
  <c r="U116" i="4"/>
  <c r="R116" i="4"/>
  <c r="Q116" i="4"/>
  <c r="P116" i="4"/>
  <c r="O116" i="4"/>
  <c r="M116" i="4"/>
  <c r="L116" i="4"/>
  <c r="K116" i="4"/>
  <c r="J116" i="4"/>
  <c r="H116" i="4"/>
  <c r="Z115" i="4"/>
  <c r="X115" i="4"/>
  <c r="W115" i="4"/>
  <c r="V115" i="4"/>
  <c r="U115" i="4"/>
  <c r="R115" i="4"/>
  <c r="Q115" i="4"/>
  <c r="P115" i="4"/>
  <c r="O115" i="4"/>
  <c r="M115" i="4"/>
  <c r="L115" i="4"/>
  <c r="K115" i="4"/>
  <c r="J115" i="4"/>
  <c r="H115" i="4"/>
  <c r="Z114" i="4"/>
  <c r="X114" i="4"/>
  <c r="W114" i="4"/>
  <c r="V114" i="4"/>
  <c r="U114" i="4"/>
  <c r="R114" i="4"/>
  <c r="Q114" i="4"/>
  <c r="P114" i="4"/>
  <c r="O114" i="4"/>
  <c r="M114" i="4"/>
  <c r="L114" i="4"/>
  <c r="K114" i="4"/>
  <c r="J114" i="4"/>
  <c r="H114" i="4"/>
  <c r="Z113" i="4"/>
  <c r="X113" i="4"/>
  <c r="W113" i="4"/>
  <c r="V113" i="4"/>
  <c r="U113" i="4"/>
  <c r="R113" i="4"/>
  <c r="Q113" i="4"/>
  <c r="P113" i="4"/>
  <c r="O113" i="4"/>
  <c r="M113" i="4"/>
  <c r="L113" i="4"/>
  <c r="K113" i="4"/>
  <c r="J113" i="4"/>
  <c r="H113" i="4"/>
  <c r="Z112" i="4"/>
  <c r="X112" i="4"/>
  <c r="W112" i="4"/>
  <c r="V112" i="4"/>
  <c r="U112" i="4"/>
  <c r="R112" i="4"/>
  <c r="Q112" i="4"/>
  <c r="P112" i="4"/>
  <c r="O112" i="4"/>
  <c r="M112" i="4"/>
  <c r="L112" i="4"/>
  <c r="K112" i="4"/>
  <c r="J112" i="4"/>
  <c r="H112" i="4"/>
  <c r="Z111" i="4"/>
  <c r="X111" i="4"/>
  <c r="W111" i="4"/>
  <c r="V111" i="4"/>
  <c r="U111" i="4"/>
  <c r="R111" i="4"/>
  <c r="Q111" i="4"/>
  <c r="P111" i="4"/>
  <c r="O111" i="4"/>
  <c r="M111" i="4"/>
  <c r="L111" i="4"/>
  <c r="K111" i="4"/>
  <c r="J111" i="4"/>
  <c r="H111" i="4"/>
  <c r="Z110" i="4"/>
  <c r="X110" i="4"/>
  <c r="W110" i="4"/>
  <c r="V110" i="4"/>
  <c r="U110" i="4"/>
  <c r="R110" i="4"/>
  <c r="Q110" i="4"/>
  <c r="P110" i="4"/>
  <c r="O110" i="4"/>
  <c r="M110" i="4"/>
  <c r="L110" i="4"/>
  <c r="K110" i="4"/>
  <c r="J110" i="4"/>
  <c r="G110" i="4"/>
  <c r="Z108" i="4"/>
  <c r="X108" i="4"/>
  <c r="W108" i="4"/>
  <c r="V108" i="4"/>
  <c r="U108" i="4"/>
  <c r="R108" i="4"/>
  <c r="Q108" i="4"/>
  <c r="P108" i="4"/>
  <c r="O108" i="4"/>
  <c r="M108" i="4"/>
  <c r="L108" i="4"/>
  <c r="K108" i="4"/>
  <c r="J108" i="4"/>
  <c r="H108" i="4"/>
  <c r="Z107" i="4"/>
  <c r="X107" i="4"/>
  <c r="W107" i="4"/>
  <c r="V107" i="4"/>
  <c r="U107" i="4"/>
  <c r="R107" i="4"/>
  <c r="Q107" i="4"/>
  <c r="P107" i="4"/>
  <c r="O107" i="4"/>
  <c r="M107" i="4"/>
  <c r="L107" i="4"/>
  <c r="K107" i="4"/>
  <c r="J107" i="4"/>
  <c r="H107" i="4"/>
  <c r="Z106" i="4"/>
  <c r="X106" i="4"/>
  <c r="W106" i="4"/>
  <c r="V106" i="4"/>
  <c r="U106" i="4"/>
  <c r="R106" i="4"/>
  <c r="Q106" i="4"/>
  <c r="P106" i="4"/>
  <c r="O106" i="4"/>
  <c r="M106" i="4"/>
  <c r="L106" i="4"/>
  <c r="K106" i="4"/>
  <c r="J106" i="4"/>
  <c r="H106" i="4"/>
  <c r="Z105" i="4"/>
  <c r="X105" i="4"/>
  <c r="W105" i="4"/>
  <c r="V105" i="4"/>
  <c r="U105" i="4"/>
  <c r="R105" i="4"/>
  <c r="Q105" i="4"/>
  <c r="P105" i="4"/>
  <c r="O105" i="4"/>
  <c r="M105" i="4"/>
  <c r="L105" i="4"/>
  <c r="K105" i="4"/>
  <c r="J105" i="4"/>
  <c r="H105" i="4"/>
  <c r="Z104" i="4"/>
  <c r="X104" i="4"/>
  <c r="W104" i="4"/>
  <c r="V104" i="4"/>
  <c r="U104" i="4"/>
  <c r="R104" i="4"/>
  <c r="Q104" i="4"/>
  <c r="P104" i="4"/>
  <c r="O104" i="4"/>
  <c r="M104" i="4"/>
  <c r="L104" i="4"/>
  <c r="K104" i="4"/>
  <c r="J104" i="4"/>
  <c r="H104" i="4"/>
  <c r="Z103" i="4"/>
  <c r="X103" i="4"/>
  <c r="W103" i="4"/>
  <c r="V103" i="4"/>
  <c r="U103" i="4"/>
  <c r="R103" i="4"/>
  <c r="Q103" i="4"/>
  <c r="P103" i="4"/>
  <c r="O103" i="4"/>
  <c r="M103" i="4"/>
  <c r="L103" i="4"/>
  <c r="K103" i="4"/>
  <c r="J103" i="4"/>
  <c r="H103" i="4"/>
  <c r="Z102" i="4"/>
  <c r="X102" i="4"/>
  <c r="W102" i="4"/>
  <c r="V102" i="4"/>
  <c r="U102" i="4"/>
  <c r="R102" i="4"/>
  <c r="Q102" i="4"/>
  <c r="P102" i="4"/>
  <c r="O102" i="4"/>
  <c r="M102" i="4"/>
  <c r="L102" i="4"/>
  <c r="K102" i="4"/>
  <c r="J102" i="4"/>
  <c r="H102" i="4"/>
  <c r="Z101" i="4"/>
  <c r="X101" i="4"/>
  <c r="W101" i="4"/>
  <c r="V101" i="4"/>
  <c r="U101" i="4"/>
  <c r="R101" i="4"/>
  <c r="Q101" i="4"/>
  <c r="P101" i="4"/>
  <c r="O101" i="4"/>
  <c r="M101" i="4"/>
  <c r="L101" i="4"/>
  <c r="K101" i="4"/>
  <c r="J101" i="4"/>
  <c r="H101" i="4"/>
  <c r="Z100" i="4"/>
  <c r="X100" i="4"/>
  <c r="W100" i="4"/>
  <c r="V100" i="4"/>
  <c r="U100" i="4"/>
  <c r="R100" i="4"/>
  <c r="Q100" i="4"/>
  <c r="P100" i="4"/>
  <c r="O100" i="4"/>
  <c r="M100" i="4"/>
  <c r="L100" i="4"/>
  <c r="K100" i="4"/>
  <c r="J100" i="4"/>
  <c r="H100" i="4"/>
  <c r="Z99" i="4"/>
  <c r="X99" i="4"/>
  <c r="W99" i="4"/>
  <c r="V99" i="4"/>
  <c r="U99" i="4"/>
  <c r="R99" i="4"/>
  <c r="Q99" i="4"/>
  <c r="P99" i="4"/>
  <c r="O99" i="4"/>
  <c r="M99" i="4"/>
  <c r="L99" i="4"/>
  <c r="K99" i="4"/>
  <c r="J99" i="4"/>
  <c r="H99" i="4"/>
  <c r="Z98" i="4"/>
  <c r="X98" i="4"/>
  <c r="W98" i="4"/>
  <c r="V98" i="4"/>
  <c r="U98" i="4"/>
  <c r="R98" i="4"/>
  <c r="Q98" i="4"/>
  <c r="P98" i="4"/>
  <c r="O98" i="4"/>
  <c r="M98" i="4"/>
  <c r="L98" i="4"/>
  <c r="K98" i="4"/>
  <c r="J98" i="4"/>
  <c r="H98" i="4"/>
  <c r="Z97" i="4"/>
  <c r="X97" i="4"/>
  <c r="W97" i="4"/>
  <c r="V97" i="4"/>
  <c r="U97" i="4"/>
  <c r="R97" i="4"/>
  <c r="Q97" i="4"/>
  <c r="P97" i="4"/>
  <c r="O97" i="4"/>
  <c r="M97" i="4"/>
  <c r="L97" i="4"/>
  <c r="K97" i="4"/>
  <c r="J97" i="4"/>
  <c r="H97" i="4"/>
  <c r="Z96" i="4"/>
  <c r="X96" i="4"/>
  <c r="W96" i="4"/>
  <c r="V96" i="4"/>
  <c r="U96" i="4"/>
  <c r="R96" i="4"/>
  <c r="Q96" i="4"/>
  <c r="P96" i="4"/>
  <c r="O96" i="4"/>
  <c r="M96" i="4"/>
  <c r="L96" i="4"/>
  <c r="K96" i="4"/>
  <c r="J96" i="4"/>
  <c r="H96" i="4"/>
  <c r="Z95" i="4"/>
  <c r="X95" i="4"/>
  <c r="W95" i="4"/>
  <c r="V95" i="4"/>
  <c r="U95" i="4"/>
  <c r="R95" i="4"/>
  <c r="Q95" i="4"/>
  <c r="P95" i="4"/>
  <c r="O95" i="4"/>
  <c r="M95" i="4"/>
  <c r="L95" i="4"/>
  <c r="K95" i="4"/>
  <c r="J95" i="4"/>
  <c r="H95" i="4"/>
  <c r="Z94" i="4"/>
  <c r="X94" i="4"/>
  <c r="W94" i="4"/>
  <c r="V94" i="4"/>
  <c r="U94" i="4"/>
  <c r="R94" i="4"/>
  <c r="Q94" i="4"/>
  <c r="P94" i="4"/>
  <c r="O94" i="4"/>
  <c r="M94" i="4"/>
  <c r="L94" i="4"/>
  <c r="K94" i="4"/>
  <c r="J94" i="4"/>
  <c r="H94" i="4"/>
  <c r="Z93" i="4"/>
  <c r="X93" i="4"/>
  <c r="W93" i="4"/>
  <c r="V93" i="4"/>
  <c r="U93" i="4"/>
  <c r="R93" i="4"/>
  <c r="Q93" i="4"/>
  <c r="P93" i="4"/>
  <c r="O93" i="4"/>
  <c r="M93" i="4"/>
  <c r="L93" i="4"/>
  <c r="K93" i="4"/>
  <c r="J93" i="4"/>
  <c r="H93" i="4"/>
  <c r="Z92" i="4"/>
  <c r="X92" i="4"/>
  <c r="W92" i="4"/>
  <c r="V92" i="4"/>
  <c r="U92" i="4"/>
  <c r="R92" i="4"/>
  <c r="Q92" i="4"/>
  <c r="P92" i="4"/>
  <c r="O92" i="4"/>
  <c r="M92" i="4"/>
  <c r="L92" i="4"/>
  <c r="K92" i="4"/>
  <c r="J92" i="4"/>
  <c r="H92" i="4"/>
  <c r="Z91" i="4"/>
  <c r="X91" i="4"/>
  <c r="W91" i="4"/>
  <c r="V91" i="4"/>
  <c r="U91" i="4"/>
  <c r="R91" i="4"/>
  <c r="Q91" i="4"/>
  <c r="P91" i="4"/>
  <c r="O91" i="4"/>
  <c r="M91" i="4"/>
  <c r="L91" i="4"/>
  <c r="K91" i="4"/>
  <c r="J91" i="4"/>
  <c r="H91" i="4"/>
  <c r="Z90" i="4"/>
  <c r="X90" i="4"/>
  <c r="W90" i="4"/>
  <c r="V90" i="4"/>
  <c r="U90" i="4"/>
  <c r="R90" i="4"/>
  <c r="Q90" i="4"/>
  <c r="P90" i="4"/>
  <c r="O90" i="4"/>
  <c r="M90" i="4"/>
  <c r="L90" i="4"/>
  <c r="K90" i="4"/>
  <c r="J90" i="4"/>
  <c r="G90" i="4"/>
  <c r="Z85" i="4"/>
  <c r="X85" i="4"/>
  <c r="W85" i="4"/>
  <c r="V85" i="4"/>
  <c r="U85" i="4"/>
  <c r="R85" i="4"/>
  <c r="Q85" i="4"/>
  <c r="P85" i="4"/>
  <c r="O85" i="4"/>
  <c r="M85" i="4"/>
  <c r="L85" i="4"/>
  <c r="K85" i="4"/>
  <c r="J85" i="4"/>
  <c r="H85" i="4"/>
  <c r="Z84" i="4"/>
  <c r="X84" i="4"/>
  <c r="W84" i="4"/>
  <c r="V84" i="4"/>
  <c r="U84" i="4"/>
  <c r="R84" i="4"/>
  <c r="Q84" i="4"/>
  <c r="P84" i="4"/>
  <c r="O84" i="4"/>
  <c r="M84" i="4"/>
  <c r="L84" i="4"/>
  <c r="K84" i="4"/>
  <c r="J84" i="4"/>
  <c r="H84" i="4"/>
  <c r="Z83" i="4"/>
  <c r="X83" i="4"/>
  <c r="W83" i="4"/>
  <c r="V83" i="4"/>
  <c r="U83" i="4"/>
  <c r="R83" i="4"/>
  <c r="Q83" i="4"/>
  <c r="P83" i="4"/>
  <c r="O83" i="4"/>
  <c r="M83" i="4"/>
  <c r="L83" i="4"/>
  <c r="K83" i="4"/>
  <c r="J83" i="4"/>
  <c r="H83" i="4"/>
  <c r="Z82" i="4"/>
  <c r="X82" i="4"/>
  <c r="W82" i="4"/>
  <c r="V82" i="4"/>
  <c r="U82" i="4"/>
  <c r="R82" i="4"/>
  <c r="Q82" i="4"/>
  <c r="P82" i="4"/>
  <c r="O82" i="4"/>
  <c r="M82" i="4"/>
  <c r="L82" i="4"/>
  <c r="K82" i="4"/>
  <c r="J82" i="4"/>
  <c r="H82" i="4"/>
  <c r="Z81" i="4"/>
  <c r="X81" i="4"/>
  <c r="W81" i="4"/>
  <c r="V81" i="4"/>
  <c r="U81" i="4"/>
  <c r="R81" i="4"/>
  <c r="Q81" i="4"/>
  <c r="P81" i="4"/>
  <c r="O81" i="4"/>
  <c r="M81" i="4"/>
  <c r="L81" i="4"/>
  <c r="K81" i="4"/>
  <c r="J81" i="4"/>
  <c r="H81" i="4"/>
  <c r="Z80" i="4"/>
  <c r="X80" i="4"/>
  <c r="W80" i="4"/>
  <c r="V80" i="4"/>
  <c r="U80" i="4"/>
  <c r="R80" i="4"/>
  <c r="Q80" i="4"/>
  <c r="P80" i="4"/>
  <c r="O80" i="4"/>
  <c r="M80" i="4"/>
  <c r="L80" i="4"/>
  <c r="K80" i="4"/>
  <c r="J80" i="4"/>
  <c r="H80" i="4"/>
  <c r="Z79" i="4"/>
  <c r="X79" i="4"/>
  <c r="W79" i="4"/>
  <c r="V79" i="4"/>
  <c r="U79" i="4"/>
  <c r="R79" i="4"/>
  <c r="Q79" i="4"/>
  <c r="P79" i="4"/>
  <c r="O79" i="4"/>
  <c r="M79" i="4"/>
  <c r="L79" i="4"/>
  <c r="K79" i="4"/>
  <c r="J79" i="4"/>
  <c r="H79" i="4"/>
  <c r="Z78" i="4"/>
  <c r="X78" i="4"/>
  <c r="W78" i="4"/>
  <c r="V78" i="4"/>
  <c r="U78" i="4"/>
  <c r="R78" i="4"/>
  <c r="Q78" i="4"/>
  <c r="P78" i="4"/>
  <c r="O78" i="4"/>
  <c r="M78" i="4"/>
  <c r="L78" i="4"/>
  <c r="K78" i="4"/>
  <c r="J78" i="4"/>
  <c r="G78" i="4"/>
  <c r="Z76" i="4"/>
  <c r="X76" i="4"/>
  <c r="W76" i="4"/>
  <c r="V76" i="4"/>
  <c r="U76" i="4"/>
  <c r="R76" i="4"/>
  <c r="Q76" i="4"/>
  <c r="P76" i="4"/>
  <c r="O76" i="4"/>
  <c r="M76" i="4"/>
  <c r="L76" i="4"/>
  <c r="K76" i="4"/>
  <c r="J76" i="4"/>
  <c r="H76" i="4"/>
  <c r="Z75" i="4"/>
  <c r="X75" i="4"/>
  <c r="W75" i="4"/>
  <c r="V75" i="4"/>
  <c r="U75" i="4"/>
  <c r="R75" i="4"/>
  <c r="Q75" i="4"/>
  <c r="P75" i="4"/>
  <c r="O75" i="4"/>
  <c r="M75" i="4"/>
  <c r="L75" i="4"/>
  <c r="K75" i="4"/>
  <c r="J75" i="4"/>
  <c r="H75" i="4"/>
  <c r="Z74" i="4"/>
  <c r="X74" i="4"/>
  <c r="W74" i="4"/>
  <c r="V74" i="4"/>
  <c r="U74" i="4"/>
  <c r="R74" i="4"/>
  <c r="Q74" i="4"/>
  <c r="P74" i="4"/>
  <c r="O74" i="4"/>
  <c r="M74" i="4"/>
  <c r="L74" i="4"/>
  <c r="K74" i="4"/>
  <c r="J74" i="4"/>
  <c r="H74" i="4"/>
  <c r="Z73" i="4"/>
  <c r="X73" i="4"/>
  <c r="W73" i="4"/>
  <c r="V73" i="4"/>
  <c r="U73" i="4"/>
  <c r="R73" i="4"/>
  <c r="Q73" i="4"/>
  <c r="P73" i="4"/>
  <c r="O73" i="4"/>
  <c r="M73" i="4"/>
  <c r="L73" i="4"/>
  <c r="K73" i="4"/>
  <c r="J73" i="4"/>
  <c r="H73" i="4"/>
  <c r="Z72" i="4"/>
  <c r="X72" i="4"/>
  <c r="W72" i="4"/>
  <c r="V72" i="4"/>
  <c r="U72" i="4"/>
  <c r="R72" i="4"/>
  <c r="Q72" i="4"/>
  <c r="P72" i="4"/>
  <c r="O72" i="4"/>
  <c r="M72" i="4"/>
  <c r="L72" i="4"/>
  <c r="K72" i="4"/>
  <c r="J72" i="4"/>
  <c r="G72" i="4"/>
  <c r="Z67" i="4"/>
  <c r="X67" i="4"/>
  <c r="W67" i="4"/>
  <c r="V67" i="4"/>
  <c r="U67" i="4"/>
  <c r="R67" i="4"/>
  <c r="Q67" i="4"/>
  <c r="P67" i="4"/>
  <c r="O67" i="4"/>
  <c r="M67" i="4"/>
  <c r="L67" i="4"/>
  <c r="K67" i="4"/>
  <c r="J67" i="4"/>
  <c r="H67" i="4"/>
  <c r="Z66" i="4"/>
  <c r="X66" i="4"/>
  <c r="W66" i="4"/>
  <c r="V66" i="4"/>
  <c r="U66" i="4"/>
  <c r="R66" i="4"/>
  <c r="Q66" i="4"/>
  <c r="P66" i="4"/>
  <c r="O66" i="4"/>
  <c r="M66" i="4"/>
  <c r="L66" i="4"/>
  <c r="K66" i="4"/>
  <c r="J66" i="4"/>
  <c r="H66" i="4"/>
  <c r="Z65" i="4"/>
  <c r="X65" i="4"/>
  <c r="W65" i="4"/>
  <c r="V65" i="4"/>
  <c r="U65" i="4"/>
  <c r="R65" i="4"/>
  <c r="Q65" i="4"/>
  <c r="P65" i="4"/>
  <c r="O65" i="4"/>
  <c r="M65" i="4"/>
  <c r="L65" i="4"/>
  <c r="K65" i="4"/>
  <c r="J65" i="4"/>
  <c r="G65" i="4"/>
  <c r="Z63" i="4"/>
  <c r="X63" i="4"/>
  <c r="W63" i="4"/>
  <c r="V63" i="4"/>
  <c r="U63" i="4"/>
  <c r="R63" i="4"/>
  <c r="Q63" i="4"/>
  <c r="P63" i="4"/>
  <c r="O63" i="4"/>
  <c r="M63" i="4"/>
  <c r="L63" i="4"/>
  <c r="K63" i="4"/>
  <c r="J63" i="4"/>
  <c r="H63" i="4"/>
  <c r="Z62" i="4"/>
  <c r="X62" i="4"/>
  <c r="W62" i="4"/>
  <c r="V62" i="4"/>
  <c r="U62" i="4"/>
  <c r="R62" i="4"/>
  <c r="Q62" i="4"/>
  <c r="P62" i="4"/>
  <c r="O62" i="4"/>
  <c r="M62" i="4"/>
  <c r="L62" i="4"/>
  <c r="K62" i="4"/>
  <c r="J62" i="4"/>
  <c r="H62" i="4"/>
  <c r="Z61" i="4"/>
  <c r="X61" i="4"/>
  <c r="W61" i="4"/>
  <c r="V61" i="4"/>
  <c r="U61" i="4"/>
  <c r="R61" i="4"/>
  <c r="Q61" i="4"/>
  <c r="P61" i="4"/>
  <c r="O61" i="4"/>
  <c r="M61" i="4"/>
  <c r="L61" i="4"/>
  <c r="K61" i="4"/>
  <c r="J61" i="4"/>
  <c r="H61" i="4"/>
  <c r="Z60" i="4"/>
  <c r="X60" i="4"/>
  <c r="W60" i="4"/>
  <c r="V60" i="4"/>
  <c r="U60" i="4"/>
  <c r="R60" i="4"/>
  <c r="Q60" i="4"/>
  <c r="P60" i="4"/>
  <c r="O60" i="4"/>
  <c r="M60" i="4"/>
  <c r="L60" i="4"/>
  <c r="K60" i="4"/>
  <c r="J60" i="4"/>
  <c r="H60" i="4"/>
  <c r="Z59" i="4"/>
  <c r="X59" i="4"/>
  <c r="W59" i="4"/>
  <c r="V59" i="4"/>
  <c r="U59" i="4"/>
  <c r="R59" i="4"/>
  <c r="Q59" i="4"/>
  <c r="P59" i="4"/>
  <c r="O59" i="4"/>
  <c r="M59" i="4"/>
  <c r="L59" i="4"/>
  <c r="K59" i="4"/>
  <c r="J59" i="4"/>
  <c r="H59" i="4"/>
  <c r="Z58" i="4"/>
  <c r="X58" i="4"/>
  <c r="W58" i="4"/>
  <c r="V58" i="4"/>
  <c r="U58" i="4"/>
  <c r="R58" i="4"/>
  <c r="Q58" i="4"/>
  <c r="P58" i="4"/>
  <c r="O58" i="4"/>
  <c r="M58" i="4"/>
  <c r="L58" i="4"/>
  <c r="K58" i="4"/>
  <c r="J58" i="4"/>
  <c r="G58" i="4"/>
  <c r="Z56" i="4"/>
  <c r="X56" i="4"/>
  <c r="W56" i="4"/>
  <c r="V56" i="4"/>
  <c r="U56" i="4"/>
  <c r="R56" i="4"/>
  <c r="Q56" i="4"/>
  <c r="P56" i="4"/>
  <c r="O56" i="4"/>
  <c r="M56" i="4"/>
  <c r="L56" i="4"/>
  <c r="K56" i="4"/>
  <c r="J56" i="4"/>
  <c r="H56" i="4"/>
  <c r="Z55" i="4"/>
  <c r="X55" i="4"/>
  <c r="W55" i="4"/>
  <c r="V55" i="4"/>
  <c r="U55" i="4"/>
  <c r="R55" i="4"/>
  <c r="Q55" i="4"/>
  <c r="P55" i="4"/>
  <c r="O55" i="4"/>
  <c r="M55" i="4"/>
  <c r="L55" i="4"/>
  <c r="K55" i="4"/>
  <c r="J55" i="4"/>
  <c r="H55" i="4"/>
  <c r="Z54" i="4"/>
  <c r="X54" i="4"/>
  <c r="W54" i="4"/>
  <c r="V54" i="4"/>
  <c r="U54" i="4"/>
  <c r="R54" i="4"/>
  <c r="Q54" i="4"/>
  <c r="P54" i="4"/>
  <c r="O54" i="4"/>
  <c r="M54" i="4"/>
  <c r="L54" i="4"/>
  <c r="K54" i="4"/>
  <c r="J54" i="4"/>
  <c r="H54" i="4"/>
  <c r="Z53" i="4"/>
  <c r="X53" i="4"/>
  <c r="W53" i="4"/>
  <c r="V53" i="4"/>
  <c r="U53" i="4"/>
  <c r="R53" i="4"/>
  <c r="Q53" i="4"/>
  <c r="P53" i="4"/>
  <c r="O53" i="4"/>
  <c r="M53" i="4"/>
  <c r="L53" i="4"/>
  <c r="K53" i="4"/>
  <c r="J53" i="4"/>
  <c r="G53" i="4"/>
  <c r="Z51" i="4"/>
  <c r="X51" i="4"/>
  <c r="W51" i="4"/>
  <c r="V51" i="4"/>
  <c r="U51" i="4"/>
  <c r="R51" i="4"/>
  <c r="Q51" i="4"/>
  <c r="P51" i="4"/>
  <c r="O51" i="4"/>
  <c r="M51" i="4"/>
  <c r="L51" i="4"/>
  <c r="K51" i="4"/>
  <c r="J51" i="4"/>
  <c r="H51" i="4"/>
  <c r="Z50" i="4"/>
  <c r="X50" i="4"/>
  <c r="W50" i="4"/>
  <c r="V50" i="4"/>
  <c r="U50" i="4"/>
  <c r="R50" i="4"/>
  <c r="Q50" i="4"/>
  <c r="P50" i="4"/>
  <c r="O50" i="4"/>
  <c r="M50" i="4"/>
  <c r="L50" i="4"/>
  <c r="K50" i="4"/>
  <c r="J50" i="4"/>
  <c r="H50" i="4"/>
  <c r="Z49" i="4"/>
  <c r="X49" i="4"/>
  <c r="W49" i="4"/>
  <c r="V49" i="4"/>
  <c r="U49" i="4"/>
  <c r="R49" i="4"/>
  <c r="Q49" i="4"/>
  <c r="P49" i="4"/>
  <c r="O49" i="4"/>
  <c r="M49" i="4"/>
  <c r="L49" i="4"/>
  <c r="K49" i="4"/>
  <c r="J49" i="4"/>
  <c r="H49" i="4"/>
  <c r="Z48" i="4"/>
  <c r="X48" i="4"/>
  <c r="W48" i="4"/>
  <c r="V48" i="4"/>
  <c r="U48" i="4"/>
  <c r="R48" i="4"/>
  <c r="Q48" i="4"/>
  <c r="P48" i="4"/>
  <c r="O48" i="4"/>
  <c r="M48" i="4"/>
  <c r="L48" i="4"/>
  <c r="K48" i="4"/>
  <c r="J48" i="4"/>
  <c r="G48" i="4"/>
  <c r="Z46" i="4"/>
  <c r="X46" i="4"/>
  <c r="W46" i="4"/>
  <c r="V46" i="4"/>
  <c r="U46" i="4"/>
  <c r="R46" i="4"/>
  <c r="Q46" i="4"/>
  <c r="P46" i="4"/>
  <c r="O46" i="4"/>
  <c r="M46" i="4"/>
  <c r="L46" i="4"/>
  <c r="K46" i="4"/>
  <c r="J46" i="4"/>
  <c r="H46" i="4"/>
  <c r="Z45" i="4"/>
  <c r="X45" i="4"/>
  <c r="W45" i="4"/>
  <c r="V45" i="4"/>
  <c r="U45" i="4"/>
  <c r="R45" i="4"/>
  <c r="Q45" i="4"/>
  <c r="P45" i="4"/>
  <c r="O45" i="4"/>
  <c r="M45" i="4"/>
  <c r="L45" i="4"/>
  <c r="K45" i="4"/>
  <c r="J45" i="4"/>
  <c r="H45" i="4"/>
  <c r="Z44" i="4"/>
  <c r="X44" i="4"/>
  <c r="W44" i="4"/>
  <c r="V44" i="4"/>
  <c r="U44" i="4"/>
  <c r="R44" i="4"/>
  <c r="Q44" i="4"/>
  <c r="P44" i="4"/>
  <c r="O44" i="4"/>
  <c r="M44" i="4"/>
  <c r="L44" i="4"/>
  <c r="K44" i="4"/>
  <c r="J44" i="4"/>
  <c r="H44" i="4"/>
  <c r="Z43" i="4"/>
  <c r="X43" i="4"/>
  <c r="W43" i="4"/>
  <c r="V43" i="4"/>
  <c r="U43" i="4"/>
  <c r="R43" i="4"/>
  <c r="Q43" i="4"/>
  <c r="P43" i="4"/>
  <c r="O43" i="4"/>
  <c r="M43" i="4"/>
  <c r="L43" i="4"/>
  <c r="K43" i="4"/>
  <c r="J43" i="4"/>
  <c r="H43" i="4"/>
  <c r="Z42" i="4"/>
  <c r="X42" i="4"/>
  <c r="W42" i="4"/>
  <c r="V42" i="4"/>
  <c r="U42" i="4"/>
  <c r="R42" i="4"/>
  <c r="Q42" i="4"/>
  <c r="P42" i="4"/>
  <c r="O42" i="4"/>
  <c r="M42" i="4"/>
  <c r="L42" i="4"/>
  <c r="K42" i="4"/>
  <c r="J42" i="4"/>
  <c r="H42" i="4"/>
  <c r="Z41" i="4"/>
  <c r="X41" i="4"/>
  <c r="W41" i="4"/>
  <c r="V41" i="4"/>
  <c r="U41" i="4"/>
  <c r="R41" i="4"/>
  <c r="Q41" i="4"/>
  <c r="P41" i="4"/>
  <c r="O41" i="4"/>
  <c r="M41" i="4"/>
  <c r="L41" i="4"/>
  <c r="K41" i="4"/>
  <c r="J41" i="4"/>
  <c r="H41" i="4"/>
  <c r="Z40" i="4"/>
  <c r="X40" i="4"/>
  <c r="W40" i="4"/>
  <c r="V40" i="4"/>
  <c r="U40" i="4"/>
  <c r="R40" i="4"/>
  <c r="Q40" i="4"/>
  <c r="P40" i="4"/>
  <c r="O40" i="4"/>
  <c r="M40" i="4"/>
  <c r="L40" i="4"/>
  <c r="K40" i="4"/>
  <c r="J40" i="4"/>
  <c r="H40" i="4"/>
  <c r="Z39" i="4"/>
  <c r="X39" i="4"/>
  <c r="W39" i="4"/>
  <c r="V39" i="4"/>
  <c r="U39" i="4"/>
  <c r="R39" i="4"/>
  <c r="Q39" i="4"/>
  <c r="P39" i="4"/>
  <c r="O39" i="4"/>
  <c r="M39" i="4"/>
  <c r="L39" i="4"/>
  <c r="K39" i="4"/>
  <c r="J39" i="4"/>
  <c r="H39" i="4"/>
  <c r="Z38" i="4"/>
  <c r="X38" i="4"/>
  <c r="W38" i="4"/>
  <c r="V38" i="4"/>
  <c r="U38" i="4"/>
  <c r="R38" i="4"/>
  <c r="Q38" i="4"/>
  <c r="P38" i="4"/>
  <c r="O38" i="4"/>
  <c r="M38" i="4"/>
  <c r="L38" i="4"/>
  <c r="K38" i="4"/>
  <c r="J38" i="4"/>
  <c r="G38" i="4"/>
  <c r="Z36" i="4"/>
  <c r="X36" i="4"/>
  <c r="W36" i="4"/>
  <c r="V36" i="4"/>
  <c r="U36" i="4"/>
  <c r="R36" i="4"/>
  <c r="Q36" i="4"/>
  <c r="P36" i="4"/>
  <c r="O36" i="4"/>
  <c r="M36" i="4"/>
  <c r="L36" i="4"/>
  <c r="K36" i="4"/>
  <c r="J36" i="4"/>
  <c r="H36" i="4"/>
  <c r="Z35" i="4"/>
  <c r="X35" i="4"/>
  <c r="W35" i="4"/>
  <c r="V35" i="4"/>
  <c r="U35" i="4"/>
  <c r="R35" i="4"/>
  <c r="Q35" i="4"/>
  <c r="P35" i="4"/>
  <c r="O35" i="4"/>
  <c r="M35" i="4"/>
  <c r="L35" i="4"/>
  <c r="K35" i="4"/>
  <c r="J35" i="4"/>
  <c r="H35" i="4"/>
  <c r="Z34" i="4"/>
  <c r="X34" i="4"/>
  <c r="W34" i="4"/>
  <c r="V34" i="4"/>
  <c r="U34" i="4"/>
  <c r="R34" i="4"/>
  <c r="Q34" i="4"/>
  <c r="P34" i="4"/>
  <c r="O34" i="4"/>
  <c r="M34" i="4"/>
  <c r="L34" i="4"/>
  <c r="K34" i="4"/>
  <c r="J34" i="4"/>
  <c r="H34" i="4"/>
  <c r="Z33" i="4"/>
  <c r="X33" i="4"/>
  <c r="W33" i="4"/>
  <c r="V33" i="4"/>
  <c r="U33" i="4"/>
  <c r="R33" i="4"/>
  <c r="Q33" i="4"/>
  <c r="P33" i="4"/>
  <c r="O33" i="4"/>
  <c r="M33" i="4"/>
  <c r="L33" i="4"/>
  <c r="K33" i="4"/>
  <c r="J33" i="4"/>
  <c r="H33" i="4"/>
  <c r="Z32" i="4"/>
  <c r="X32" i="4"/>
  <c r="W32" i="4"/>
  <c r="V32" i="4"/>
  <c r="U32" i="4"/>
  <c r="R32" i="4"/>
  <c r="Q32" i="4"/>
  <c r="P32" i="4"/>
  <c r="O32" i="4"/>
  <c r="M32" i="4"/>
  <c r="L32" i="4"/>
  <c r="K32" i="4"/>
  <c r="J32" i="4"/>
  <c r="G32" i="4"/>
  <c r="Z30" i="4"/>
  <c r="X30" i="4"/>
  <c r="W30" i="4"/>
  <c r="V30" i="4"/>
  <c r="U30" i="4"/>
  <c r="R30" i="4"/>
  <c r="Q30" i="4"/>
  <c r="P30" i="4"/>
  <c r="O30" i="4"/>
  <c r="M30" i="4"/>
  <c r="L30" i="4"/>
  <c r="K30" i="4"/>
  <c r="J30" i="4"/>
  <c r="H30" i="4"/>
  <c r="Z29" i="4"/>
  <c r="X29" i="4"/>
  <c r="W29" i="4"/>
  <c r="V29" i="4"/>
  <c r="U29" i="4"/>
  <c r="R29" i="4"/>
  <c r="Q29" i="4"/>
  <c r="P29" i="4"/>
  <c r="O29" i="4"/>
  <c r="M29" i="4"/>
  <c r="L29" i="4"/>
  <c r="K29" i="4"/>
  <c r="J29" i="4"/>
  <c r="H29" i="4"/>
  <c r="Z28" i="4"/>
  <c r="X28" i="4"/>
  <c r="W28" i="4"/>
  <c r="V28" i="4"/>
  <c r="U28" i="4"/>
  <c r="R28" i="4"/>
  <c r="Q28" i="4"/>
  <c r="P28" i="4"/>
  <c r="O28" i="4"/>
  <c r="M28" i="4"/>
  <c r="L28" i="4"/>
  <c r="K28" i="4"/>
  <c r="J28" i="4"/>
  <c r="H28" i="4"/>
  <c r="Z27" i="4"/>
  <c r="X27" i="4"/>
  <c r="W27" i="4"/>
  <c r="V27" i="4"/>
  <c r="U27" i="4"/>
  <c r="R27" i="4"/>
  <c r="Q27" i="4"/>
  <c r="P27" i="4"/>
  <c r="O27" i="4"/>
  <c r="M27" i="4"/>
  <c r="L27" i="4"/>
  <c r="K27" i="4"/>
  <c r="J27" i="4"/>
  <c r="H27" i="4"/>
  <c r="Z26" i="4"/>
  <c r="X26" i="4"/>
  <c r="W26" i="4"/>
  <c r="V26" i="4"/>
  <c r="U26" i="4"/>
  <c r="R26" i="4"/>
  <c r="Q26" i="4"/>
  <c r="P26" i="4"/>
  <c r="O26" i="4"/>
  <c r="M26" i="4"/>
  <c r="L26" i="4"/>
  <c r="K26" i="4"/>
  <c r="J26" i="4"/>
  <c r="H26" i="4"/>
  <c r="Z25" i="4"/>
  <c r="X25" i="4"/>
  <c r="W25" i="4"/>
  <c r="V25" i="4"/>
  <c r="U25" i="4"/>
  <c r="R25" i="4"/>
  <c r="Q25" i="4"/>
  <c r="P25" i="4"/>
  <c r="O25" i="4"/>
  <c r="M25" i="4"/>
  <c r="L25" i="4"/>
  <c r="K25" i="4"/>
  <c r="J25" i="4"/>
  <c r="H25" i="4"/>
  <c r="Z24" i="4"/>
  <c r="X24" i="4"/>
  <c r="W24" i="4"/>
  <c r="V24" i="4"/>
  <c r="U24" i="4"/>
  <c r="R24" i="4"/>
  <c r="Q24" i="4"/>
  <c r="P24" i="4"/>
  <c r="O24" i="4"/>
  <c r="M24" i="4"/>
  <c r="L24" i="4"/>
  <c r="K24" i="4"/>
  <c r="J24" i="4"/>
  <c r="G24" i="4"/>
  <c r="Z22" i="4"/>
  <c r="X22" i="4"/>
  <c r="W22" i="4"/>
  <c r="V22" i="4"/>
  <c r="U22" i="4"/>
  <c r="R22" i="4"/>
  <c r="Q22" i="4"/>
  <c r="P22" i="4"/>
  <c r="O22" i="4"/>
  <c r="M22" i="4"/>
  <c r="L22" i="4"/>
  <c r="K22" i="4"/>
  <c r="J22" i="4"/>
  <c r="H22" i="4"/>
  <c r="Z21" i="4"/>
  <c r="X21" i="4"/>
  <c r="W21" i="4"/>
  <c r="V21" i="4"/>
  <c r="U21" i="4"/>
  <c r="R21" i="4"/>
  <c r="Q21" i="4"/>
  <c r="P21" i="4"/>
  <c r="O21" i="4"/>
  <c r="M21" i="4"/>
  <c r="L21" i="4"/>
  <c r="K21" i="4"/>
  <c r="J21" i="4"/>
  <c r="H21" i="4"/>
  <c r="Z20" i="4"/>
  <c r="X20" i="4"/>
  <c r="W20" i="4"/>
  <c r="V20" i="4"/>
  <c r="U20" i="4"/>
  <c r="R20" i="4"/>
  <c r="Q20" i="4"/>
  <c r="P20" i="4"/>
  <c r="O20" i="4"/>
  <c r="M20" i="4"/>
  <c r="L20" i="4"/>
  <c r="K20" i="4"/>
  <c r="J20" i="4"/>
  <c r="H20" i="4"/>
  <c r="Z19" i="4"/>
  <c r="X19" i="4"/>
  <c r="W19" i="4"/>
  <c r="V19" i="4"/>
  <c r="U19" i="4"/>
  <c r="R19" i="4"/>
  <c r="Q19" i="4"/>
  <c r="P19" i="4"/>
  <c r="O19" i="4"/>
  <c r="M19" i="4"/>
  <c r="L19" i="4"/>
  <c r="K19" i="4"/>
  <c r="J19" i="4"/>
  <c r="H19" i="4"/>
  <c r="Z18" i="4"/>
  <c r="X18" i="4"/>
  <c r="W18" i="4"/>
  <c r="V18" i="4"/>
  <c r="U18" i="4"/>
  <c r="R18" i="4"/>
  <c r="Q18" i="4"/>
  <c r="P18" i="4"/>
  <c r="O18" i="4"/>
  <c r="M18" i="4"/>
  <c r="L18" i="4"/>
  <c r="K18" i="4"/>
  <c r="J18" i="4"/>
  <c r="H18" i="4"/>
  <c r="Z17" i="4"/>
  <c r="X17" i="4"/>
  <c r="W17" i="4"/>
  <c r="V17" i="4"/>
  <c r="U17" i="4"/>
  <c r="R17" i="4"/>
  <c r="Q17" i="4"/>
  <c r="P17" i="4"/>
  <c r="O17" i="4"/>
  <c r="M17" i="4"/>
  <c r="L17" i="4"/>
  <c r="K17" i="4"/>
  <c r="J17" i="4"/>
  <c r="H17" i="4"/>
  <c r="Z16" i="4"/>
  <c r="X16" i="4"/>
  <c r="W16" i="4"/>
  <c r="V16" i="4"/>
  <c r="U16" i="4"/>
  <c r="R16" i="4"/>
  <c r="Q16" i="4"/>
  <c r="P16" i="4"/>
  <c r="O16" i="4"/>
  <c r="M16" i="4"/>
  <c r="L16" i="4"/>
  <c r="K16" i="4"/>
  <c r="J16" i="4"/>
  <c r="H16" i="4"/>
  <c r="Z15" i="4"/>
  <c r="X15" i="4"/>
  <c r="W15" i="4"/>
  <c r="V15" i="4"/>
  <c r="U15" i="4"/>
  <c r="R15" i="4"/>
  <c r="Q15" i="4"/>
  <c r="P15" i="4"/>
  <c r="O15" i="4"/>
  <c r="M15" i="4"/>
  <c r="L15" i="4"/>
  <c r="K15" i="4"/>
  <c r="J15" i="4"/>
  <c r="H15" i="4"/>
  <c r="Z14" i="4"/>
  <c r="X14" i="4"/>
  <c r="W14" i="4"/>
  <c r="V14" i="4"/>
  <c r="U14" i="4"/>
  <c r="R14" i="4"/>
  <c r="Q14" i="4"/>
  <c r="P14" i="4"/>
  <c r="O14" i="4"/>
  <c r="M14" i="4"/>
  <c r="L14" i="4"/>
  <c r="K14" i="4"/>
  <c r="J14" i="4"/>
  <c r="H14" i="4"/>
  <c r="Z13" i="4"/>
  <c r="X13" i="4"/>
  <c r="W13" i="4"/>
  <c r="V13" i="4"/>
  <c r="U13" i="4"/>
  <c r="R13" i="4"/>
  <c r="Q13" i="4"/>
  <c r="P13" i="4"/>
  <c r="O13" i="4"/>
  <c r="M13" i="4"/>
  <c r="L13" i="4"/>
  <c r="K13" i="4"/>
  <c r="J13" i="4"/>
  <c r="G13" i="4"/>
</calcChain>
</file>

<file path=xl/sharedStrings.xml><?xml version="1.0" encoding="utf-8"?>
<sst xmlns="http://schemas.openxmlformats.org/spreadsheetml/2006/main" count="192" uniqueCount="150">
  <si>
    <t>Panel A. Subsidies</t>
  </si>
  <si>
    <t>Panel B. Nudges and Marketing</t>
  </si>
  <si>
    <t>Panel C. Revenue Raisers</t>
  </si>
  <si>
    <t>Panel D. International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</si>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</sst>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vertical="center"/>
    </xf>
    <xf numFmtId="165" fontId="4" fillId="2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5" fontId="4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cchen/Downloads/Table2_scc193_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export"/>
      <sheetName val="TABLE"/>
    </sheetNames>
    <sheetDataSet>
      <sheetData sheetId="0">
        <row r="2">
          <cell r="A2" t="str">
            <v>Wind Production Credits</v>
          </cell>
          <cell r="B2">
            <v>1</v>
          </cell>
          <cell r="C2">
            <v>4.6782746774031692</v>
          </cell>
          <cell r="D2">
            <v>0.64312816220824687</v>
          </cell>
          <cell r="E2">
            <v>-1.0736223760355026</v>
          </cell>
          <cell r="F2">
            <v>1.9003175552994893</v>
          </cell>
          <cell r="G2">
            <v>0.6449316181257877</v>
          </cell>
          <cell r="H2">
            <v>0</v>
          </cell>
          <cell r="I2">
            <v>7.7930296273764865</v>
          </cell>
          <cell r="J2">
            <v>0.99999999037529597</v>
          </cell>
          <cell r="K2">
            <v>0.43548709154129028</v>
          </cell>
          <cell r="L2">
            <v>-0.10784678787387462</v>
          </cell>
          <cell r="M2">
            <v>1.3276402897315469</v>
          </cell>
          <cell r="N2">
            <v>5.869835376739502</v>
          </cell>
        </row>
        <row r="3">
          <cell r="A3" t="str">
            <v>PTC (Shrimali)</v>
          </cell>
          <cell r="B3">
            <v>1</v>
          </cell>
          <cell r="C3">
            <v>5.8653234512689059</v>
          </cell>
          <cell r="D3">
            <v>0.80631321418377333</v>
          </cell>
          <cell r="E3">
            <v>-1.3460394983612882</v>
          </cell>
          <cell r="F3">
            <v>3.2765288438069859</v>
          </cell>
          <cell r="G3">
            <v>0.91962104150673818</v>
          </cell>
          <cell r="H3">
            <v>0</v>
          </cell>
          <cell r="I3">
            <v>10.521747042780412</v>
          </cell>
          <cell r="J3">
            <v>0.99999999037529597</v>
          </cell>
          <cell r="K3">
            <v>0.54598605632781982</v>
          </cell>
          <cell r="L3">
            <v>-0.15176595804829307</v>
          </cell>
          <cell r="M3">
            <v>1.3942200638426809</v>
          </cell>
          <cell r="N3">
            <v>7.546690307827653</v>
          </cell>
        </row>
        <row r="4">
          <cell r="A4" t="str">
            <v>PTC (Metcalf)</v>
          </cell>
          <cell r="B4">
            <v>1</v>
          </cell>
          <cell r="C4">
            <v>4.3682947038745015</v>
          </cell>
          <cell r="D4">
            <v>0.60051483476516632</v>
          </cell>
          <cell r="E4">
            <v>-1.0024847326408646</v>
          </cell>
          <cell r="F4">
            <v>1.4268290128130754</v>
          </cell>
          <cell r="G4">
            <v>0.55988090691523651</v>
          </cell>
          <cell r="H4">
            <v>0</v>
          </cell>
          <cell r="I4">
            <v>6.95303471610241</v>
          </cell>
          <cell r="J4">
            <v>0.99999999037529597</v>
          </cell>
          <cell r="K4">
            <v>0.4066319465637207</v>
          </cell>
          <cell r="L4">
            <v>-9.4258560627353036E-2</v>
          </cell>
          <cell r="M4">
            <v>1.3123733759099934</v>
          </cell>
          <cell r="N4">
            <v>5.2980613929943594</v>
          </cell>
        </row>
        <row r="5">
          <cell r="A5" t="str">
            <v>PTC (Hitaj)</v>
          </cell>
          <cell r="B5">
            <v>1</v>
          </cell>
          <cell r="C5">
            <v>3.8012058770660997</v>
          </cell>
          <cell r="D5">
            <v>0.52255643767580118</v>
          </cell>
          <cell r="E5">
            <v>-0.8723428971043552</v>
          </cell>
          <cell r="F5">
            <v>0.99759480927840705</v>
          </cell>
          <cell r="G5">
            <v>0.45529290595538857</v>
          </cell>
          <cell r="H5">
            <v>0</v>
          </cell>
          <cell r="I5">
            <v>5.9043071232466371</v>
          </cell>
          <cell r="J5">
            <v>0.99999999037529597</v>
          </cell>
          <cell r="K5">
            <v>0.35384330153465271</v>
          </cell>
          <cell r="L5">
            <v>-7.7515844945977769E-2</v>
          </cell>
          <cell r="M5">
            <v>1.276327429441966</v>
          </cell>
          <cell r="N5">
            <v>4.6260128765140687</v>
          </cell>
        </row>
        <row r="6">
          <cell r="A6" t="str">
            <v>FIT (Germany - BEN) *</v>
          </cell>
          <cell r="B6">
            <v>1</v>
          </cell>
          <cell r="C6">
            <v>6.6292146808033197</v>
          </cell>
          <cell r="D6">
            <v>0.91132627913919995</v>
          </cell>
          <cell r="E6">
            <v>-1.5213457326973754</v>
          </cell>
          <cell r="F6">
            <v>4.8410479934744943</v>
          </cell>
          <cell r="G6">
            <v>1.1702479011436311</v>
          </cell>
          <cell r="H6">
            <v>0</v>
          </cell>
          <cell r="I6">
            <v>13.030491112238568</v>
          </cell>
          <cell r="J6">
            <v>0.99999999037529597</v>
          </cell>
          <cell r="K6">
            <v>0.61709445714950562</v>
          </cell>
          <cell r="L6">
            <v>-0.1926678433847954</v>
          </cell>
          <cell r="M6">
            <v>1.4244266083120218</v>
          </cell>
          <cell r="N6">
            <v>9.1478852165503977</v>
          </cell>
        </row>
        <row r="7">
          <cell r="A7" t="str">
            <v>FIT (Spain) *</v>
          </cell>
          <cell r="B7">
            <v>1</v>
          </cell>
          <cell r="C7">
            <v>5.8655321124693787</v>
          </cell>
          <cell r="D7">
            <v>0.80634189909512177</v>
          </cell>
          <cell r="E7">
            <v>-1.3460873842485621</v>
          </cell>
          <cell r="F7">
            <v>3.2768846946992047</v>
          </cell>
          <cell r="G7">
            <v>0.91968207666240065</v>
          </cell>
          <cell r="H7">
            <v>0</v>
          </cell>
          <cell r="I7">
            <v>10.52235338905284</v>
          </cell>
          <cell r="J7">
            <v>0.99999999037529597</v>
          </cell>
          <cell r="K7">
            <v>0.54600542783737183</v>
          </cell>
          <cell r="L7">
            <v>-0.15177579761235346</v>
          </cell>
          <cell r="M7">
            <v>1.3942296479475318</v>
          </cell>
          <cell r="N7">
            <v>7.5470733279434761</v>
          </cell>
        </row>
        <row r="8">
          <cell r="A8" t="str">
            <v>FIT (Germany - HL) *</v>
          </cell>
          <cell r="B8">
            <v>1</v>
          </cell>
          <cell r="C8">
            <v>5.5955802736609837</v>
          </cell>
          <cell r="D8">
            <v>0.76923128846420641</v>
          </cell>
          <cell r="E8">
            <v>-1.2841358413012167</v>
          </cell>
          <cell r="F8">
            <v>2.8438647513368629</v>
          </cell>
          <cell r="G8">
            <v>0.84369473837398101</v>
          </cell>
          <cell r="H8">
            <v>0</v>
          </cell>
          <cell r="I8">
            <v>9.7682352009101141</v>
          </cell>
          <cell r="J8">
            <v>0.99999999037529597</v>
          </cell>
          <cell r="K8">
            <v>0.52087640762329102</v>
          </cell>
          <cell r="L8">
            <v>-0.13955536635108917</v>
          </cell>
          <cell r="M8">
            <v>1.3813210416721757</v>
          </cell>
          <cell r="N8">
            <v>7.0716617688564636</v>
          </cell>
        </row>
        <row r="9">
          <cell r="A9" t="str">
            <v>FIT (France) *</v>
          </cell>
          <cell r="B9">
            <v>1</v>
          </cell>
          <cell r="C9">
            <v>4.8365348520402449</v>
          </cell>
          <cell r="D9">
            <v>0.66488438267061534</v>
          </cell>
          <cell r="E9">
            <v>-1.1099416767269203</v>
          </cell>
          <cell r="F9">
            <v>1.8766662601085851</v>
          </cell>
          <cell r="G9">
            <v>0.65771954618658113</v>
          </cell>
          <cell r="H9">
            <v>0</v>
          </cell>
          <cell r="I9">
            <v>7.9258633546544024</v>
          </cell>
          <cell r="J9">
            <v>0.99999999037529597</v>
          </cell>
          <cell r="K9">
            <v>0.45021906495094299</v>
          </cell>
          <cell r="L9">
            <v>-0.10985305396348569</v>
          </cell>
          <cell r="M9">
            <v>1.3403660065265939</v>
          </cell>
          <cell r="N9">
            <v>5.9132082700257191</v>
          </cell>
        </row>
        <row r="10">
          <cell r="A10" t="str">
            <v>FIT (UK) *</v>
          </cell>
          <cell r="B10">
            <v>1</v>
          </cell>
          <cell r="C10">
            <v>2.0063128179864744</v>
          </cell>
          <cell r="D10">
            <v>0.27581028571899169</v>
          </cell>
          <cell r="E10">
            <v>-0.46043092448620115</v>
          </cell>
          <cell r="F10">
            <v>0.22307508015290117</v>
          </cell>
          <cell r="G10">
            <v>0.19866922306536081</v>
          </cell>
          <cell r="H10">
            <v>0</v>
          </cell>
          <cell r="I10">
            <v>3.2434364728128231</v>
          </cell>
          <cell r="J10">
            <v>0.99999999037529597</v>
          </cell>
          <cell r="K10">
            <v>0.18676187098026276</v>
          </cell>
          <cell r="L10">
            <v>-3.5327622883274831E-2</v>
          </cell>
          <cell r="M10">
            <v>1.1514342370756139</v>
          </cell>
          <cell r="N10">
            <v>2.816866450879929</v>
          </cell>
        </row>
        <row r="11">
          <cell r="A11" t="str">
            <v>FIT (EU) *</v>
          </cell>
          <cell r="B11">
            <v>1</v>
          </cell>
          <cell r="C11">
            <v>0.54605027598865319</v>
          </cell>
          <cell r="D11">
            <v>7.5066201684596878E-2</v>
          </cell>
          <cell r="E11">
            <v>-0.125313675482432</v>
          </cell>
          <cell r="F11">
            <v>1.5710417397084186E-2</v>
          </cell>
          <cell r="G11">
            <v>4.9794006613461721E-2</v>
          </cell>
          <cell r="H11">
            <v>0</v>
          </cell>
          <cell r="I11">
            <v>1.5613072165766597</v>
          </cell>
          <cell r="J11">
            <v>0.99999999037529597</v>
          </cell>
          <cell r="K11">
            <v>5.0830245018005371E-2</v>
          </cell>
          <cell r="L11">
            <v>-8.7906045426027184E-3</v>
          </cell>
          <cell r="M11">
            <v>1.0420396300079888</v>
          </cell>
          <cell r="N11">
            <v>1.4983184627677639</v>
          </cell>
        </row>
        <row r="12">
          <cell r="A12" t="str">
            <v>Residential Solar</v>
          </cell>
          <cell r="B12">
            <v>1.1055999994277954</v>
          </cell>
          <cell r="C12">
            <v>1.7176830758075425</v>
          </cell>
          <cell r="D12">
            <v>0.25195658933389231</v>
          </cell>
          <cell r="E12">
            <v>-0.42110035652099842</v>
          </cell>
          <cell r="F12">
            <v>2.2798671552230556</v>
          </cell>
          <cell r="G12">
            <v>1.6356427467497199</v>
          </cell>
          <cell r="H12">
            <v>-0.21376650035381317</v>
          </cell>
          <cell r="I12">
            <v>6.3558827133164453</v>
          </cell>
          <cell r="J12">
            <v>1</v>
          </cell>
          <cell r="K12">
            <v>0.71386373043060303</v>
          </cell>
          <cell r="L12">
            <v>-6.7967392858451631E-2</v>
          </cell>
          <cell r="M12">
            <v>1.6458963407490217</v>
          </cell>
          <cell r="N12">
            <v>3.8616542816162109</v>
          </cell>
        </row>
        <row r="13">
          <cell r="A13" t="str">
            <v>CSI</v>
          </cell>
          <cell r="B13">
            <v>1</v>
          </cell>
          <cell r="C13">
            <v>4.2992286310840635</v>
          </cell>
          <cell r="D13">
            <v>0.63062796502509633</v>
          </cell>
          <cell r="E13">
            <v>-1.0539818053826067</v>
          </cell>
          <cell r="F13">
            <v>4.9876325384792626</v>
          </cell>
          <cell r="G13">
            <v>3.9873895827094756</v>
          </cell>
          <cell r="H13">
            <v>-0.53504109382629395</v>
          </cell>
          <cell r="I13">
            <v>13.315855810094593</v>
          </cell>
          <cell r="J13">
            <v>1</v>
          </cell>
          <cell r="K13">
            <v>1.7867460250854492</v>
          </cell>
          <cell r="L13">
            <v>-0.15685413802003093</v>
          </cell>
          <cell r="M13">
            <v>2.6298918836667342</v>
          </cell>
          <cell r="N13">
            <v>5.0632711910304558</v>
          </cell>
        </row>
        <row r="14">
          <cell r="A14" t="str">
            <v>NE Solar</v>
          </cell>
          <cell r="B14">
            <v>1</v>
          </cell>
          <cell r="C14">
            <v>1.2197853836688983</v>
          </cell>
          <cell r="D14">
            <v>0.17892297439331817</v>
          </cell>
          <cell r="E14">
            <v>-0.29903773704039704</v>
          </cell>
          <cell r="F14">
            <v>3.1323282110512265</v>
          </cell>
          <cell r="G14">
            <v>1.6098784208297734</v>
          </cell>
          <cell r="H14">
            <v>-0.15180288255214691</v>
          </cell>
          <cell r="I14">
            <v>6.6900743664630671</v>
          </cell>
          <cell r="J14">
            <v>1</v>
          </cell>
          <cell r="K14">
            <v>0.50693899393081665</v>
          </cell>
          <cell r="L14">
            <v>-7.622963653021414E-2</v>
          </cell>
          <cell r="M14">
            <v>1.4307093677889202</v>
          </cell>
          <cell r="N14">
            <v>4.6760540729541704</v>
          </cell>
        </row>
        <row r="15">
          <cell r="A15" t="str">
            <v>CSI (TPO)</v>
          </cell>
          <cell r="B15">
            <v>1.5279999971389771</v>
          </cell>
          <cell r="C15">
            <v>1.6044507079242629</v>
          </cell>
          <cell r="D15">
            <v>0.23534721498777858</v>
          </cell>
          <cell r="E15">
            <v>-0.39334075921405731</v>
          </cell>
          <cell r="F15">
            <v>1.9822511014968154</v>
          </cell>
          <cell r="G15">
            <v>1.3710674047470091</v>
          </cell>
          <cell r="H15">
            <v>-0.19967468082904816</v>
          </cell>
          <cell r="I15">
            <v>6.1281009961228596</v>
          </cell>
          <cell r="J15">
            <v>1</v>
          </cell>
          <cell r="K15">
            <v>0.6668047308921814</v>
          </cell>
          <cell r="L15">
            <v>-6.0683279645377883E-2</v>
          </cell>
          <cell r="M15">
            <v>1.6061214347280783</v>
          </cell>
          <cell r="N15">
            <v>3.815465545517962</v>
          </cell>
        </row>
        <row r="16">
          <cell r="A16" t="str">
            <v>CSI (HO)</v>
          </cell>
          <cell r="B16">
            <v>1</v>
          </cell>
          <cell r="C16">
            <v>0.93189626134538439</v>
          </cell>
          <cell r="D16">
            <v>0.13669425223346407</v>
          </cell>
          <cell r="E16">
            <v>-0.22845998392842973</v>
          </cell>
          <cell r="F16">
            <v>1.0811142380392549</v>
          </cell>
          <cell r="G16">
            <v>0.86430245637893677</v>
          </cell>
          <cell r="H16">
            <v>-0.11597494035959244</v>
          </cell>
          <cell r="I16">
            <v>3.6695722794360197</v>
          </cell>
          <cell r="J16">
            <v>1</v>
          </cell>
          <cell r="K16">
            <v>0.38729318976402283</v>
          </cell>
          <cell r="L16">
            <v>-3.3999542444924577E-2</v>
          </cell>
          <cell r="M16">
            <v>1.3532936397657145</v>
          </cell>
          <cell r="N16">
            <v>2.7115861418452432</v>
          </cell>
        </row>
        <row r="17">
          <cell r="A17" t="str">
            <v>CT Solar</v>
          </cell>
          <cell r="B17">
            <v>1</v>
          </cell>
          <cell r="C17">
            <v>0.5330543950151041</v>
          </cell>
          <cell r="D17">
            <v>7.8190540029804287E-2</v>
          </cell>
          <cell r="E17">
            <v>-0.13068149703950169</v>
          </cell>
          <cell r="F17">
            <v>0.21600968704871831</v>
          </cell>
          <cell r="G17">
            <v>0.34557586908340449</v>
          </cell>
          <cell r="H17">
            <v>-6.6338881850242615E-2</v>
          </cell>
          <cell r="I17">
            <v>1.9758101144656826</v>
          </cell>
          <cell r="J17">
            <v>1</v>
          </cell>
          <cell r="K17">
            <v>0.22153574228286743</v>
          </cell>
          <cell r="L17">
            <v>-1.2070367651710651E-2</v>
          </cell>
          <cell r="M17">
            <v>1.209465377795659</v>
          </cell>
          <cell r="N17">
            <v>1.633622715241956</v>
          </cell>
        </row>
        <row r="18">
          <cell r="A18" t="str">
            <v>ITC *</v>
          </cell>
          <cell r="B18">
            <v>1</v>
          </cell>
          <cell r="C18">
            <v>1.1516582742557031</v>
          </cell>
          <cell r="D18">
            <v>0.16892981886265915</v>
          </cell>
          <cell r="E18">
            <v>-0.28233596564455637</v>
          </cell>
          <cell r="F18">
            <v>3.8253273029446602</v>
          </cell>
          <cell r="G18">
            <v>1.9437546730041497</v>
          </cell>
          <cell r="H18">
            <v>-0.14332441985607147</v>
          </cell>
          <cell r="I18">
            <v>7.6640096690058028</v>
          </cell>
          <cell r="J18">
            <v>1</v>
          </cell>
          <cell r="K18">
            <v>0.53091931343078613</v>
          </cell>
          <cell r="L18">
            <v>-8.8059523094158251E-2</v>
          </cell>
          <cell r="M18">
            <v>1.4428597792850784</v>
          </cell>
          <cell r="N18">
            <v>5.311680163961074</v>
          </cell>
        </row>
        <row r="19">
          <cell r="A19" t="str">
            <v>Electric Vehicles</v>
          </cell>
          <cell r="B19">
            <v>1</v>
          </cell>
          <cell r="C19">
            <v>5.7082955108738835E-2</v>
          </cell>
          <cell r="D19">
            <v>-1.474336106896E-4</v>
          </cell>
          <cell r="E19">
            <v>3.206230926915473E-2</v>
          </cell>
          <cell r="F19">
            <v>7.3349073502600795E-2</v>
          </cell>
          <cell r="G19">
            <v>0.45164756327867511</v>
          </cell>
          <cell r="H19">
            <v>-4.2789928615093231E-2</v>
          </cell>
          <cell r="I19">
            <v>1.5712045378255546</v>
          </cell>
          <cell r="J19">
            <v>1</v>
          </cell>
          <cell r="K19">
            <v>9.1583773493766785E-2</v>
          </cell>
          <cell r="L19">
            <v>-4.4323524658501333E-3</v>
          </cell>
          <cell r="M19">
            <v>1.0871514239159044</v>
          </cell>
          <cell r="N19">
            <v>1.445249080657959</v>
          </cell>
        </row>
        <row r="20">
          <cell r="A20" t="str">
            <v>BEV (State - Rebate)</v>
          </cell>
          <cell r="B20">
            <v>1</v>
          </cell>
          <cell r="C20">
            <v>6.8499005309052799E-2</v>
          </cell>
          <cell r="D20">
            <v>-1.7691893599620001E-4</v>
          </cell>
          <cell r="E20">
            <v>3.8474467354828699E-2</v>
          </cell>
          <cell r="F20">
            <v>0.10271336621005089</v>
          </cell>
          <cell r="G20">
            <v>0.56373786926269531</v>
          </cell>
          <cell r="H20">
            <v>-5.1347509026527405E-2</v>
          </cell>
          <cell r="I20">
            <v>1.721900278938046</v>
          </cell>
          <cell r="J20">
            <v>1</v>
          </cell>
          <cell r="K20">
            <v>0.1084732860326767</v>
          </cell>
          <cell r="L20">
            <v>-5.5789482581259002E-3</v>
          </cell>
          <cell r="M20">
            <v>1.1028943399915689</v>
          </cell>
          <cell r="N20">
            <v>1.5612558850843401</v>
          </cell>
        </row>
        <row r="21">
          <cell r="A21" t="str">
            <v>ITC (EV)</v>
          </cell>
          <cell r="B21">
            <v>1</v>
          </cell>
          <cell r="C21">
            <v>6.1029408578107701E-2</v>
          </cell>
          <cell r="D21">
            <v>-1.576264937192E-4</v>
          </cell>
          <cell r="E21">
            <v>3.4278950145756097E-2</v>
          </cell>
          <cell r="F21">
            <v>7.7701796722114094E-2</v>
          </cell>
          <cell r="G21">
            <v>0.48204705119133001</v>
          </cell>
          <cell r="H21">
            <v>-4.5748230069875717E-2</v>
          </cell>
          <cell r="I21">
            <v>1.609151351112448</v>
          </cell>
          <cell r="J21">
            <v>1</v>
          </cell>
          <cell r="K21">
            <v>9.6644625067710876E-2</v>
          </cell>
          <cell r="L21">
            <v>-4.7261362697198998E-3</v>
          </cell>
          <cell r="M21">
            <v>1.0919184879628969</v>
          </cell>
          <cell r="N21">
            <v>1.47369182668068</v>
          </cell>
        </row>
        <row r="22">
          <cell r="A22" t="str">
            <v>EFMP</v>
          </cell>
          <cell r="B22">
            <v>1</v>
          </cell>
          <cell r="C22">
            <v>4.1720451439055999E-2</v>
          </cell>
          <cell r="D22">
            <v>-1.077554023534E-4</v>
          </cell>
          <cell r="E22">
            <v>2.3433510306879402E-2</v>
          </cell>
          <cell r="F22">
            <v>3.9632057575637397E-2</v>
          </cell>
          <cell r="G22">
            <v>0.30915776938200001</v>
          </cell>
          <cell r="H22">
            <v>-3.127405047416687E-2</v>
          </cell>
          <cell r="I22">
            <v>1.38256198342617</v>
          </cell>
          <cell r="J22">
            <v>1</v>
          </cell>
          <cell r="K22">
            <v>6.9633416831493378E-2</v>
          </cell>
          <cell r="L22">
            <v>-2.9919728697045999E-3</v>
          </cell>
          <cell r="M22">
            <v>1.066641443793247</v>
          </cell>
          <cell r="N22">
            <v>1.296182509568941</v>
          </cell>
        </row>
        <row r="23">
          <cell r="A23" t="str">
            <v>BEV (State - ITC) *</v>
          </cell>
          <cell r="B23">
            <v>1</v>
          </cell>
          <cell r="C23">
            <v>-4.8055216564719103E-2</v>
          </cell>
          <cell r="D23">
            <v>1.2411680644620001E-4</v>
          </cell>
          <cell r="E23">
            <v>-2.6991616193646501E-2</v>
          </cell>
          <cell r="F23">
            <v>7.9593063568300001E-9</v>
          </cell>
          <cell r="G23">
            <v>1.3631374167739999E-4</v>
          </cell>
          <cell r="H23">
            <v>3.6022651940584183E-2</v>
          </cell>
          <cell r="I23">
            <v>0.96123625621814424</v>
          </cell>
          <cell r="J23">
            <v>1</v>
          </cell>
          <cell r="K23">
            <v>-7.6099023222923279E-2</v>
          </cell>
          <cell r="L23">
            <v>2.6356169398280001E-3</v>
          </cell>
          <cell r="M23">
            <v>0.92653659426340185</v>
          </cell>
          <cell r="N23">
            <v>1.0374509352027581</v>
          </cell>
        </row>
        <row r="24">
          <cell r="A24" t="str">
            <v>Appliance Rebates</v>
          </cell>
          <cell r="B24">
            <v>0.86747825145721436</v>
          </cell>
          <cell r="C24">
            <v>0.4971186835401542</v>
          </cell>
          <cell r="D24">
            <v>4.2546042532474453E-2</v>
          </cell>
          <cell r="E24">
            <v>-8.9014887093743209E-2</v>
          </cell>
          <cell r="F24">
            <v>0</v>
          </cell>
          <cell r="G24">
            <v>0</v>
          </cell>
          <cell r="H24">
            <v>-0.10313244163990021</v>
          </cell>
          <cell r="I24">
            <v>1.2149956659266379</v>
          </cell>
          <cell r="J24">
            <v>1.000000001580061</v>
          </cell>
          <cell r="K24">
            <v>5.2209578454494476E-2</v>
          </cell>
          <cell r="L24">
            <v>-8.6227865736444274E-3</v>
          </cell>
          <cell r="M24">
            <v>1.0435867926298426</v>
          </cell>
          <cell r="N24">
            <v>1.1642497777938843</v>
          </cell>
        </row>
        <row r="25">
          <cell r="A25" t="str">
            <v>C4A (CW)</v>
          </cell>
          <cell r="B25">
            <v>0.95249998569488525</v>
          </cell>
          <cell r="C25">
            <v>0.54985070797818458</v>
          </cell>
          <cell r="D25">
            <v>8.2883834105371326E-2</v>
          </cell>
          <cell r="E25">
            <v>-0.12393120095987788</v>
          </cell>
          <cell r="F25">
            <v>0</v>
          </cell>
          <cell r="G25">
            <v>0</v>
          </cell>
          <cell r="H25">
            <v>-3.8752090185880661E-2</v>
          </cell>
          <cell r="I25">
            <v>1.4225512457028553</v>
          </cell>
          <cell r="J25">
            <v>0.999999994185506</v>
          </cell>
          <cell r="K25">
            <v>2.1050518378615379E-2</v>
          </cell>
          <cell r="L25">
            <v>-8.6348534837745877E-3</v>
          </cell>
          <cell r="M25">
            <v>1.0124156586626045</v>
          </cell>
          <cell r="N25">
            <v>1.4051059300900559</v>
          </cell>
        </row>
        <row r="26">
          <cell r="A26" t="str">
            <v>ES (WH)</v>
          </cell>
          <cell r="B26">
            <v>0.59782606363296509</v>
          </cell>
          <cell r="C26">
            <v>1.7067060977371067</v>
          </cell>
          <cell r="D26">
            <v>0</v>
          </cell>
          <cell r="E26">
            <v>-0.2007889526749537</v>
          </cell>
          <cell r="F26">
            <v>0</v>
          </cell>
          <cell r="G26">
            <v>0</v>
          </cell>
          <cell r="H26">
            <v>-0.65867865085601807</v>
          </cell>
          <cell r="I26">
            <v>1.445064617251252</v>
          </cell>
          <cell r="J26">
            <v>0.99999997553427478</v>
          </cell>
          <cell r="K26">
            <v>0.1117057278752327</v>
          </cell>
          <cell r="L26">
            <v>-3.3330399096854521E-2</v>
          </cell>
          <cell r="M26">
            <v>1.0783753039467419</v>
          </cell>
          <cell r="N26">
            <v>1.340038678521722</v>
          </cell>
        </row>
        <row r="27">
          <cell r="A27" t="str">
            <v>ES (CW)</v>
          </cell>
          <cell r="B27">
            <v>1</v>
          </cell>
          <cell r="C27">
            <v>0.86137069172668601</v>
          </cell>
          <cell r="D27">
            <v>0.12581757202638319</v>
          </cell>
          <cell r="E27">
            <v>-0.1933566432101923</v>
          </cell>
          <cell r="F27">
            <v>0</v>
          </cell>
          <cell r="G27">
            <v>0</v>
          </cell>
          <cell r="H27">
            <v>-7.1863658726215363E-2</v>
          </cell>
          <cell r="I27">
            <v>1.721967964438142</v>
          </cell>
          <cell r="J27">
            <v>1</v>
          </cell>
          <cell r="K27">
            <v>0.32836297154426575</v>
          </cell>
          <cell r="L27">
            <v>-1.35269621560123E-2</v>
          </cell>
          <cell r="M27">
            <v>1.314835995386064</v>
          </cell>
          <cell r="N27">
            <v>1.3096446784851941</v>
          </cell>
        </row>
        <row r="28">
          <cell r="A28" t="str">
            <v>C4A (DW)</v>
          </cell>
          <cell r="B28">
            <v>0.92949998378753662</v>
          </cell>
          <cell r="C28">
            <v>0.24340935471854186</v>
          </cell>
          <cell r="D28">
            <v>3.6885511037042046E-2</v>
          </cell>
          <cell r="E28">
            <v>-5.4900241768988195E-2</v>
          </cell>
          <cell r="F28">
            <v>0</v>
          </cell>
          <cell r="G28">
            <v>0</v>
          </cell>
          <cell r="H28">
            <v>-1.6616303473711014E-2</v>
          </cell>
          <cell r="I28">
            <v>1.1382783503795941</v>
          </cell>
          <cell r="J28">
            <v>1.0000000306578447</v>
          </cell>
          <cell r="K28">
            <v>9.0261390432715416E-3</v>
          </cell>
          <cell r="L28">
            <v>-3.8224996059441556E-3</v>
          </cell>
          <cell r="M28">
            <v>1.0052036704661302</v>
          </cell>
          <cell r="N28">
            <v>1.132385787898839</v>
          </cell>
        </row>
        <row r="29">
          <cell r="A29" t="str">
            <v>ES (DW)</v>
          </cell>
          <cell r="B29">
            <v>1</v>
          </cell>
          <cell r="C29">
            <v>-0.22279877228162029</v>
          </cell>
          <cell r="D29">
            <v>-3.2543480812819603E-2</v>
          </cell>
          <cell r="E29">
            <v>5.0012872661559495E-2</v>
          </cell>
          <cell r="F29">
            <v>0</v>
          </cell>
          <cell r="G29">
            <v>0</v>
          </cell>
          <cell r="H29">
            <v>1.8587972968816757E-2</v>
          </cell>
          <cell r="I29">
            <v>0.81325859162791414</v>
          </cell>
          <cell r="J29">
            <v>1</v>
          </cell>
          <cell r="K29">
            <v>-0.23145152628421783</v>
          </cell>
          <cell r="L29">
            <v>3.4988310956089001E-3</v>
          </cell>
          <cell r="M29">
            <v>0.77204729985662424</v>
          </cell>
          <cell r="N29">
            <v>1.0533792317892221</v>
          </cell>
        </row>
        <row r="30">
          <cell r="A30" t="str">
            <v>C4A (Fridge)</v>
          </cell>
          <cell r="B30">
            <v>0.95999991893768311</v>
          </cell>
          <cell r="C30">
            <v>9.8917340070136375E-2</v>
          </cell>
          <cell r="D30">
            <v>1.4835192050603629E-2</v>
          </cell>
          <cell r="E30">
            <v>-2.2280256537802152E-2</v>
          </cell>
          <cell r="F30">
            <v>0</v>
          </cell>
          <cell r="G30">
            <v>0</v>
          </cell>
          <cell r="H30">
            <v>-7.1807135827839375E-3</v>
          </cell>
          <cell r="I30">
            <v>1.044291550132193</v>
          </cell>
          <cell r="J30">
            <v>0.9999999876151221</v>
          </cell>
          <cell r="K30">
            <v>3.9006343577057123E-3</v>
          </cell>
          <cell r="L30">
            <v>-1.5533975424911529E-3</v>
          </cell>
          <cell r="M30">
            <v>1.0023472245997365</v>
          </cell>
          <cell r="N30">
            <v>1.0418461033293189</v>
          </cell>
        </row>
        <row r="31">
          <cell r="A31" t="str">
            <v>ES (Fridge)</v>
          </cell>
          <cell r="B31">
            <v>1</v>
          </cell>
          <cell r="C31">
            <v>0.19886547993388029</v>
          </cell>
          <cell r="D31">
            <v>2.904762384588E-2</v>
          </cell>
          <cell r="E31">
            <v>-4.4640434158862499E-2</v>
          </cell>
          <cell r="F31">
            <v>0</v>
          </cell>
          <cell r="G31">
            <v>0</v>
          </cell>
          <cell r="H31">
            <v>-1.6591232270002365E-2</v>
          </cell>
          <cell r="I31">
            <v>1.166681438228496</v>
          </cell>
          <cell r="J31">
            <v>1</v>
          </cell>
          <cell r="K31">
            <v>0.15663212537765503</v>
          </cell>
          <cell r="L31">
            <v>-3.1229827611274001E-3</v>
          </cell>
          <cell r="M31">
            <v>1.1535091456387501</v>
          </cell>
          <cell r="N31">
            <v>1.0114193221957091</v>
          </cell>
        </row>
        <row r="32">
          <cell r="A32" t="str">
            <v>CA ESA</v>
          </cell>
          <cell r="B32">
            <v>0.5</v>
          </cell>
          <cell r="C32">
            <v>0.54062856843831775</v>
          </cell>
          <cell r="D32">
            <v>8.3442088007335061E-2</v>
          </cell>
          <cell r="E32">
            <v>-0.12223424010082845</v>
          </cell>
          <cell r="F32">
            <v>0</v>
          </cell>
          <cell r="G32">
            <v>0</v>
          </cell>
          <cell r="H32">
            <v>-3.3964861184358597E-2</v>
          </cell>
          <cell r="I32">
            <v>0.96787156965265742</v>
          </cell>
          <cell r="J32">
            <v>1.000000024647741</v>
          </cell>
          <cell r="K32">
            <v>1.8450047820806503E-2</v>
          </cell>
          <cell r="L32">
            <v>-8.4900290385602067E-3</v>
          </cell>
          <cell r="M32">
            <v>1.0099600424820896</v>
          </cell>
          <cell r="N32">
            <v>0.95832659604433956</v>
          </cell>
        </row>
        <row r="33">
          <cell r="A33" t="str">
            <v>Vehicle Retirement</v>
          </cell>
          <cell r="B33">
            <v>0.91011238098144531</v>
          </cell>
          <cell r="C33">
            <v>0.28044120882377638</v>
          </cell>
          <cell r="D33">
            <v>0.10162324040741454</v>
          </cell>
          <cell r="E33">
            <v>-0.13682443853938051</v>
          </cell>
          <cell r="F33">
            <v>0</v>
          </cell>
          <cell r="G33">
            <v>0</v>
          </cell>
          <cell r="H33">
            <v>-4.927363246679306E-2</v>
          </cell>
          <cell r="I33">
            <v>1.1060787106407883</v>
          </cell>
          <cell r="J33">
            <v>0.99999996930938362</v>
          </cell>
          <cell r="K33">
            <v>6.0431081801652908E-2</v>
          </cell>
          <cell r="L33">
            <v>-4.4543903567230399E-3</v>
          </cell>
          <cell r="M33">
            <v>1.0559766608412029</v>
          </cell>
          <cell r="N33">
            <v>1.0474461317062378</v>
          </cell>
        </row>
        <row r="34">
          <cell r="A34" t="str">
            <v>C4C (TX)</v>
          </cell>
          <cell r="B34">
            <v>1</v>
          </cell>
          <cell r="C34">
            <v>0.40957208458113498</v>
          </cell>
          <cell r="D34">
            <v>3.00708326837014E-2</v>
          </cell>
          <cell r="E34">
            <v>-0.20834226653499674</v>
          </cell>
          <cell r="F34">
            <v>0</v>
          </cell>
          <cell r="G34">
            <v>0</v>
          </cell>
          <cell r="H34">
            <v>-7.4098356068134308E-2</v>
          </cell>
          <cell r="I34">
            <v>1.1572022667202841</v>
          </cell>
          <cell r="J34">
            <v>0.99999997233611915</v>
          </cell>
          <cell r="K34">
            <v>9.0877100825309753E-2</v>
          </cell>
          <cell r="L34">
            <v>-6.4655279812977058E-3</v>
          </cell>
          <cell r="M34">
            <v>1.0844115428759953</v>
          </cell>
          <cell r="N34">
            <v>1.0671246302406909</v>
          </cell>
        </row>
        <row r="35">
          <cell r="A35" t="str">
            <v>C4C (US)</v>
          </cell>
          <cell r="B35">
            <v>1</v>
          </cell>
          <cell r="C35">
            <v>0.27106091298860135</v>
          </cell>
          <cell r="D35">
            <v>1.9999926363474103E-2</v>
          </cell>
          <cell r="E35">
            <v>-0.14033289675659838</v>
          </cell>
          <cell r="F35">
            <v>0</v>
          </cell>
          <cell r="G35">
            <v>0</v>
          </cell>
          <cell r="H35">
            <v>-4.8607338219881058E-2</v>
          </cell>
          <cell r="I35">
            <v>1.1021205763790709</v>
          </cell>
          <cell r="J35">
            <v>0.99999997233611915</v>
          </cell>
          <cell r="K35">
            <v>5.9613924473524094E-2</v>
          </cell>
          <cell r="L35">
            <v>-4.2330246427238196E-3</v>
          </cell>
          <cell r="M35">
            <v>1.0553808728927971</v>
          </cell>
          <cell r="N35">
            <v>1.044287048104406</v>
          </cell>
        </row>
        <row r="36">
          <cell r="A36" t="str">
            <v>BAAQMD</v>
          </cell>
          <cell r="B36">
            <v>0.73033708333969116</v>
          </cell>
          <cell r="C36">
            <v>0.1606906289015928</v>
          </cell>
          <cell r="D36">
            <v>0.25479896217506809</v>
          </cell>
          <cell r="E36">
            <v>-6.1798152326546375E-2</v>
          </cell>
          <cell r="F36">
            <v>0</v>
          </cell>
          <cell r="G36">
            <v>0</v>
          </cell>
          <cell r="H36">
            <v>-2.5115201249718666E-2</v>
          </cell>
          <cell r="I36">
            <v>1.0589132888230104</v>
          </cell>
          <cell r="J36">
            <v>0.99999996325591245</v>
          </cell>
          <cell r="K36">
            <v>3.0802221968770027E-2</v>
          </cell>
          <cell r="L36">
            <v>-2.664618446147596E-3</v>
          </cell>
          <cell r="M36">
            <v>1.0281375667548163</v>
          </cell>
          <cell r="N36">
            <v>1.0299334671383851</v>
          </cell>
        </row>
        <row r="37">
          <cell r="A37" t="str">
            <v>Hybrid Vehicles</v>
          </cell>
          <cell r="B37">
            <v>1</v>
          </cell>
          <cell r="C37">
            <v>3.1452156909775764E-2</v>
          </cell>
          <cell r="D37">
            <v>3.095985176031667E-3</v>
          </cell>
          <cell r="E37">
            <v>-2.6359667161561798E-2</v>
          </cell>
          <cell r="F37">
            <v>3.9732808950858329E-4</v>
          </cell>
          <cell r="G37">
            <v>1.4026631833985467E-2</v>
          </cell>
          <cell r="H37">
            <v>-6.4803385175764561E-3</v>
          </cell>
          <cell r="I37">
            <v>1.0161320960729394</v>
          </cell>
          <cell r="J37">
            <v>1</v>
          </cell>
          <cell r="K37">
            <v>4.5025120489299297E-3</v>
          </cell>
          <cell r="L37">
            <v>-7.9056171368533333E-4</v>
          </cell>
          <cell r="M37">
            <v>1.0037119502304088</v>
          </cell>
          <cell r="N37">
            <v>1.0123741626739502</v>
          </cell>
        </row>
        <row r="38">
          <cell r="A38" t="str">
            <v>HY (S-STW)</v>
          </cell>
          <cell r="B38">
            <v>1</v>
          </cell>
          <cell r="C38">
            <v>6.9934962800090497E-2</v>
          </cell>
          <cell r="D38">
            <v>6.8840305209120004E-3</v>
          </cell>
          <cell r="E38">
            <v>-5.8611635051128298E-2</v>
          </cell>
          <cell r="F38">
            <v>1.0987804541329001E-3</v>
          </cell>
          <cell r="G38">
            <v>3.1326055526733398E-2</v>
          </cell>
          <cell r="H38">
            <v>-1.4409258030354977E-2</v>
          </cell>
          <cell r="I38">
            <v>1.036222936009797</v>
          </cell>
          <cell r="J38">
            <v>1</v>
          </cell>
          <cell r="K38">
            <v>1.0011491365730762E-2</v>
          </cell>
          <cell r="L38">
            <v>-1.7662458995693E-3</v>
          </cell>
          <cell r="M38">
            <v>1.0082452457199229</v>
          </cell>
          <cell r="N38">
            <v>1.027748893841693</v>
          </cell>
        </row>
        <row r="39">
          <cell r="A39" t="str">
            <v>HY (F-ITC)</v>
          </cell>
          <cell r="B39">
            <v>1</v>
          </cell>
          <cell r="C39">
            <v>2.0070094290515698E-2</v>
          </cell>
          <cell r="D39">
            <v>1.9755946971535001E-3</v>
          </cell>
          <cell r="E39">
            <v>-1.6820500003124399E-2</v>
          </cell>
          <cell r="F39">
            <v>8.9039531560699997E-5</v>
          </cell>
          <cell r="G39">
            <v>8.8456952944397996E-3</v>
          </cell>
          <cell r="H39">
            <v>-4.1352016851305962E-3</v>
          </cell>
          <cell r="I39">
            <v>1.0100247221893079</v>
          </cell>
          <cell r="J39">
            <v>1</v>
          </cell>
          <cell r="K39">
            <v>2.8731205966323614E-3</v>
          </cell>
          <cell r="L39">
            <v>-4.9804804047440005E-4</v>
          </cell>
          <cell r="M39">
            <v>1.002375072538231</v>
          </cell>
          <cell r="N39">
            <v>1.0076315242274589</v>
          </cell>
        </row>
        <row r="40">
          <cell r="A40" t="str">
            <v>HY (S-ITC)</v>
          </cell>
          <cell r="B40">
            <v>1</v>
          </cell>
          <cell r="C40">
            <v>4.3514136387210996E-3</v>
          </cell>
          <cell r="D40">
            <v>4.283303100295E-4</v>
          </cell>
          <cell r="E40">
            <v>-3.6468664304326998E-3</v>
          </cell>
          <cell r="F40">
            <v>4.1642828321499999E-6</v>
          </cell>
          <cell r="G40">
            <v>1.9081446807832001E-3</v>
          </cell>
          <cell r="H40">
            <v>-8.9655647752806544E-4</v>
          </cell>
          <cell r="I40">
            <v>1.0021486300197131</v>
          </cell>
          <cell r="J40">
            <v>1</v>
          </cell>
          <cell r="K40">
            <v>6.2292366055771708E-4</v>
          </cell>
          <cell r="L40">
            <v>-1.073912010123E-4</v>
          </cell>
          <cell r="M40">
            <v>1.0005155324330719</v>
          </cell>
          <cell r="N40">
            <v>1.0016322561056801</v>
          </cell>
        </row>
        <row r="41">
          <cell r="A41" t="str">
            <v>Weatherization</v>
          </cell>
          <cell r="B41">
            <v>0.77409690618515015</v>
          </cell>
          <cell r="C41">
            <v>0.29696123385110512</v>
          </cell>
          <cell r="D41">
            <v>2.9133812335446117E-2</v>
          </cell>
          <cell r="E41">
            <v>-5.6923690583065109E-2</v>
          </cell>
          <cell r="F41">
            <v>0</v>
          </cell>
          <cell r="G41">
            <v>0</v>
          </cell>
          <cell r="H41">
            <v>-5.4134722799062729E-2</v>
          </cell>
          <cell r="I41">
            <v>0.98913354702332656</v>
          </cell>
          <cell r="J41">
            <v>0.99999999506716952</v>
          </cell>
          <cell r="K41">
            <v>1.6564592719078064E-2</v>
          </cell>
          <cell r="L41">
            <v>-4.7991515264664709E-3</v>
          </cell>
          <cell r="M41">
            <v>1.0117654359252968</v>
          </cell>
          <cell r="N41">
            <v>0.97763127088546753</v>
          </cell>
        </row>
        <row r="42">
          <cell r="A42" t="str">
            <v>EPP</v>
          </cell>
          <cell r="B42">
            <v>0.75000005960464478</v>
          </cell>
          <cell r="C42">
            <v>0.59334911746208496</v>
          </cell>
          <cell r="D42">
            <v>8.328071230105176E-2</v>
          </cell>
          <cell r="E42">
            <v>-0.13252879656560565</v>
          </cell>
          <cell r="F42">
            <v>0</v>
          </cell>
          <cell r="G42">
            <v>0</v>
          </cell>
          <cell r="H42">
            <v>-5.7457782328128815E-2</v>
          </cell>
          <cell r="I42">
            <v>1.2366432741013118</v>
          </cell>
          <cell r="J42">
            <v>1.0000000324808744</v>
          </cell>
          <cell r="K42">
            <v>3.1211636960506439E-2</v>
          </cell>
          <cell r="L42">
            <v>-9.3179523453761504E-3</v>
          </cell>
          <cell r="M42">
            <v>1.0218937155935541</v>
          </cell>
          <cell r="N42">
            <v>1.210148624295065</v>
          </cell>
        </row>
        <row r="43">
          <cell r="A43" t="str">
            <v>IHWAP</v>
          </cell>
          <cell r="B43">
            <v>0.75</v>
          </cell>
          <cell r="C43">
            <v>0.40400763664597766</v>
          </cell>
          <cell r="D43">
            <v>1.9307824148169613E-2</v>
          </cell>
          <cell r="E43">
            <v>-6.4149067607315383E-2</v>
          </cell>
          <cell r="F43">
            <v>0</v>
          </cell>
          <cell r="G43">
            <v>0</v>
          </cell>
          <cell r="H43">
            <v>-0.11058589816093445</v>
          </cell>
          <cell r="I43">
            <v>0.99858047512384651</v>
          </cell>
          <cell r="J43">
            <v>0.99999996999575602</v>
          </cell>
          <cell r="K43">
            <v>2.5480715557932854E-2</v>
          </cell>
          <cell r="L43">
            <v>-6.7109790538115834E-3</v>
          </cell>
          <cell r="M43">
            <v>1.0187697066148542</v>
          </cell>
          <cell r="N43">
            <v>0.98018273280023993</v>
          </cell>
        </row>
        <row r="44">
          <cell r="A44" t="str">
            <v>WI RF</v>
          </cell>
          <cell r="B44">
            <v>0.87048459053039551</v>
          </cell>
          <cell r="C44">
            <v>5.1741474324985069E-2</v>
          </cell>
          <cell r="D44">
            <v>1.0756889761851086E-2</v>
          </cell>
          <cell r="E44">
            <v>-1.2336226894401631E-2</v>
          </cell>
          <cell r="F44">
            <v>0</v>
          </cell>
          <cell r="G44">
            <v>0</v>
          </cell>
          <cell r="H44">
            <v>-1.0530698345974088E-3</v>
          </cell>
          <cell r="I44">
            <v>0.91959365171861429</v>
          </cell>
          <cell r="J44">
            <v>1.0000000032544163</v>
          </cell>
          <cell r="K44">
            <v>5.7203794131055474E-4</v>
          </cell>
          <cell r="L44">
            <v>-8.1069420901022258E-4</v>
          </cell>
          <cell r="M44">
            <v>0.99976134696391983</v>
          </cell>
          <cell r="N44">
            <v>0.91981316792376577</v>
          </cell>
        </row>
        <row r="45">
          <cell r="A45" t="str">
            <v>WAP</v>
          </cell>
          <cell r="B45">
            <v>0.75000005960464478</v>
          </cell>
          <cell r="C45">
            <v>0.29727747699026313</v>
          </cell>
          <cell r="D45">
            <v>1.289394846936487E-2</v>
          </cell>
          <cell r="E45">
            <v>-4.468492126945621E-2</v>
          </cell>
          <cell r="F45">
            <v>0</v>
          </cell>
          <cell r="G45">
            <v>0</v>
          </cell>
          <cell r="H45">
            <v>-8.817175030708313E-2</v>
          </cell>
          <cell r="I45">
            <v>0.92731475296377719</v>
          </cell>
          <cell r="J45">
            <v>1.0000000007757956</v>
          </cell>
          <cell r="K45">
            <v>1.8276786431670189E-2</v>
          </cell>
          <cell r="L45">
            <v>-4.9822205322725766E-3</v>
          </cell>
          <cell r="M45">
            <v>1.0132945673246929</v>
          </cell>
          <cell r="N45">
            <v>0.91514825290347679</v>
          </cell>
        </row>
        <row r="46">
          <cell r="A46" t="str">
            <v>LEEP+</v>
          </cell>
          <cell r="B46">
            <v>0.74999994039535522</v>
          </cell>
          <cell r="C46">
            <v>0.13843046383221499</v>
          </cell>
          <cell r="D46">
            <v>1.9429686996793264E-2</v>
          </cell>
          <cell r="E46">
            <v>-3.0919440578546672E-2</v>
          </cell>
          <cell r="F46">
            <v>0</v>
          </cell>
          <cell r="G46">
            <v>0</v>
          </cell>
          <cell r="H46">
            <v>-1.3405105099081993E-2</v>
          </cell>
          <cell r="I46">
            <v>0.86353558120908203</v>
          </cell>
          <cell r="J46">
            <v>0.99999996882900499</v>
          </cell>
          <cell r="K46">
            <v>7.2817858308553696E-3</v>
          </cell>
          <cell r="L46">
            <v>-2.1739114918618201E-3</v>
          </cell>
          <cell r="M46">
            <v>1.0051078431294624</v>
          </cell>
          <cell r="N46">
            <v>0.85914719212658119</v>
          </cell>
        </row>
        <row r="47">
          <cell r="A47" t="str">
            <v>Other Subsidies</v>
          </cell>
          <cell r="B47">
            <v>0.88749003410339355</v>
          </cell>
          <cell r="C47">
            <v>1.5043893588502932</v>
          </cell>
          <cell r="D47">
            <v>0.42436657187064986</v>
          </cell>
          <cell r="E47">
            <v>-0.23375812449964142</v>
          </cell>
          <cell r="F47">
            <v>0</v>
          </cell>
          <cell r="G47">
            <v>0</v>
          </cell>
          <cell r="H47">
            <v>-6.5373122692108154E-2</v>
          </cell>
          <cell r="I47">
            <v>2.5171147370560494</v>
          </cell>
          <cell r="J47">
            <v>0.99999999092758574</v>
          </cell>
          <cell r="K47">
            <v>3.5511326044797897E-2</v>
          </cell>
          <cell r="L47">
            <v>-2.538252689136954E-2</v>
          </cell>
          <cell r="M47">
            <v>1.0101287888325596</v>
          </cell>
          <cell r="N47">
            <v>2.491875171661377</v>
          </cell>
        </row>
        <row r="48">
          <cell r="A48" t="str">
            <v>CA 20/20</v>
          </cell>
          <cell r="B48">
            <v>0.88212293386459351</v>
          </cell>
          <cell r="C48">
            <v>2.0897911476401245</v>
          </cell>
          <cell r="D48">
            <v>0.29712738002710232</v>
          </cell>
          <cell r="E48">
            <v>-0.46751624899928285</v>
          </cell>
          <cell r="F48">
            <v>0</v>
          </cell>
          <cell r="G48">
            <v>0</v>
          </cell>
          <cell r="H48">
            <v>-0.13074624538421631</v>
          </cell>
          <cell r="I48">
            <v>2.670778997480296</v>
          </cell>
          <cell r="J48">
            <v>0.99999998185517147</v>
          </cell>
          <cell r="K48">
            <v>7.1022652089595795E-2</v>
          </cell>
          <cell r="L48">
            <v>-3.2818072450817984E-2</v>
          </cell>
          <cell r="M48">
            <v>1.0382045589970401</v>
          </cell>
          <cell r="N48">
            <v>2.572497851541327</v>
          </cell>
        </row>
        <row r="49">
          <cell r="A49" t="str">
            <v>CRP</v>
          </cell>
          <cell r="B49">
            <v>0.89285707473754883</v>
          </cell>
          <cell r="C49">
            <v>0.91898757006046206</v>
          </cell>
          <cell r="D49">
            <v>0.55160576371419734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2.3634504766318023</v>
          </cell>
          <cell r="J49">
            <v>1</v>
          </cell>
          <cell r="K49">
            <v>0</v>
          </cell>
          <cell r="L49">
            <v>-1.7946981331921096E-2</v>
          </cell>
          <cell r="M49">
            <v>0.98205301866807893</v>
          </cell>
          <cell r="N49">
            <v>2.4066424436404259</v>
          </cell>
        </row>
        <row r="50">
          <cell r="A50" t="str">
            <v>Home Energy Reports</v>
          </cell>
          <cell r="B50">
            <v>0</v>
          </cell>
          <cell r="C50">
            <v>2.0743861907686565</v>
          </cell>
          <cell r="D50">
            <v>0.21767237616370536</v>
          </cell>
          <cell r="E50">
            <v>-0.41598249798312403</v>
          </cell>
          <cell r="F50">
            <v>0</v>
          </cell>
          <cell r="G50">
            <v>0</v>
          </cell>
          <cell r="H50">
            <v>-3.0173782259225845E-2</v>
          </cell>
          <cell r="I50">
            <v>1.8459022823447035</v>
          </cell>
          <cell r="J50">
            <v>0.99999999373325155</v>
          </cell>
          <cell r="K50">
            <v>-1.7858220264315605E-2</v>
          </cell>
          <cell r="L50">
            <v>-3.315877166306716E-2</v>
          </cell>
          <cell r="M50">
            <v>0.94898300331981866</v>
          </cell>
          <cell r="N50">
            <v>1.9451373815536499</v>
          </cell>
        </row>
        <row r="51">
          <cell r="A51" t="str">
            <v>HER (17 RCTs)</v>
          </cell>
          <cell r="B51">
            <v>0</v>
          </cell>
          <cell r="C51">
            <v>3.8717475504684731</v>
          </cell>
          <cell r="D51">
            <v>0.43896067080814677</v>
          </cell>
          <cell r="E51">
            <v>-0.84432129324130134</v>
          </cell>
          <cell r="F51">
            <v>0</v>
          </cell>
          <cell r="G51">
            <v>0</v>
          </cell>
          <cell r="H51">
            <v>-0.24427735805511475</v>
          </cell>
          <cell r="I51">
            <v>3.2221095866315883</v>
          </cell>
          <cell r="J51">
            <v>0.99999996200663432</v>
          </cell>
          <cell r="K51">
            <v>0.13269387185573578</v>
          </cell>
          <cell r="L51">
            <v>-6.0801909208026028E-2</v>
          </cell>
          <cell r="M51">
            <v>1.0718919172648322</v>
          </cell>
          <cell r="N51">
            <v>3.0060023167760321</v>
          </cell>
        </row>
        <row r="52">
          <cell r="A52" t="str">
            <v>Opower Elec. (166 RCTs)</v>
          </cell>
          <cell r="B52">
            <v>0</v>
          </cell>
          <cell r="C52">
            <v>3.2458664828450483</v>
          </cell>
          <cell r="D52">
            <v>0.36800119586591951</v>
          </cell>
          <cell r="E52">
            <v>-0.70783390465443041</v>
          </cell>
          <cell r="F52">
            <v>0</v>
          </cell>
          <cell r="G52">
            <v>0</v>
          </cell>
          <cell r="H52">
            <v>-0.20478908717632294</v>
          </cell>
          <cell r="I52">
            <v>2.7012446898909319</v>
          </cell>
          <cell r="J52">
            <v>0.99999998568707826</v>
          </cell>
          <cell r="K52">
            <v>0.11124344915151596</v>
          </cell>
          <cell r="L52">
            <v>-5.0973075237676573E-2</v>
          </cell>
          <cell r="M52">
            <v>1.060270363576397</v>
          </cell>
          <cell r="N52">
            <v>2.5476942322327729</v>
          </cell>
        </row>
        <row r="53">
          <cell r="A53" t="str">
            <v>PER</v>
          </cell>
          <cell r="B53">
            <v>0</v>
          </cell>
          <cell r="C53">
            <v>0.22984498044860688</v>
          </cell>
          <cell r="D53">
            <v>6.3727637980755189E-2</v>
          </cell>
          <cell r="E53">
            <v>0</v>
          </cell>
          <cell r="F53">
            <v>0</v>
          </cell>
          <cell r="G53">
            <v>0</v>
          </cell>
          <cell r="H53">
            <v>0.69504320621490479</v>
          </cell>
          <cell r="I53">
            <v>0.98861578807241179</v>
          </cell>
          <cell r="J53">
            <v>0.99999998509883903</v>
          </cell>
          <cell r="K53">
            <v>-0.37755432724952698</v>
          </cell>
          <cell r="L53">
            <v>-4.4886609000327404E-3</v>
          </cell>
          <cell r="M53">
            <v>0.61795700982480406</v>
          </cell>
          <cell r="N53">
            <v>1.599813210878039</v>
          </cell>
        </row>
        <row r="54">
          <cell r="A54" t="str">
            <v>Opower Nat. Gas (52 RCTs)</v>
          </cell>
          <cell r="B54">
            <v>0</v>
          </cell>
          <cell r="C54">
            <v>0.95008574931249701</v>
          </cell>
          <cell r="D54">
            <v>0</v>
          </cell>
          <cell r="E54">
            <v>-0.11177479403676441</v>
          </cell>
          <cell r="F54">
            <v>0</v>
          </cell>
          <cell r="G54">
            <v>0</v>
          </cell>
          <cell r="H54">
            <v>-0.36667189002037048</v>
          </cell>
          <cell r="I54">
            <v>0.47163906478388201</v>
          </cell>
          <cell r="J54">
            <v>1.0000000421404545</v>
          </cell>
          <cell r="K54">
            <v>6.2184125185012817E-2</v>
          </cell>
          <cell r="L54">
            <v>-1.6371441306533306E-2</v>
          </cell>
          <cell r="M54">
            <v>1.045812722613241</v>
          </cell>
          <cell r="N54">
            <v>0.45097851133935962</v>
          </cell>
        </row>
        <row r="55">
          <cell r="A55" t="str">
            <v>Other Nudges</v>
          </cell>
          <cell r="B55">
            <v>0.50691342353820801</v>
          </cell>
          <cell r="C55">
            <v>4.7987803145024328</v>
          </cell>
          <cell r="D55">
            <v>0.61302692342648324</v>
          </cell>
          <cell r="E55">
            <v>-1.0612894237786596</v>
          </cell>
          <cell r="F55">
            <v>0</v>
          </cell>
          <cell r="G55">
            <v>0</v>
          </cell>
          <cell r="H55">
            <v>-0.65891975164413452</v>
          </cell>
          <cell r="I55">
            <v>4.1985114305085389</v>
          </cell>
          <cell r="J55">
            <v>1.0000000063824837</v>
          </cell>
          <cell r="K55">
            <v>2.2426435947418213</v>
          </cell>
          <cell r="L55">
            <v>-7.5905528446240086E-2</v>
          </cell>
          <cell r="M55">
            <v>3.166738061842937</v>
          </cell>
          <cell r="N55">
            <v>1.3258157968521118</v>
          </cell>
        </row>
        <row r="56">
          <cell r="A56" t="str">
            <v>Audit Nudge</v>
          </cell>
          <cell r="B56">
            <v>0</v>
          </cell>
          <cell r="C56">
            <v>8.6776432608799414</v>
          </cell>
          <cell r="D56">
            <v>1.3330092630472143</v>
          </cell>
          <cell r="E56">
            <v>-1.9607467384299899</v>
          </cell>
          <cell r="F56">
            <v>0</v>
          </cell>
          <cell r="G56">
            <v>0</v>
          </cell>
          <cell r="H56">
            <v>-0.54240739345550537</v>
          </cell>
          <cell r="I56">
            <v>7.5074983877944215</v>
          </cell>
          <cell r="J56">
            <v>0.99999996161350402</v>
          </cell>
          <cell r="K56">
            <v>2.6828217506408691</v>
          </cell>
          <cell r="L56">
            <v>-0.13627367766367429</v>
          </cell>
          <cell r="M56">
            <v>3.5465480368609774</v>
          </cell>
          <cell r="N56">
            <v>2.1168466660441041</v>
          </cell>
        </row>
        <row r="57">
          <cell r="A57" t="str">
            <v>Solarize</v>
          </cell>
          <cell r="B57">
            <v>1.1445080041885376</v>
          </cell>
          <cell r="C57">
            <v>15.001245923681084</v>
          </cell>
          <cell r="D57">
            <v>2.200442451767584</v>
          </cell>
          <cell r="E57">
            <v>-3.6776458333277922</v>
          </cell>
          <cell r="F57">
            <v>0</v>
          </cell>
          <cell r="G57">
            <v>0</v>
          </cell>
          <cell r="H57">
            <v>-1.8443533182144165</v>
          </cell>
          <cell r="I57">
            <v>12.824197040698165</v>
          </cell>
          <cell r="J57">
            <v>1.00000004259697</v>
          </cell>
          <cell r="K57">
            <v>6.320493221282959</v>
          </cell>
          <cell r="L57">
            <v>-0.22955636209074753</v>
          </cell>
          <cell r="M57">
            <v>7.0909369231712276</v>
          </cell>
          <cell r="N57">
            <v>1.8085335096963311</v>
          </cell>
        </row>
        <row r="58">
          <cell r="A58" t="str">
            <v>ES (WH) + Nudge</v>
          </cell>
          <cell r="B58">
            <v>0.41578948497772217</v>
          </cell>
          <cell r="C58">
            <v>1.6304749100696858</v>
          </cell>
          <cell r="D58">
            <v>0</v>
          </cell>
          <cell r="E58">
            <v>-0.19182057765525717</v>
          </cell>
          <cell r="F58">
            <v>0</v>
          </cell>
          <cell r="G58">
            <v>0</v>
          </cell>
          <cell r="H58">
            <v>-0.62925827503204346</v>
          </cell>
          <cell r="I58">
            <v>1.2251855399546887</v>
          </cell>
          <cell r="J58">
            <v>1.0000000161360723</v>
          </cell>
          <cell r="K58">
            <v>0.10671631246805191</v>
          </cell>
          <cell r="L58">
            <v>-3.1841674171132893E-2</v>
          </cell>
          <cell r="M58">
            <v>1.0748746572441301</v>
          </cell>
          <cell r="N58">
            <v>1.139840382036674</v>
          </cell>
        </row>
        <row r="59">
          <cell r="A59" t="str">
            <v>IHWAP + Nudge (H)</v>
          </cell>
          <cell r="B59">
            <v>0.73860436677932739</v>
          </cell>
          <cell r="C59">
            <v>0.51720918668982208</v>
          </cell>
          <cell r="D59">
            <v>1.9277275954822152E-2</v>
          </cell>
          <cell r="E59">
            <v>-8.4944260056199289E-2</v>
          </cell>
          <cell r="F59">
            <v>0</v>
          </cell>
          <cell r="G59">
            <v>0</v>
          </cell>
          <cell r="H59">
            <v>-0.10469947755336761</v>
          </cell>
          <cell r="I59">
            <v>1.0854470716582245</v>
          </cell>
          <cell r="J59">
            <v>0.99999999433175568</v>
          </cell>
          <cell r="K59">
            <v>2.333264984190464E-2</v>
          </cell>
          <cell r="L59">
            <v>-8.3523594186354858E-3</v>
          </cell>
          <cell r="M59">
            <v>1.0149802849140723</v>
          </cell>
          <cell r="N59">
            <v>1.06942675418579</v>
          </cell>
        </row>
        <row r="60">
          <cell r="A60" t="str">
            <v>IHWAP + Nudge (L)</v>
          </cell>
          <cell r="B60">
            <v>0.74257856607437134</v>
          </cell>
          <cell r="C60">
            <v>0.49953127440280393</v>
          </cell>
          <cell r="D60">
            <v>1.844859215021907E-2</v>
          </cell>
          <cell r="E60">
            <v>-8.1818404977804127E-2</v>
          </cell>
          <cell r="F60">
            <v>0</v>
          </cell>
          <cell r="G60">
            <v>0</v>
          </cell>
          <cell r="H60">
            <v>-0.10121941566467285</v>
          </cell>
          <cell r="I60">
            <v>1.0775206134819308</v>
          </cell>
          <cell r="J60">
            <v>1.0000000053909186</v>
          </cell>
          <cell r="K60">
            <v>2.2239789366722107E-2</v>
          </cell>
          <cell r="L60">
            <v>-8.0705056955127207E-3</v>
          </cell>
          <cell r="M60">
            <v>1.0141692889899752</v>
          </cell>
          <cell r="N60">
            <v>1.062466222532777</v>
          </cell>
        </row>
        <row r="61">
          <cell r="A61" t="str">
            <v>WAP + Nudge</v>
          </cell>
          <cell r="B61">
            <v>0</v>
          </cell>
          <cell r="C61">
            <v>2.4665773312912589</v>
          </cell>
          <cell r="D61">
            <v>0.1069839576390602</v>
          </cell>
          <cell r="E61">
            <v>-0.37076072822491468</v>
          </cell>
          <cell r="F61">
            <v>0</v>
          </cell>
          <cell r="G61">
            <v>0</v>
          </cell>
          <cell r="H61">
            <v>-0.73158061504364014</v>
          </cell>
          <cell r="I61">
            <v>1.4712199294638038</v>
          </cell>
          <cell r="J61">
            <v>1.0000000182256814</v>
          </cell>
          <cell r="K61">
            <v>4.300257682800293</v>
          </cell>
          <cell r="L61">
            <v>-4.1338591637737537E-2</v>
          </cell>
          <cell r="M61">
            <v>5.2589191798772408</v>
          </cell>
          <cell r="N61">
            <v>0.2797570906001538</v>
          </cell>
        </row>
        <row r="62">
          <cell r="A62" t="str">
            <v>Food Labels *</v>
          </cell>
          <cell r="B62">
            <v>0</v>
          </cell>
          <cell r="C62">
            <v>6.1701128769610234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6.1701128769610234</v>
          </cell>
          <cell r="J62">
            <v>1.0000000349972238</v>
          </cell>
          <cell r="K62">
            <v>0</v>
          </cell>
          <cell r="L62">
            <v>-0.12049662501025994</v>
          </cell>
          <cell r="M62">
            <v>0.87950340998696397</v>
          </cell>
          <cell r="N62">
            <v>7.0154507724449608</v>
          </cell>
        </row>
        <row r="63">
          <cell r="A63" t="str">
            <v>Gasoline Taxes</v>
          </cell>
          <cell r="B63">
            <v>1</v>
          </cell>
          <cell r="C63">
            <v>-0.22873331748999112</v>
          </cell>
          <cell r="D63">
            <v>-0.20378428035199483</v>
          </cell>
          <cell r="E63">
            <v>0</v>
          </cell>
          <cell r="F63">
            <v>-2.4493372357030005E-4</v>
          </cell>
          <cell r="G63">
            <v>-1.9331218328514999E-3</v>
          </cell>
          <cell r="H63">
            <v>5.9814266860485077E-2</v>
          </cell>
          <cell r="I63">
            <v>0.62511861380321199</v>
          </cell>
          <cell r="J63">
            <v>1</v>
          </cell>
          <cell r="K63">
            <v>-7.3527634143829346E-2</v>
          </cell>
          <cell r="L63">
            <v>4.4713007961880167E-3</v>
          </cell>
          <cell r="M63">
            <v>0.93094366694461561</v>
          </cell>
          <cell r="N63">
            <v>0.6714891791343689</v>
          </cell>
        </row>
        <row r="64">
          <cell r="A64" t="str">
            <v>Gas (DK)</v>
          </cell>
          <cell r="B64">
            <v>1</v>
          </cell>
          <cell r="C64">
            <v>-0.37437163517634031</v>
          </cell>
          <cell r="D64">
            <v>-0.33319985783278522</v>
          </cell>
          <cell r="E64">
            <v>0</v>
          </cell>
          <cell r="F64">
            <v>-2.449337235703E-4</v>
          </cell>
          <cell r="G64">
            <v>-1.9331218328515001E-3</v>
          </cell>
          <cell r="H64">
            <v>9.7820498049259186E-2</v>
          </cell>
          <cell r="I64">
            <v>0.38807094812633719</v>
          </cell>
          <cell r="J64">
            <v>1</v>
          </cell>
          <cell r="K64">
            <v>-0.1201399490237236</v>
          </cell>
          <cell r="L64">
            <v>7.3154830831773003E-3</v>
          </cell>
          <cell r="M64">
            <v>0.88717553515370773</v>
          </cell>
          <cell r="N64">
            <v>0.43742295943620879</v>
          </cell>
        </row>
        <row r="65">
          <cell r="A65" t="str">
            <v>Gas (Su)</v>
          </cell>
          <cell r="B65">
            <v>1</v>
          </cell>
          <cell r="C65">
            <v>-0.32300584643321911</v>
          </cell>
          <cell r="D65">
            <v>-0.28755573533431178</v>
          </cell>
          <cell r="E65">
            <v>0</v>
          </cell>
          <cell r="F65">
            <v>-2.449337235703E-4</v>
          </cell>
          <cell r="G65">
            <v>-1.9331218328515001E-3</v>
          </cell>
          <cell r="H65">
            <v>8.4415920078754425E-2</v>
          </cell>
          <cell r="I65">
            <v>0.47167628297668368</v>
          </cell>
          <cell r="J65">
            <v>1</v>
          </cell>
          <cell r="K65">
            <v>-0.10370005667209625</v>
          </cell>
          <cell r="L65">
            <v>6.3123565102993998E-3</v>
          </cell>
          <cell r="M65">
            <v>0.90261230101978018</v>
          </cell>
          <cell r="N65">
            <v>0.52256797568987179</v>
          </cell>
        </row>
        <row r="66">
          <cell r="A66" t="str">
            <v>Gas (Coglianese)</v>
          </cell>
          <cell r="B66">
            <v>1</v>
          </cell>
          <cell r="C66">
            <v>-0.29936127701178261</v>
          </cell>
          <cell r="D66">
            <v>-0.26654494878739571</v>
          </cell>
          <cell r="E66">
            <v>0</v>
          </cell>
          <cell r="F66">
            <v>-2.449337235703E-4</v>
          </cell>
          <cell r="G66">
            <v>-1.9331218328515001E-3</v>
          </cell>
          <cell r="H66">
            <v>7.8245557844638824E-2</v>
          </cell>
          <cell r="I66">
            <v>0.51016127838398551</v>
          </cell>
          <cell r="J66">
            <v>1</v>
          </cell>
          <cell r="K66">
            <v>-9.6132487058639526E-2</v>
          </cell>
          <cell r="L66">
            <v>5.8505998338952E-3</v>
          </cell>
          <cell r="M66">
            <v>0.909718113878766</v>
          </cell>
          <cell r="N66">
            <v>0.56079050268528829</v>
          </cell>
        </row>
        <row r="67">
          <cell r="A67" t="str">
            <v>Gas (Manzan)</v>
          </cell>
          <cell r="B67">
            <v>1</v>
          </cell>
          <cell r="C67">
            <v>-0.28876198727113861</v>
          </cell>
          <cell r="D67">
            <v>-0.25712632033532973</v>
          </cell>
          <cell r="E67">
            <v>0</v>
          </cell>
          <cell r="F67">
            <v>-2.449337235703E-4</v>
          </cell>
          <cell r="G67">
            <v>-1.9331218328515001E-3</v>
          </cell>
          <cell r="H67">
            <v>7.547953724861145E-2</v>
          </cell>
          <cell r="I67">
            <v>0.52741317287691447</v>
          </cell>
          <cell r="J67">
            <v>1</v>
          </cell>
          <cell r="K67">
            <v>-9.2740125954151154E-2</v>
          </cell>
          <cell r="L67">
            <v>5.6436054617139998E-3</v>
          </cell>
          <cell r="M67">
            <v>0.91290347826382845</v>
          </cell>
          <cell r="N67">
            <v>0.5777315843729236</v>
          </cell>
        </row>
        <row r="68">
          <cell r="A68" t="str">
            <v>Gas (Small)</v>
          </cell>
          <cell r="B68">
            <v>1</v>
          </cell>
          <cell r="C68">
            <v>-0.27164005769009819</v>
          </cell>
          <cell r="D68">
            <v>-0.24191161283583859</v>
          </cell>
          <cell r="E68">
            <v>0</v>
          </cell>
          <cell r="F68">
            <v>-2.449337235703E-4</v>
          </cell>
          <cell r="G68">
            <v>-1.9331218328515001E-3</v>
          </cell>
          <cell r="H68">
            <v>7.1011342108249664E-2</v>
          </cell>
          <cell r="I68">
            <v>0.55528161782702978</v>
          </cell>
          <cell r="J68">
            <v>1</v>
          </cell>
          <cell r="K68">
            <v>-8.7260164320468903E-2</v>
          </cell>
          <cell r="L68">
            <v>5.3092299374214004E-3</v>
          </cell>
          <cell r="M68">
            <v>0.91804906688585264</v>
          </cell>
          <cell r="N68">
            <v>0.60484960756032424</v>
          </cell>
        </row>
        <row r="69">
          <cell r="A69" t="str">
            <v>Gas (Li)</v>
          </cell>
          <cell r="B69">
            <v>1</v>
          </cell>
          <cell r="C69">
            <v>-0.26267142790955322</v>
          </cell>
          <cell r="D69">
            <v>-0.23394200414562899</v>
          </cell>
          <cell r="E69">
            <v>0</v>
          </cell>
          <cell r="F69">
            <v>-2.449337235703E-4</v>
          </cell>
          <cell r="G69">
            <v>-1.9331218328515001E-3</v>
          </cell>
          <cell r="H69">
            <v>6.8670861423015594E-2</v>
          </cell>
          <cell r="I69">
            <v>0.56987937470566186</v>
          </cell>
          <cell r="J69">
            <v>1</v>
          </cell>
          <cell r="K69">
            <v>-8.4389708936214447E-2</v>
          </cell>
          <cell r="L69">
            <v>5.1340808532681003E-3</v>
          </cell>
          <cell r="M69">
            <v>0.92074437521167485</v>
          </cell>
          <cell r="N69">
            <v>0.61893332182957861</v>
          </cell>
        </row>
        <row r="70">
          <cell r="A70" t="str">
            <v>Gas (Levin)</v>
          </cell>
          <cell r="B70">
            <v>1</v>
          </cell>
          <cell r="C70">
            <v>-0.2398421884681661</v>
          </cell>
          <cell r="D70">
            <v>-0.21365572747964079</v>
          </cell>
          <cell r="E70">
            <v>0</v>
          </cell>
          <cell r="F70">
            <v>-2.449337235703E-4</v>
          </cell>
          <cell r="G70">
            <v>-1.9331218328515001E-3</v>
          </cell>
          <cell r="H70">
            <v>6.2713272869586945E-2</v>
          </cell>
          <cell r="I70">
            <v>0.6070373013058159</v>
          </cell>
          <cell r="J70">
            <v>1</v>
          </cell>
          <cell r="K70">
            <v>-7.7083088457584381E-2</v>
          </cell>
          <cell r="L70">
            <v>4.6882468208778996E-3</v>
          </cell>
          <cell r="M70">
            <v>0.92760516004104043</v>
          </cell>
          <cell r="N70">
            <v>0.65441345893220182</v>
          </cell>
        </row>
        <row r="71">
          <cell r="A71" t="str">
            <v>Gas (Sentenac-Chemin)</v>
          </cell>
          <cell r="B71">
            <v>1</v>
          </cell>
          <cell r="C71">
            <v>-0.22761223876742309</v>
          </cell>
          <cell r="D71">
            <v>-0.20278807926571871</v>
          </cell>
          <cell r="E71">
            <v>0</v>
          </cell>
          <cell r="F71">
            <v>-2.449337235703E-4</v>
          </cell>
          <cell r="G71">
            <v>-1.9331218328515001E-3</v>
          </cell>
          <cell r="H71">
            <v>5.9521708637475967E-2</v>
          </cell>
          <cell r="I71">
            <v>0.62694333341304076</v>
          </cell>
          <cell r="J71">
            <v>1</v>
          </cell>
          <cell r="K71">
            <v>-7.3168829083442688E-2</v>
          </cell>
          <cell r="L71">
            <v>4.4494071606688999E-3</v>
          </cell>
          <cell r="M71">
            <v>0.93128058048534335</v>
          </cell>
          <cell r="N71">
            <v>0.6732056337804283</v>
          </cell>
        </row>
        <row r="72">
          <cell r="A72" t="str">
            <v>Gas (Kilian)</v>
          </cell>
          <cell r="B72">
            <v>1</v>
          </cell>
          <cell r="C72">
            <v>-0.1607551804033607</v>
          </cell>
          <cell r="D72">
            <v>-0.14337826902961051</v>
          </cell>
          <cell r="E72">
            <v>0</v>
          </cell>
          <cell r="F72">
            <v>-2.449337235703E-4</v>
          </cell>
          <cell r="G72">
            <v>-1.9331218328515001E-3</v>
          </cell>
          <cell r="H72">
            <v>4.2074479162693024E-2</v>
          </cell>
          <cell r="I72">
            <v>0.73576297559920611</v>
          </cell>
          <cell r="J72">
            <v>1</v>
          </cell>
          <cell r="K72">
            <v>-5.1770869642496109E-2</v>
          </cell>
          <cell r="L72">
            <v>3.1437503515261002E-3</v>
          </cell>
          <cell r="M72">
            <v>0.95137287891419975</v>
          </cell>
          <cell r="N72">
            <v>0.77336971854708658</v>
          </cell>
        </row>
        <row r="73">
          <cell r="A73" t="str">
            <v>Gas (Gelman)</v>
          </cell>
          <cell r="B73">
            <v>1</v>
          </cell>
          <cell r="C73">
            <v>-0.13303396108167639</v>
          </cell>
          <cell r="D73">
            <v>-0.11874493307805351</v>
          </cell>
          <cell r="E73">
            <v>0</v>
          </cell>
          <cell r="F73">
            <v>-2.449337235703E-4</v>
          </cell>
          <cell r="G73">
            <v>-1.9331218328515001E-3</v>
          </cell>
          <cell r="H73">
            <v>3.4840263426303864E-2</v>
          </cell>
          <cell r="I73">
            <v>0.78088331504225006</v>
          </cell>
          <cell r="J73">
            <v>1</v>
          </cell>
          <cell r="K73">
            <v>-4.2898546904325485E-2</v>
          </cell>
          <cell r="L73">
            <v>2.6023804550523002E-3</v>
          </cell>
          <cell r="M73">
            <v>0.95970383192128628</v>
          </cell>
          <cell r="N73">
            <v>0.81367114423098097</v>
          </cell>
        </row>
        <row r="74">
          <cell r="A74" t="str">
            <v>Gas (Park)</v>
          </cell>
          <cell r="B74">
            <v>1</v>
          </cell>
          <cell r="C74">
            <v>-0.13018030615150311</v>
          </cell>
          <cell r="D74">
            <v>-0.1162091484948051</v>
          </cell>
          <cell r="E74">
            <v>0</v>
          </cell>
          <cell r="F74">
            <v>-2.449337235703E-4</v>
          </cell>
          <cell r="G74">
            <v>-1.9331218328515001E-3</v>
          </cell>
          <cell r="H74">
            <v>3.4095566719770432E-2</v>
          </cell>
          <cell r="I74">
            <v>0.78552805586726904</v>
          </cell>
          <cell r="J74">
            <v>1</v>
          </cell>
          <cell r="K74">
            <v>-4.1985221207141876E-2</v>
          </cell>
          <cell r="L74">
            <v>2.5466512010034999E-3</v>
          </cell>
          <cell r="M74">
            <v>0.96056143002495686</v>
          </cell>
          <cell r="N74">
            <v>0.81778013494343593</v>
          </cell>
        </row>
        <row r="75">
          <cell r="A75" t="str">
            <v>Gas (Hughes)</v>
          </cell>
          <cell r="B75">
            <v>1</v>
          </cell>
          <cell r="C75">
            <v>-3.3563703515632599E-2</v>
          </cell>
          <cell r="D75">
            <v>-3.0354727604819599E-2</v>
          </cell>
          <cell r="E75">
            <v>0</v>
          </cell>
          <cell r="F75">
            <v>-2.449337235703E-4</v>
          </cell>
          <cell r="G75">
            <v>-1.9331218328515001E-3</v>
          </cell>
          <cell r="H75">
            <v>8.8821966201066971E-3</v>
          </cell>
          <cell r="I75">
            <v>0.94278570951434904</v>
          </cell>
          <cell r="J75">
            <v>1</v>
          </cell>
          <cell r="K75">
            <v>-1.1062566190958023E-2</v>
          </cell>
          <cell r="L75">
            <v>6.5981788535210005E-4</v>
          </cell>
          <cell r="M75">
            <v>0.98959725153495048</v>
          </cell>
          <cell r="N75">
            <v>0.95269637021728515</v>
          </cell>
        </row>
        <row r="76">
          <cell r="A76" t="str">
            <v>Gas (West) *</v>
          </cell>
          <cell r="B76">
            <v>1</v>
          </cell>
          <cell r="C76">
            <v>-0.37265382290888061</v>
          </cell>
          <cell r="D76">
            <v>-0.33167339371174492</v>
          </cell>
          <cell r="E76">
            <v>0</v>
          </cell>
          <cell r="F76">
            <v>-2.449337235703E-4</v>
          </cell>
          <cell r="G76">
            <v>-1.9331218328515001E-3</v>
          </cell>
          <cell r="H76">
            <v>9.7372211515903473E-2</v>
          </cell>
          <cell r="I76">
            <v>0.39086693886930479</v>
          </cell>
          <cell r="J76">
            <v>1</v>
          </cell>
          <cell r="K76">
            <v>-0.1195901557803154</v>
          </cell>
          <cell r="L76">
            <v>7.2819357908088002E-3</v>
          </cell>
          <cell r="M76">
            <v>0.8876917827656593</v>
          </cell>
          <cell r="N76">
            <v>0.44031830243097941</v>
          </cell>
        </row>
        <row r="77">
          <cell r="A77" t="str">
            <v>Gas (Tiezzi) *</v>
          </cell>
          <cell r="B77">
            <v>1</v>
          </cell>
          <cell r="C77">
            <v>-0.35398838567510171</v>
          </cell>
          <cell r="D77">
            <v>-0.31508711080958152</v>
          </cell>
          <cell r="E77">
            <v>0</v>
          </cell>
          <cell r="F77">
            <v>-2.449337235703E-4</v>
          </cell>
          <cell r="G77">
            <v>-1.9331218328515001E-3</v>
          </cell>
          <cell r="H77">
            <v>9.2501223087310791E-2</v>
          </cell>
          <cell r="I77">
            <v>0.42124766830504617</v>
          </cell>
          <cell r="J77">
            <v>1</v>
          </cell>
          <cell r="K77">
            <v>-0.11361618340015411</v>
          </cell>
          <cell r="L77">
            <v>6.9174169828288999E-3</v>
          </cell>
          <cell r="M77">
            <v>0.89330123589421262</v>
          </cell>
          <cell r="N77">
            <v>0.47156284059471693</v>
          </cell>
        </row>
        <row r="78">
          <cell r="A78" t="str">
            <v>Gas (Bento) *</v>
          </cell>
          <cell r="B78">
            <v>1</v>
          </cell>
          <cell r="C78">
            <v>-0.28468533737089069</v>
          </cell>
          <cell r="D78">
            <v>-0.25350377093068888</v>
          </cell>
          <cell r="E78">
            <v>0</v>
          </cell>
          <cell r="F78">
            <v>-2.449337235703E-4</v>
          </cell>
          <cell r="G78">
            <v>-1.9331218328515001E-3</v>
          </cell>
          <cell r="H78">
            <v>7.4415683746337891E-2</v>
          </cell>
          <cell r="I78">
            <v>0.53404851691265631</v>
          </cell>
          <cell r="J78">
            <v>1</v>
          </cell>
          <cell r="K78">
            <v>-9.1435372829437256E-2</v>
          </cell>
          <cell r="L78">
            <v>5.5639922416444E-3</v>
          </cell>
          <cell r="M78">
            <v>0.91412861841192949</v>
          </cell>
          <cell r="N78">
            <v>0.58421594746747174</v>
          </cell>
        </row>
        <row r="79">
          <cell r="A79" t="str">
            <v>Gas (Hughes - Ext) *</v>
          </cell>
          <cell r="B79">
            <v>1</v>
          </cell>
          <cell r="C79">
            <v>-0.27245538767014782</v>
          </cell>
          <cell r="D79">
            <v>-0.24263612271676679</v>
          </cell>
          <cell r="E79">
            <v>0</v>
          </cell>
          <cell r="F79">
            <v>-2.449337235703E-4</v>
          </cell>
          <cell r="G79">
            <v>-1.9331218328515001E-3</v>
          </cell>
          <cell r="H79">
            <v>7.1224115788936615E-2</v>
          </cell>
          <cell r="I79">
            <v>0.55395454901988139</v>
          </cell>
          <cell r="J79">
            <v>1</v>
          </cell>
          <cell r="K79">
            <v>-8.7521113455295563E-2</v>
          </cell>
          <cell r="L79">
            <v>5.3251525814352997E-3</v>
          </cell>
          <cell r="M79">
            <v>0.91780403885623241</v>
          </cell>
          <cell r="N79">
            <v>0.60356516812697802</v>
          </cell>
        </row>
        <row r="80">
          <cell r="A80" t="str">
            <v>Gas (Kilian - Ext) *</v>
          </cell>
          <cell r="B80">
            <v>1</v>
          </cell>
          <cell r="C80">
            <v>-0.2553334580891074</v>
          </cell>
          <cell r="D80">
            <v>-0.22742141521727571</v>
          </cell>
          <cell r="E80">
            <v>0</v>
          </cell>
          <cell r="F80">
            <v>-2.449337235703E-4</v>
          </cell>
          <cell r="G80">
            <v>-1.9331218328515001E-3</v>
          </cell>
          <cell r="H80">
            <v>6.6755920648574829E-2</v>
          </cell>
          <cell r="I80">
            <v>0.58182299396999693</v>
          </cell>
          <cell r="J80">
            <v>1</v>
          </cell>
          <cell r="K80">
            <v>-8.2041151821613312E-2</v>
          </cell>
          <cell r="L80">
            <v>4.9907770571427004E-3</v>
          </cell>
          <cell r="M80">
            <v>0.9229496274782566</v>
          </cell>
          <cell r="N80">
            <v>0.63039517720993266</v>
          </cell>
        </row>
        <row r="81">
          <cell r="A81" t="str">
            <v>Gas (Small - Ext) *</v>
          </cell>
          <cell r="B81">
            <v>1</v>
          </cell>
          <cell r="C81">
            <v>-5.3702354022856301E-2</v>
          </cell>
          <cell r="D81">
            <v>-4.8250121663744899E-2</v>
          </cell>
          <cell r="E81">
            <v>0</v>
          </cell>
          <cell r="F81">
            <v>-2.449337235703E-4</v>
          </cell>
          <cell r="G81">
            <v>-1.9331218328515001E-3</v>
          </cell>
          <cell r="H81">
            <v>1.4137641526758671E-2</v>
          </cell>
          <cell r="I81">
            <v>0.91000710997778467</v>
          </cell>
          <cell r="J81">
            <v>1</v>
          </cell>
          <cell r="K81">
            <v>-1.7508048564195633E-2</v>
          </cell>
          <cell r="L81">
            <v>1.0531071924963001E-3</v>
          </cell>
          <cell r="M81">
            <v>0.98354505920333146</v>
          </cell>
          <cell r="N81">
            <v>0.92523174354094939</v>
          </cell>
        </row>
        <row r="82">
          <cell r="A82" t="str">
            <v>Other Fuel Taxes</v>
          </cell>
          <cell r="B82">
            <v>1</v>
          </cell>
          <cell r="C82">
            <v>-0.18450334342178545</v>
          </cell>
          <cell r="D82">
            <v>-6.6182381322924699E-2</v>
          </cell>
          <cell r="E82">
            <v>0</v>
          </cell>
          <cell r="F82">
            <v>0</v>
          </cell>
          <cell r="G82">
            <v>0</v>
          </cell>
          <cell r="H82">
            <v>2.5273289531469345E-2</v>
          </cell>
          <cell r="I82">
            <v>0.77458756601580703</v>
          </cell>
          <cell r="J82">
            <v>1</v>
          </cell>
          <cell r="K82">
            <v>-3.3357471227645874E-2</v>
          </cell>
          <cell r="L82">
            <v>3.6031804650524003E-3</v>
          </cell>
          <cell r="M82">
            <v>0.97024571126736858</v>
          </cell>
          <cell r="N82">
            <v>0.79834163188934326</v>
          </cell>
        </row>
        <row r="83">
          <cell r="A83" t="str">
            <v>Jet Fuel</v>
          </cell>
          <cell r="B83">
            <v>1</v>
          </cell>
          <cell r="C83">
            <v>-0.31016766111501509</v>
          </cell>
          <cell r="D83">
            <v>-2.9837308782348E-3</v>
          </cell>
          <cell r="E83">
            <v>0</v>
          </cell>
          <cell r="F83">
            <v>0</v>
          </cell>
          <cell r="G83">
            <v>0</v>
          </cell>
          <cell r="H83">
            <v>3.5553950816392899E-2</v>
          </cell>
          <cell r="I83">
            <v>0.72240255941561327</v>
          </cell>
          <cell r="J83">
            <v>1</v>
          </cell>
          <cell r="K83">
            <v>-4.7911837697029114E-2</v>
          </cell>
          <cell r="L83">
            <v>6.0572889178801001E-3</v>
          </cell>
          <cell r="M83">
            <v>0.95814545175330634</v>
          </cell>
          <cell r="N83">
            <v>0.75395918030367082</v>
          </cell>
        </row>
        <row r="84">
          <cell r="A84" t="str">
            <v>Diesel</v>
          </cell>
          <cell r="B84">
            <v>1</v>
          </cell>
          <cell r="C84">
            <v>-5.8839025728555802E-2</v>
          </cell>
          <cell r="D84">
            <v>-0.12938103176761459</v>
          </cell>
          <cell r="E84">
            <v>0</v>
          </cell>
          <cell r="F84">
            <v>0</v>
          </cell>
          <cell r="G84">
            <v>0</v>
          </cell>
          <cell r="H84">
            <v>1.4992630109190941E-2</v>
          </cell>
          <cell r="I84">
            <v>0.82677257261600079</v>
          </cell>
          <cell r="J84">
            <v>1</v>
          </cell>
          <cell r="K84">
            <v>-1.8803101032972336E-2</v>
          </cell>
          <cell r="L84">
            <v>1.1490720122247001E-3</v>
          </cell>
          <cell r="M84">
            <v>0.98234597078143093</v>
          </cell>
          <cell r="N84">
            <v>0.84163074640426783</v>
          </cell>
        </row>
        <row r="85">
          <cell r="A85" t="str">
            <v>Heavy Fuel *</v>
          </cell>
          <cell r="B85">
            <v>1</v>
          </cell>
          <cell r="C85">
            <v>-7.5243843139474506E-2</v>
          </cell>
          <cell r="D85">
            <v>-5.5699314876100003E-4</v>
          </cell>
          <cell r="E85">
            <v>-9.9999999999999995E-21</v>
          </cell>
          <cell r="F85">
            <v>0</v>
          </cell>
          <cell r="G85">
            <v>0</v>
          </cell>
          <cell r="H85">
            <v>6.9028208963572979E-3</v>
          </cell>
          <cell r="I85">
            <v>0.93110198479583839</v>
          </cell>
          <cell r="J85">
            <v>1</v>
          </cell>
          <cell r="K85">
            <v>-1.8349271267652512E-3</v>
          </cell>
          <cell r="L85">
            <v>1.4694429959235E-3</v>
          </cell>
          <cell r="M85">
            <v>0.999634515872308</v>
          </cell>
          <cell r="N85">
            <v>0.93144241221336155</v>
          </cell>
        </row>
        <row r="86">
          <cell r="A86" t="str">
            <v>Crude (WPT) *</v>
          </cell>
          <cell r="B86">
            <v>1</v>
          </cell>
          <cell r="C86">
            <v>-2.5904511496988172E-4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0.999740914531693</v>
          </cell>
          <cell r="J86">
            <v>0.99999995964664345</v>
          </cell>
          <cell r="K86">
            <v>-2.4813804775476456E-3</v>
          </cell>
          <cell r="L86">
            <v>5.058912649040902E-6</v>
          </cell>
          <cell r="M86">
            <v>0.99752363820877465</v>
          </cell>
          <cell r="N86">
            <v>1.002222780732194</v>
          </cell>
        </row>
        <row r="87">
          <cell r="A87" t="str">
            <v>Crude (State) *</v>
          </cell>
          <cell r="B87">
            <v>1</v>
          </cell>
          <cell r="C87">
            <v>-7.5022831524510905E-2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0.92497716847548905</v>
          </cell>
          <cell r="J87">
            <v>1</v>
          </cell>
          <cell r="K87">
            <v>-0.36417627334594727</v>
          </cell>
          <cell r="L87">
            <v>1.4651268425205E-3</v>
          </cell>
          <cell r="M87">
            <v>0.6372888444485556</v>
          </cell>
          <cell r="N87">
            <v>1.4514253254752469</v>
          </cell>
        </row>
        <row r="88">
          <cell r="A88" t="str">
            <v>E85 *</v>
          </cell>
          <cell r="B88">
            <v>1</v>
          </cell>
          <cell r="C88">
            <v>0.56237159174072049</v>
          </cell>
          <cell r="D88">
            <v>9.2152016440837006E-3</v>
          </cell>
          <cell r="E88">
            <v>0</v>
          </cell>
          <cell r="F88">
            <v>0</v>
          </cell>
          <cell r="G88">
            <v>0</v>
          </cell>
          <cell r="H88">
            <v>0.41068625450134277</v>
          </cell>
          <cell r="I88">
            <v>1.982273061407976</v>
          </cell>
          <cell r="J88">
            <v>1</v>
          </cell>
          <cell r="K88">
            <v>-0.3613429069519043</v>
          </cell>
          <cell r="L88">
            <v>1.09825995338647E-2</v>
          </cell>
          <cell r="M88">
            <v>0.64963967919228949</v>
          </cell>
          <cell r="N88">
            <v>3.051342343916827</v>
          </cell>
        </row>
        <row r="89">
          <cell r="A89" t="str">
            <v>Other Revenue Raisers</v>
          </cell>
          <cell r="B89">
            <v>0.97859328985214233</v>
          </cell>
          <cell r="C89">
            <v>-0.14987586302866868</v>
          </cell>
          <cell r="D89">
            <v>-1.3508174136604554E-2</v>
          </cell>
          <cell r="E89">
            <v>1.1900735001196918E-2</v>
          </cell>
          <cell r="F89">
            <v>0</v>
          </cell>
          <cell r="G89">
            <v>0</v>
          </cell>
          <cell r="H89">
            <v>-0.10828401148319244</v>
          </cell>
          <cell r="I89">
            <v>0.71882598112470453</v>
          </cell>
          <cell r="J89">
            <v>1.0000000298539797</v>
          </cell>
          <cell r="K89">
            <v>0.10880409926176071</v>
          </cell>
          <cell r="L89">
            <v>2.9269376469424398E-3</v>
          </cell>
          <cell r="M89">
            <v>1.111731071247424</v>
          </cell>
          <cell r="N89">
            <v>0.64658260345458984</v>
          </cell>
        </row>
        <row r="90">
          <cell r="A90" t="str">
            <v>CPP (AJ)</v>
          </cell>
          <cell r="B90">
            <v>1</v>
          </cell>
          <cell r="C90">
            <v>-0.10685835670390041</v>
          </cell>
          <cell r="D90">
            <v>-2.9627928606285811E-2</v>
          </cell>
          <cell r="E90">
            <v>0</v>
          </cell>
          <cell r="F90">
            <v>0</v>
          </cell>
          <cell r="G90">
            <v>0</v>
          </cell>
          <cell r="H90">
            <v>-0.32313022017478943</v>
          </cell>
          <cell r="I90">
            <v>0.54038350855374273</v>
          </cell>
          <cell r="J90">
            <v>1.0000000223517422</v>
          </cell>
          <cell r="K90">
            <v>0.17552752792835236</v>
          </cell>
          <cell r="L90">
            <v>2.0868453452546282E-3</v>
          </cell>
          <cell r="M90">
            <v>1.1776143992212429</v>
          </cell>
          <cell r="N90">
            <v>0.45887984123758901</v>
          </cell>
        </row>
        <row r="91">
          <cell r="A91" t="str">
            <v>CARE</v>
          </cell>
          <cell r="B91">
            <v>0.935779869556427</v>
          </cell>
          <cell r="C91">
            <v>-0.3034687425305212</v>
          </cell>
          <cell r="D91">
            <v>0</v>
          </cell>
          <cell r="E91">
            <v>3.5702205003590753E-2</v>
          </cell>
          <cell r="F91">
            <v>0</v>
          </cell>
          <cell r="G91">
            <v>0</v>
          </cell>
          <cell r="H91">
            <v>0.11711938679218292</v>
          </cell>
          <cell r="I91">
            <v>0.785132704777319</v>
          </cell>
          <cell r="J91">
            <v>1.0000000448584547</v>
          </cell>
          <cell r="K91">
            <v>8.6329057812690735E-2</v>
          </cell>
          <cell r="L91">
            <v>5.9264652041576766E-3</v>
          </cell>
          <cell r="M91">
            <v>1.0922555714969193</v>
          </cell>
          <cell r="N91">
            <v>0.71881776139746023</v>
          </cell>
        </row>
        <row r="92">
          <cell r="A92" t="str">
            <v>CPP (PJ)</v>
          </cell>
          <cell r="B92">
            <v>1</v>
          </cell>
          <cell r="C92">
            <v>-3.9300489851584401E-2</v>
          </cell>
          <cell r="D92">
            <v>-1.0896593803527851E-2</v>
          </cell>
          <cell r="E92">
            <v>0</v>
          </cell>
          <cell r="F92">
            <v>0</v>
          </cell>
          <cell r="G92">
            <v>0</v>
          </cell>
          <cell r="H92">
            <v>-0.11884120851755142</v>
          </cell>
          <cell r="I92">
            <v>0.83096173004305207</v>
          </cell>
          <cell r="J92">
            <v>1.0000000223517422</v>
          </cell>
          <cell r="K92">
            <v>6.4555719494819641E-2</v>
          </cell>
          <cell r="L92">
            <v>7.6750239141501529E-4</v>
          </cell>
          <cell r="M92">
            <v>1.0653232430241102</v>
          </cell>
          <cell r="N92">
            <v>0.78000901180398441</v>
          </cell>
        </row>
        <row r="93">
          <cell r="A93" t="str">
            <v>Cap and Trade</v>
          </cell>
          <cell r="B93">
            <v>1</v>
          </cell>
          <cell r="C93">
            <v>-0.35887986003966449</v>
          </cell>
          <cell r="D93">
            <v>-0.4954490486444173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0.14567108927239725</v>
          </cell>
          <cell r="J93">
            <v>0.99999999795647909</v>
          </cell>
          <cell r="K93">
            <v>-2.7828695252537727E-2</v>
          </cell>
          <cell r="L93">
            <v>7.0085933241845286E-3</v>
          </cell>
          <cell r="M93">
            <v>0.97917989605686928</v>
          </cell>
          <cell r="N93">
            <v>0.14876846969127655</v>
          </cell>
        </row>
        <row r="94">
          <cell r="A94" t="str">
            <v>RGGI</v>
          </cell>
          <cell r="B94">
            <v>1</v>
          </cell>
          <cell r="C94">
            <v>-0.65672174356167945</v>
          </cell>
          <cell r="D94">
            <v>-0.98930031004087293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-0.6460220366516285</v>
          </cell>
          <cell r="J94">
            <v>1.0000000169509238</v>
          </cell>
          <cell r="K94">
            <v>-5.0137918442487717E-2</v>
          </cell>
          <cell r="L94">
            <v>1.2825171151327652E-2</v>
          </cell>
          <cell r="M94">
            <v>0.96268727033733292</v>
          </cell>
          <cell r="N94">
            <v>-0.6710611603135227</v>
          </cell>
        </row>
        <row r="95">
          <cell r="A95" t="str">
            <v>CA CT</v>
          </cell>
          <cell r="B95">
            <v>1</v>
          </cell>
          <cell r="C95">
            <v>-6.1037976517649549E-2</v>
          </cell>
          <cell r="D95">
            <v>-1.5977872479617152E-3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0.93736421519642299</v>
          </cell>
          <cell r="J95">
            <v>0.9999999789620343</v>
          </cell>
          <cell r="K95">
            <v>-5.5194725282490253E-3</v>
          </cell>
          <cell r="L95">
            <v>1.1920154970414053E-3</v>
          </cell>
          <cell r="M95">
            <v>0.99567252177640564</v>
          </cell>
          <cell r="N95">
            <v>0.94143826880352866</v>
          </cell>
        </row>
        <row r="96">
          <cell r="A96" t="str">
            <v>ETS (BA) *</v>
          </cell>
          <cell r="B96">
            <v>1</v>
          </cell>
          <cell r="C96">
            <v>-9.1923084387419554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-8.1923084176771681</v>
          </cell>
          <cell r="J96">
            <v>1.0000000210647839</v>
          </cell>
          <cell r="K96">
            <v>-0.89979243278503418</v>
          </cell>
          <cell r="L96">
            <v>0.17951732245574187</v>
          </cell>
          <cell r="M96">
            <v>0.27972491973754438</v>
          </cell>
          <cell r="N96">
            <v>-29.28701677835393</v>
          </cell>
        </row>
        <row r="97">
          <cell r="A97" t="str">
            <v>ETS (CMMW) *</v>
          </cell>
          <cell r="B97">
            <v>1</v>
          </cell>
          <cell r="C97">
            <v>-1.2785559271606002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-0.27855594699192782</v>
          </cell>
          <cell r="J97">
            <v>0.99999998016867209</v>
          </cell>
          <cell r="K97">
            <v>-0.12515190243721008</v>
          </cell>
          <cell r="L97">
            <v>2.4969020369947643E-2</v>
          </cell>
          <cell r="M97">
            <v>0.89981709290752865</v>
          </cell>
          <cell r="N97">
            <v>-0.30956952161449341</v>
          </cell>
        </row>
        <row r="98">
          <cell r="A98" t="str">
            <v>Cookstoves</v>
          </cell>
          <cell r="B98">
            <v>4.100581169128418</v>
          </cell>
          <cell r="C98">
            <v>20.1025913606627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24.203172493549179</v>
          </cell>
          <cell r="J98">
            <v>0.99999999341593182</v>
          </cell>
          <cell r="K98">
            <v>0</v>
          </cell>
          <cell r="L98">
            <v>-0.3925851052036704</v>
          </cell>
          <cell r="M98">
            <v>0.60741488821226142</v>
          </cell>
          <cell r="N98">
            <v>39.846195220947266</v>
          </cell>
        </row>
        <row r="99">
          <cell r="A99" t="str">
            <v>Cookstove (Kenya)</v>
          </cell>
          <cell r="B99">
            <v>7.6558742523193359</v>
          </cell>
          <cell r="C99">
            <v>43.160907684930244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50.816781954220716</v>
          </cell>
          <cell r="J99">
            <v>0.99999998683186364</v>
          </cell>
          <cell r="K99">
            <v>0</v>
          </cell>
          <cell r="L99">
            <v>-0.84289279825542163</v>
          </cell>
          <cell r="M99">
            <v>0.15710718857644204</v>
          </cell>
          <cell r="N99">
            <v>323.45293945283288</v>
          </cell>
        </row>
        <row r="100">
          <cell r="A100" t="str">
            <v>Cookstove (India)</v>
          </cell>
          <cell r="B100">
            <v>0.54528802633285522</v>
          </cell>
          <cell r="C100">
            <v>-2.9557249636048444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-2.4104369671223593</v>
          </cell>
          <cell r="J100">
            <v>1</v>
          </cell>
          <cell r="K100">
            <v>0</v>
          </cell>
          <cell r="L100">
            <v>5.7722587848080792E-2</v>
          </cell>
          <cell r="M100">
            <v>1.0577225878480807</v>
          </cell>
          <cell r="N100">
            <v>-2.2788933457744851</v>
          </cell>
        </row>
        <row r="101">
          <cell r="A101" t="str">
            <v>Deforestation</v>
          </cell>
          <cell r="B101">
            <v>0.46187901496887207</v>
          </cell>
          <cell r="C101">
            <v>14.443218134048069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14.905097157081519</v>
          </cell>
          <cell r="J101">
            <v>0.99999999970256681</v>
          </cell>
          <cell r="K101">
            <v>0</v>
          </cell>
          <cell r="L101">
            <v>-0.28206275543810772</v>
          </cell>
          <cell r="M101">
            <v>0.71793724426445926</v>
          </cell>
          <cell r="N101">
            <v>20.761003494262695</v>
          </cell>
        </row>
        <row r="102">
          <cell r="A102" t="str">
            <v>REDD+ (SL)</v>
          </cell>
          <cell r="B102">
            <v>0</v>
          </cell>
          <cell r="C102">
            <v>35.840238968239156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35.840238968239156</v>
          </cell>
          <cell r="J102">
            <v>1.0000000054546578</v>
          </cell>
          <cell r="K102">
            <v>0</v>
          </cell>
          <cell r="L102">
            <v>-0.69992687676097753</v>
          </cell>
          <cell r="M102">
            <v>0.30007312869368025</v>
          </cell>
          <cell r="N102">
            <v>119.43834865942119</v>
          </cell>
        </row>
        <row r="103">
          <cell r="A103" t="str">
            <v>Deforest (Uganda)</v>
          </cell>
          <cell r="B103">
            <v>0.42063704133033752</v>
          </cell>
          <cell r="C103">
            <v>4.5379939860532792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4.9586310259887707</v>
          </cell>
          <cell r="J103">
            <v>0.9999999634303971</v>
          </cell>
          <cell r="K103">
            <v>0</v>
          </cell>
          <cell r="L103">
            <v>-8.862284540661429E-2</v>
          </cell>
          <cell r="M103">
            <v>0.91137711802378296</v>
          </cell>
          <cell r="N103">
            <v>5.4408114137657906</v>
          </cell>
        </row>
        <row r="104">
          <cell r="A104" t="str">
            <v>REDD+</v>
          </cell>
          <cell r="B104">
            <v>0.9649999737739563</v>
          </cell>
          <cell r="C104">
            <v>2.9514214478517724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3.9164214770166264</v>
          </cell>
          <cell r="J104">
            <v>1.0000000302226457</v>
          </cell>
          <cell r="K104">
            <v>0</v>
          </cell>
          <cell r="L104">
            <v>-5.7638544146731335E-2</v>
          </cell>
          <cell r="M104">
            <v>0.94236148607591441</v>
          </cell>
          <cell r="N104">
            <v>4.1559651310931534</v>
          </cell>
        </row>
        <row r="105">
          <cell r="A105" t="str">
            <v>Deforest (Mexico) *</v>
          </cell>
          <cell r="B105">
            <v>0.94433170557022095</v>
          </cell>
          <cell r="C105">
            <v>0.73977386755496866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1.6841055315378304</v>
          </cell>
          <cell r="J105">
            <v>1.0000000240348887</v>
          </cell>
          <cell r="K105">
            <v>0</v>
          </cell>
          <cell r="L105">
            <v>-1.4447102684945558E-2</v>
          </cell>
          <cell r="M105">
            <v>0.98555292134994321</v>
          </cell>
          <cell r="N105">
            <v>1.708792592518581</v>
          </cell>
        </row>
        <row r="106">
          <cell r="A106" t="str">
            <v>Rice Burning</v>
          </cell>
          <cell r="B106">
            <v>0.94373363256454468</v>
          </cell>
          <cell r="C106">
            <v>9.3849074929511715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10.328641125439791</v>
          </cell>
          <cell r="J106">
            <v>1.0000000048780253</v>
          </cell>
          <cell r="K106">
            <v>0</v>
          </cell>
          <cell r="L106">
            <v>-0.18327860470051816</v>
          </cell>
          <cell r="M106">
            <v>0.81672140017750727</v>
          </cell>
          <cell r="N106">
            <v>12.646468162536621</v>
          </cell>
        </row>
        <row r="107">
          <cell r="A107" t="str">
            <v>India PES (Upfront)</v>
          </cell>
          <cell r="B107">
            <v>0.97221297025680542</v>
          </cell>
          <cell r="C107">
            <v>10.642144085543709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11.614357089007134</v>
          </cell>
          <cell r="J107">
            <v>0.99999998328725281</v>
          </cell>
          <cell r="K107">
            <v>0</v>
          </cell>
          <cell r="L107">
            <v>-0.20783127809041163</v>
          </cell>
          <cell r="M107">
            <v>0.79216870519684135</v>
          </cell>
          <cell r="N107">
            <v>14.66146922090434</v>
          </cell>
        </row>
        <row r="108">
          <cell r="A108" t="str">
            <v>India PES (Standard)</v>
          </cell>
          <cell r="B108">
            <v>0.91525429487228394</v>
          </cell>
          <cell r="C108">
            <v>8.127670900358634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9.04292516187245</v>
          </cell>
          <cell r="J108">
            <v>1.0000000264687978</v>
          </cell>
          <cell r="K108">
            <v>0</v>
          </cell>
          <cell r="L108">
            <v>-0.15872593131062471</v>
          </cell>
          <cell r="M108">
            <v>0.8412740951581732</v>
          </cell>
          <cell r="N108">
            <v>10.74908310373236</v>
          </cell>
        </row>
        <row r="109">
          <cell r="A109" t="str">
            <v>Wind Offset</v>
          </cell>
          <cell r="B109">
            <v>1</v>
          </cell>
          <cell r="C109">
            <v>9.3552899760131059</v>
          </cell>
          <cell r="D109">
            <v>0</v>
          </cell>
          <cell r="E109">
            <v>-1.8606199183115666</v>
          </cell>
          <cell r="F109">
            <v>0</v>
          </cell>
          <cell r="G109">
            <v>0</v>
          </cell>
          <cell r="H109">
            <v>0</v>
          </cell>
          <cell r="I109">
            <v>8.4946700372651858</v>
          </cell>
          <cell r="J109">
            <v>0.99999997956364628</v>
          </cell>
          <cell r="K109">
            <v>0.25806140899658203</v>
          </cell>
          <cell r="L109">
            <v>-0.14636400751930523</v>
          </cell>
          <cell r="M109">
            <v>1.111697405491312</v>
          </cell>
          <cell r="N109">
            <v>7.6411709785461426</v>
          </cell>
        </row>
        <row r="110">
          <cell r="A110" t="str">
            <v>Offset (India)</v>
          </cell>
          <cell r="B110">
            <v>1</v>
          </cell>
          <cell r="C110">
            <v>9.3552899760131059</v>
          </cell>
          <cell r="D110">
            <v>0</v>
          </cell>
          <cell r="E110">
            <v>-1.8606199183115666</v>
          </cell>
          <cell r="F110">
            <v>0</v>
          </cell>
          <cell r="G110">
            <v>0</v>
          </cell>
          <cell r="H110">
            <v>0</v>
          </cell>
          <cell r="I110">
            <v>8.4946700372651858</v>
          </cell>
          <cell r="J110">
            <v>0.99999997956364628</v>
          </cell>
          <cell r="K110">
            <v>0.25806140899658203</v>
          </cell>
          <cell r="L110">
            <v>-0.14636400751930523</v>
          </cell>
          <cell r="M110">
            <v>1.111697405491312</v>
          </cell>
          <cell r="N110">
            <v>7.6411710554554961</v>
          </cell>
        </row>
        <row r="111">
          <cell r="A111" t="str">
            <v>International Rebates</v>
          </cell>
          <cell r="B111">
            <v>0.66666668653488159</v>
          </cell>
          <cell r="C111">
            <v>-2.1835528012317751E-2</v>
          </cell>
          <cell r="D111">
            <v>0</v>
          </cell>
          <cell r="E111">
            <v>4.2768381211630438E-3</v>
          </cell>
          <cell r="F111">
            <v>0</v>
          </cell>
          <cell r="G111">
            <v>0</v>
          </cell>
          <cell r="H111">
            <v>0</v>
          </cell>
          <cell r="I111">
            <v>0.64910796076575128</v>
          </cell>
          <cell r="J111">
            <v>0.9999999795201634</v>
          </cell>
          <cell r="K111">
            <v>0</v>
          </cell>
          <cell r="L111">
            <v>3.4290505111925755E-4</v>
          </cell>
          <cell r="M111">
            <v>1.0003428845712827</v>
          </cell>
          <cell r="N111">
            <v>0.64888548851013184</v>
          </cell>
        </row>
        <row r="112">
          <cell r="A112" t="str">
            <v>Fridge (Mexico)</v>
          </cell>
          <cell r="B112">
            <v>0.75</v>
          </cell>
          <cell r="C112">
            <v>0.12480046386838174</v>
          </cell>
          <cell r="D112">
            <v>0</v>
          </cell>
          <cell r="E112">
            <v>-2.4444171036763062E-2</v>
          </cell>
          <cell r="F112">
            <v>0</v>
          </cell>
          <cell r="G112">
            <v>0</v>
          </cell>
          <cell r="H112">
            <v>0</v>
          </cell>
          <cell r="I112">
            <v>0.85035626444875501</v>
          </cell>
          <cell r="J112">
            <v>0.99999996215618192</v>
          </cell>
          <cell r="K112">
            <v>0</v>
          </cell>
          <cell r="L112">
            <v>-1.9598660228574922E-3</v>
          </cell>
          <cell r="M112">
            <v>0.99804009613332434</v>
          </cell>
          <cell r="N112">
            <v>0.85202615380210056</v>
          </cell>
        </row>
        <row r="113">
          <cell r="A113" t="str">
            <v>AC (Mexico)</v>
          </cell>
          <cell r="B113">
            <v>0.75</v>
          </cell>
          <cell r="C113">
            <v>-9.3877568314850807E-2</v>
          </cell>
          <cell r="D113">
            <v>0</v>
          </cell>
          <cell r="E113">
            <v>1.8387426338605139E-2</v>
          </cell>
          <cell r="F113">
            <v>0</v>
          </cell>
          <cell r="G113">
            <v>0</v>
          </cell>
          <cell r="H113">
            <v>0</v>
          </cell>
          <cell r="I113">
            <v>0.67450983447803647</v>
          </cell>
          <cell r="J113">
            <v>0.99999996860570961</v>
          </cell>
          <cell r="K113">
            <v>0</v>
          </cell>
          <cell r="L113">
            <v>1.4742529854920871E-3</v>
          </cell>
          <cell r="M113">
            <v>1.0014742215912018</v>
          </cell>
          <cell r="N113">
            <v>0.67351692129063001</v>
          </cell>
        </row>
        <row r="114">
          <cell r="A114" t="str">
            <v>WAP (Mexico)</v>
          </cell>
          <cell r="B114">
            <v>0.5</v>
          </cell>
          <cell r="C114">
            <v>-9.6429479590484188E-2</v>
          </cell>
          <cell r="D114">
            <v>0</v>
          </cell>
          <cell r="E114">
            <v>1.8887259061647056E-2</v>
          </cell>
          <cell r="F114">
            <v>0</v>
          </cell>
          <cell r="G114">
            <v>0</v>
          </cell>
          <cell r="H114">
            <v>0</v>
          </cell>
          <cell r="I114">
            <v>0.4224577833704623</v>
          </cell>
          <cell r="J114">
            <v>1.0000000077985987</v>
          </cell>
          <cell r="K114">
            <v>0</v>
          </cell>
          <cell r="L114">
            <v>1.5143281907231776E-3</v>
          </cell>
          <cell r="M114">
            <v>1.0015143359893219</v>
          </cell>
          <cell r="N114">
            <v>0.42181900766617331</v>
          </cell>
        </row>
        <row r="115">
          <cell r="A115" t="str">
            <v>International Nudges</v>
          </cell>
          <cell r="B115">
            <v>0</v>
          </cell>
          <cell r="C115">
            <v>3.8013411921175249</v>
          </cell>
          <cell r="D115">
            <v>0</v>
          </cell>
          <cell r="E115">
            <v>-0.74455359690978717</v>
          </cell>
          <cell r="F115">
            <v>0</v>
          </cell>
          <cell r="G115">
            <v>0</v>
          </cell>
          <cell r="H115">
            <v>0</v>
          </cell>
          <cell r="I115">
            <v>3.0567875952077377</v>
          </cell>
          <cell r="J115">
            <v>0.99999999345286739</v>
          </cell>
          <cell r="K115">
            <v>0</v>
          </cell>
          <cell r="L115">
            <v>-5.9696248016969274E-2</v>
          </cell>
          <cell r="M115">
            <v>0.94030374543589812</v>
          </cell>
          <cell r="N115">
            <v>3.2508511543273926</v>
          </cell>
        </row>
        <row r="116">
          <cell r="A116" t="str">
            <v>Nudge (Qatar) *</v>
          </cell>
          <cell r="B116">
            <v>0</v>
          </cell>
          <cell r="C116">
            <v>7.2012166076273116</v>
          </cell>
          <cell r="D116">
            <v>0</v>
          </cell>
          <cell r="E116">
            <v>-1.4104736871432204</v>
          </cell>
          <cell r="F116">
            <v>0</v>
          </cell>
          <cell r="G116">
            <v>0</v>
          </cell>
          <cell r="H116">
            <v>0</v>
          </cell>
          <cell r="I116">
            <v>5.7907429204840914</v>
          </cell>
          <cell r="J116">
            <v>1.0000000099222102</v>
          </cell>
          <cell r="K116">
            <v>0</v>
          </cell>
          <cell r="L116">
            <v>-0.11308787896341703</v>
          </cell>
          <cell r="M116">
            <v>0.88691213095879295</v>
          </cell>
          <cell r="N116">
            <v>6.5291055543732739</v>
          </cell>
        </row>
        <row r="117">
          <cell r="A117" t="str">
            <v>Nudge (Germany) *</v>
          </cell>
          <cell r="B117">
            <v>0</v>
          </cell>
          <cell r="C117">
            <v>0.40146577660773819</v>
          </cell>
          <cell r="D117">
            <v>0</v>
          </cell>
          <cell r="E117">
            <v>-7.8633506676353923E-2</v>
          </cell>
          <cell r="F117">
            <v>0</v>
          </cell>
          <cell r="G117">
            <v>0</v>
          </cell>
          <cell r="H117">
            <v>0</v>
          </cell>
          <cell r="I117">
            <v>0.32283226993138425</v>
          </cell>
          <cell r="J117">
            <v>0.99999997698352472</v>
          </cell>
          <cell r="K117">
            <v>0</v>
          </cell>
          <cell r="L117">
            <v>-6.3046170705215124E-3</v>
          </cell>
          <cell r="M117">
            <v>0.99369535991300328</v>
          </cell>
          <cell r="N117">
            <v>0.32488052471096152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defaultColWidth="9.109375" defaultRowHeight="14.4" x14ac:dyDescent="0.3"/>
  <cols>
    <col min="1" max="1" width="24.6640625" style="1" bestFit="1" customWidth="1"/>
    <col min="2" max="2" width="57.88671875" style="1" bestFit="1" customWidth="1"/>
    <col min="3" max="3" width="21.109375" style="1" bestFit="1" customWidth="1"/>
    <col min="4" max="4" width="42.77734375" style="1" bestFit="1" customWidth="1"/>
    <col min="5" max="5" width="15.109375" style="1" customWidth="1"/>
    <col min="6" max="6" width="16" style="1" bestFit="1" customWidth="1"/>
    <col min="7" max="7" width="19.44140625" style="1" bestFit="1" customWidth="1"/>
    <col min="8" max="8" width="26.109375" style="1" bestFit="1" customWidth="1"/>
    <col min="9" max="9" width="19.109375" style="1" customWidth="1"/>
    <col min="10" max="10" width="22.88671875" style="1" bestFit="1" customWidth="1"/>
    <col min="11" max="11" width="19.109375" style="1" bestFit="1" customWidth="1"/>
    <col min="12" max="12" width="11.44140625" style="1" bestFit="1" customWidth="1"/>
    <col min="13" max="13" width="14.44140625" style="1" bestFit="1" customWidth="1"/>
    <col min="14" max="14" width="12.109375" style="1" bestFit="1" customWidth="1"/>
    <col min="15" max="15" width="10.21875" style="1" bestFit="1" customWidth="1"/>
    <col min="16" max="16384" width="9.109375" style="1"/>
  </cols>
  <sheetData>
    <row r="1" spans="1:14" x14ac:dyDescent="0.3">
      <c r="A1" s="1" t="s">
        <v>22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4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5</v>
      </c>
    </row>
    <row r="2" spans="1:14" x14ac:dyDescent="0.3">
      <c r="A2" s="1" t="s">
        <v>23</v>
      </c>
      <c r="B2" s="1">
        <v>1</v>
      </c>
      <c r="C2" s="1">
        <v>4.6782746774031692</v>
      </c>
      <c r="D2" s="1">
        <v>0.64312816220824687</v>
      </c>
      <c r="E2" s="1">
        <v>-1.0736223760355026</v>
      </c>
      <c r="F2" s="1">
        <v>1.9003175552994893</v>
      </c>
      <c r="G2" s="1">
        <v>0.6449316181257877</v>
      </c>
      <c r="H2" s="1">
        <v>0</v>
      </c>
      <c r="I2" s="1">
        <v>7.7930296273764865</v>
      </c>
      <c r="J2" s="1">
        <v>0.99999999037529597</v>
      </c>
      <c r="K2" s="1">
        <v>0.43548709154129028</v>
      </c>
      <c r="L2" s="1">
        <v>-0.10784678787387462</v>
      </c>
      <c r="M2" s="1">
        <v>1.3276402897315469</v>
      </c>
      <c r="N2" s="1">
        <v>5.869835376739502</v>
      </c>
    </row>
    <row r="3" spans="1:14" x14ac:dyDescent="0.3">
      <c r="A3" s="1" t="s">
        <v>24</v>
      </c>
      <c r="B3" s="1">
        <v>1</v>
      </c>
      <c r="C3" s="1">
        <v>5.8653234512689059</v>
      </c>
      <c r="D3" s="1">
        <v>0.80631321418377333</v>
      </c>
      <c r="E3" s="1">
        <v>-1.3460394983612882</v>
      </c>
      <c r="F3" s="1">
        <v>3.2765288438069859</v>
      </c>
      <c r="G3" s="1">
        <v>0.91962104150673818</v>
      </c>
      <c r="H3" s="1">
        <v>0</v>
      </c>
      <c r="I3" s="1">
        <v>10.521747042780412</v>
      </c>
      <c r="J3" s="1">
        <v>0.99999999037529597</v>
      </c>
      <c r="K3" s="1">
        <v>0.54598605632781982</v>
      </c>
      <c r="L3" s="1">
        <v>-0.15176595804829307</v>
      </c>
      <c r="M3" s="1">
        <v>1.3942200638426809</v>
      </c>
      <c r="N3" s="1">
        <v>7.546690307827653</v>
      </c>
    </row>
    <row r="4" spans="1:14" x14ac:dyDescent="0.3">
      <c r="A4" s="1" t="s">
        <v>25</v>
      </c>
      <c r="B4" s="1">
        <v>1</v>
      </c>
      <c r="C4" s="1">
        <v>4.3682947038745015</v>
      </c>
      <c r="D4" s="1">
        <v>0.60051483476516632</v>
      </c>
      <c r="E4" s="1">
        <v>-1.0024847326408646</v>
      </c>
      <c r="F4" s="1">
        <v>1.4268290128130754</v>
      </c>
      <c r="G4" s="1">
        <v>0.55988090691523651</v>
      </c>
      <c r="H4" s="1">
        <v>0</v>
      </c>
      <c r="I4" s="1">
        <v>6.95303471610241</v>
      </c>
      <c r="J4" s="1">
        <v>0.99999999037529597</v>
      </c>
      <c r="K4" s="1">
        <v>0.4066319465637207</v>
      </c>
      <c r="L4" s="1">
        <v>-9.4258560627353036E-2</v>
      </c>
      <c r="M4" s="1">
        <v>1.3123733759099934</v>
      </c>
      <c r="N4" s="1">
        <v>5.2980613929943594</v>
      </c>
    </row>
    <row r="5" spans="1:14" x14ac:dyDescent="0.3">
      <c r="A5" s="1" t="s">
        <v>26</v>
      </c>
      <c r="B5" s="1">
        <v>1</v>
      </c>
      <c r="C5" s="1">
        <v>3.8012058770660997</v>
      </c>
      <c r="D5" s="1">
        <v>0.52255643767580118</v>
      </c>
      <c r="E5" s="1">
        <v>-0.8723428971043552</v>
      </c>
      <c r="F5" s="1">
        <v>0.99759480927840705</v>
      </c>
      <c r="G5" s="1">
        <v>0.45529290595538857</v>
      </c>
      <c r="H5" s="1">
        <v>0</v>
      </c>
      <c r="I5" s="1">
        <v>5.9043071232466371</v>
      </c>
      <c r="J5" s="1">
        <v>0.99999999037529597</v>
      </c>
      <c r="K5" s="1">
        <v>0.35384330153465271</v>
      </c>
      <c r="L5" s="1">
        <v>-7.7515844945977769E-2</v>
      </c>
      <c r="M5" s="1">
        <v>1.276327429441966</v>
      </c>
      <c r="N5" s="1">
        <v>4.6260128765140687</v>
      </c>
    </row>
    <row r="6" spans="1:14" x14ac:dyDescent="0.3">
      <c r="A6" s="1" t="s">
        <v>27</v>
      </c>
      <c r="B6" s="1">
        <v>1</v>
      </c>
      <c r="C6" s="1">
        <v>6.6292146808033197</v>
      </c>
      <c r="D6" s="1">
        <v>0.91132627913919995</v>
      </c>
      <c r="E6" s="1">
        <v>-1.5213457326973754</v>
      </c>
      <c r="F6" s="1">
        <v>4.8410479934744943</v>
      </c>
      <c r="G6" s="1">
        <v>1.1702479011436311</v>
      </c>
      <c r="H6" s="1">
        <v>0</v>
      </c>
      <c r="I6" s="1">
        <v>13.030491112238568</v>
      </c>
      <c r="J6" s="1">
        <v>0.99999999037529597</v>
      </c>
      <c r="K6" s="1">
        <v>0.61709445714950562</v>
      </c>
      <c r="L6" s="1">
        <v>-0.1926678433847954</v>
      </c>
      <c r="M6" s="1">
        <v>1.4244266083120218</v>
      </c>
      <c r="N6" s="1">
        <v>9.1478852165503977</v>
      </c>
    </row>
    <row r="7" spans="1:14" x14ac:dyDescent="0.3">
      <c r="A7" s="1" t="s">
        <v>28</v>
      </c>
      <c r="B7" s="1">
        <v>1</v>
      </c>
      <c r="C7" s="1">
        <v>5.8655321124693787</v>
      </c>
      <c r="D7" s="1">
        <v>0.80634189909512177</v>
      </c>
      <c r="E7" s="1">
        <v>-1.3460873842485621</v>
      </c>
      <c r="F7" s="1">
        <v>3.2768846946992047</v>
      </c>
      <c r="G7" s="1">
        <v>0.91968207666240065</v>
      </c>
      <c r="H7" s="1">
        <v>0</v>
      </c>
      <c r="I7" s="1">
        <v>10.52235338905284</v>
      </c>
      <c r="J7" s="1">
        <v>0.99999999037529597</v>
      </c>
      <c r="K7" s="1">
        <v>0.54600542783737183</v>
      </c>
      <c r="L7" s="1">
        <v>-0.15177579761235346</v>
      </c>
      <c r="M7" s="1">
        <v>1.3942296479475318</v>
      </c>
      <c r="N7" s="1">
        <v>7.5470733279434761</v>
      </c>
    </row>
    <row r="8" spans="1:14" x14ac:dyDescent="0.3">
      <c r="A8" s="1" t="s">
        <v>29</v>
      </c>
      <c r="B8" s="1">
        <v>1</v>
      </c>
      <c r="C8" s="1">
        <v>5.5955802736609837</v>
      </c>
      <c r="D8" s="1">
        <v>0.76923128846420641</v>
      </c>
      <c r="E8" s="1">
        <v>-1.2841358413012167</v>
      </c>
      <c r="F8" s="1">
        <v>2.8438647513368629</v>
      </c>
      <c r="G8" s="1">
        <v>0.84369473837398101</v>
      </c>
      <c r="H8" s="1">
        <v>0</v>
      </c>
      <c r="I8" s="1">
        <v>9.7682352009101141</v>
      </c>
      <c r="J8" s="1">
        <v>0.99999999037529597</v>
      </c>
      <c r="K8" s="1">
        <v>0.52087640762329102</v>
      </c>
      <c r="L8" s="1">
        <v>-0.13955536635108917</v>
      </c>
      <c r="M8" s="1">
        <v>1.3813210416721757</v>
      </c>
      <c r="N8" s="1">
        <v>7.0716617688564636</v>
      </c>
    </row>
    <row r="9" spans="1:14" x14ac:dyDescent="0.3">
      <c r="A9" s="1" t="s">
        <v>30</v>
      </c>
      <c r="B9" s="1">
        <v>1</v>
      </c>
      <c r="C9" s="1">
        <v>4.8365348520402449</v>
      </c>
      <c r="D9" s="1">
        <v>0.66488438267061534</v>
      </c>
      <c r="E9" s="1">
        <v>-1.1099416767269203</v>
      </c>
      <c r="F9" s="1">
        <v>1.8766662601085851</v>
      </c>
      <c r="G9" s="1">
        <v>0.65771954618658113</v>
      </c>
      <c r="H9" s="1">
        <v>0</v>
      </c>
      <c r="I9" s="1">
        <v>7.9258633546544024</v>
      </c>
      <c r="J9" s="1">
        <v>0.99999999037529597</v>
      </c>
      <c r="K9" s="1">
        <v>0.45021906495094299</v>
      </c>
      <c r="L9" s="1">
        <v>-0.10985305396348569</v>
      </c>
      <c r="M9" s="1">
        <v>1.3403660065265939</v>
      </c>
      <c r="N9" s="1">
        <v>5.9132082700257191</v>
      </c>
    </row>
    <row r="10" spans="1:14" x14ac:dyDescent="0.3">
      <c r="A10" s="1" t="s">
        <v>31</v>
      </c>
      <c r="B10" s="1">
        <v>1</v>
      </c>
      <c r="C10" s="1">
        <v>2.0063128179864744</v>
      </c>
      <c r="D10" s="1">
        <v>0.27581028571899169</v>
      </c>
      <c r="E10" s="1">
        <v>-0.46043092448620115</v>
      </c>
      <c r="F10" s="1">
        <v>0.22307508015290117</v>
      </c>
      <c r="G10" s="1">
        <v>0.19866922306536081</v>
      </c>
      <c r="H10" s="1">
        <v>0</v>
      </c>
      <c r="I10" s="1">
        <v>3.2434364728128231</v>
      </c>
      <c r="J10" s="1">
        <v>0.99999999037529597</v>
      </c>
      <c r="K10" s="1">
        <v>0.18676187098026276</v>
      </c>
      <c r="L10" s="1">
        <v>-3.5327622883274831E-2</v>
      </c>
      <c r="M10" s="1">
        <v>1.1514342370756139</v>
      </c>
      <c r="N10" s="1">
        <v>2.816866450879929</v>
      </c>
    </row>
    <row r="11" spans="1:14" x14ac:dyDescent="0.3">
      <c r="A11" s="1" t="s">
        <v>32</v>
      </c>
      <c r="B11" s="1">
        <v>1</v>
      </c>
      <c r="C11" s="1">
        <v>0.54605027598865319</v>
      </c>
      <c r="D11" s="1">
        <v>7.5066201684596878E-2</v>
      </c>
      <c r="E11" s="1">
        <v>-0.125313675482432</v>
      </c>
      <c r="F11" s="1">
        <v>1.5710417397084186E-2</v>
      </c>
      <c r="G11" s="1">
        <v>4.9794006613461721E-2</v>
      </c>
      <c r="H11" s="1">
        <v>0</v>
      </c>
      <c r="I11" s="1">
        <v>1.5613072165766597</v>
      </c>
      <c r="J11" s="1">
        <v>0.99999999037529597</v>
      </c>
      <c r="K11" s="1">
        <v>5.0830245018005371E-2</v>
      </c>
      <c r="L11" s="1">
        <v>-8.7906045426027184E-3</v>
      </c>
      <c r="M11" s="1">
        <v>1.0420396300079888</v>
      </c>
      <c r="N11" s="1">
        <v>1.4983184627677639</v>
      </c>
    </row>
    <row r="12" spans="1:14" x14ac:dyDescent="0.3">
      <c r="A12" s="1" t="s">
        <v>33</v>
      </c>
      <c r="B12" s="1">
        <v>1.1055999994277954</v>
      </c>
      <c r="C12" s="1">
        <v>1.7176830758075425</v>
      </c>
      <c r="D12" s="1">
        <v>0.25195658933389231</v>
      </c>
      <c r="E12" s="1">
        <v>-0.42110035652099842</v>
      </c>
      <c r="F12" s="1">
        <v>2.2798671552230556</v>
      </c>
      <c r="G12" s="1">
        <v>1.6356427467497199</v>
      </c>
      <c r="H12" s="1">
        <v>-0.21376650035381317</v>
      </c>
      <c r="I12" s="1">
        <v>6.3558827133164453</v>
      </c>
      <c r="J12" s="1">
        <v>1</v>
      </c>
      <c r="K12" s="1">
        <v>0.71386373043060303</v>
      </c>
      <c r="L12" s="1">
        <v>-6.7967392858451631E-2</v>
      </c>
      <c r="M12" s="1">
        <v>1.6458963407490217</v>
      </c>
      <c r="N12" s="1">
        <v>3.8616542816162109</v>
      </c>
    </row>
    <row r="13" spans="1:14" x14ac:dyDescent="0.3">
      <c r="A13" s="1" t="s">
        <v>34</v>
      </c>
      <c r="B13" s="1">
        <v>1</v>
      </c>
      <c r="C13" s="1">
        <v>4.2992286310840635</v>
      </c>
      <c r="D13" s="1">
        <v>0.63062796502509633</v>
      </c>
      <c r="E13" s="1">
        <v>-1.0539818053826067</v>
      </c>
      <c r="F13" s="1">
        <v>4.9876325384792626</v>
      </c>
      <c r="G13" s="1">
        <v>3.9873895827094756</v>
      </c>
      <c r="H13" s="1">
        <v>-0.53504109382629395</v>
      </c>
      <c r="I13" s="1">
        <v>13.315855810094593</v>
      </c>
      <c r="J13" s="1">
        <v>1</v>
      </c>
      <c r="K13" s="1">
        <v>1.7867460250854492</v>
      </c>
      <c r="L13" s="1">
        <v>-0.15685413802003093</v>
      </c>
      <c r="M13" s="1">
        <v>2.6298918836667342</v>
      </c>
      <c r="N13" s="1">
        <v>5.0632711910304558</v>
      </c>
    </row>
    <row r="14" spans="1:14" x14ac:dyDescent="0.3">
      <c r="A14" s="1" t="s">
        <v>35</v>
      </c>
      <c r="B14" s="1">
        <v>1</v>
      </c>
      <c r="C14" s="1">
        <v>1.2197853836688983</v>
      </c>
      <c r="D14" s="1">
        <v>0.17892297439331817</v>
      </c>
      <c r="E14" s="1">
        <v>-0.29903773704039704</v>
      </c>
      <c r="F14" s="1">
        <v>3.1323282110512265</v>
      </c>
      <c r="G14" s="1">
        <v>1.6098784208297734</v>
      </c>
      <c r="H14" s="1">
        <v>-0.15180288255214691</v>
      </c>
      <c r="I14" s="1">
        <v>6.6900743664630671</v>
      </c>
      <c r="J14" s="1">
        <v>1</v>
      </c>
      <c r="K14" s="1">
        <v>0.50693899393081665</v>
      </c>
      <c r="L14" s="1">
        <v>-7.622963653021414E-2</v>
      </c>
      <c r="M14" s="1">
        <v>1.4307093677889202</v>
      </c>
      <c r="N14" s="1">
        <v>4.6760540729541704</v>
      </c>
    </row>
    <row r="15" spans="1:14" x14ac:dyDescent="0.3">
      <c r="A15" s="1" t="s">
        <v>36</v>
      </c>
      <c r="B15" s="1">
        <v>1.5279999971389771</v>
      </c>
      <c r="C15" s="1">
        <v>1.6044507079242629</v>
      </c>
      <c r="D15" s="1">
        <v>0.23534721498777858</v>
      </c>
      <c r="E15" s="1">
        <v>-0.39334075921405731</v>
      </c>
      <c r="F15" s="1">
        <v>1.9822511014968154</v>
      </c>
      <c r="G15" s="1">
        <v>1.3710674047470091</v>
      </c>
      <c r="H15" s="1">
        <v>-0.19967468082904816</v>
      </c>
      <c r="I15" s="1">
        <v>6.1281009961228596</v>
      </c>
      <c r="J15" s="1">
        <v>1</v>
      </c>
      <c r="K15" s="1">
        <v>0.6668047308921814</v>
      </c>
      <c r="L15" s="1">
        <v>-6.0683279645377883E-2</v>
      </c>
      <c r="M15" s="1">
        <v>1.6061214347280783</v>
      </c>
      <c r="N15" s="1">
        <v>3.815465545517962</v>
      </c>
    </row>
    <row r="16" spans="1:14" x14ac:dyDescent="0.3">
      <c r="A16" s="1" t="s">
        <v>37</v>
      </c>
      <c r="B16" s="1">
        <v>1</v>
      </c>
      <c r="C16" s="1">
        <v>0.93189626134538439</v>
      </c>
      <c r="D16" s="1">
        <v>0.13669425223346407</v>
      </c>
      <c r="E16" s="1">
        <v>-0.22845998392842973</v>
      </c>
      <c r="F16" s="1">
        <v>1.0811142380392549</v>
      </c>
      <c r="G16" s="1">
        <v>0.86430245637893677</v>
      </c>
      <c r="H16" s="1">
        <v>-0.11597494035959244</v>
      </c>
      <c r="I16" s="1">
        <v>3.6695722794360197</v>
      </c>
      <c r="J16" s="1">
        <v>1</v>
      </c>
      <c r="K16" s="1">
        <v>0.38729318976402283</v>
      </c>
      <c r="L16" s="1">
        <v>-3.3999542444924577E-2</v>
      </c>
      <c r="M16" s="1">
        <v>1.3532936397657145</v>
      </c>
      <c r="N16" s="1">
        <v>2.7115861418452432</v>
      </c>
    </row>
    <row r="17" spans="1:14" x14ac:dyDescent="0.3">
      <c r="A17" s="1" t="s">
        <v>38</v>
      </c>
      <c r="B17" s="1">
        <v>1</v>
      </c>
      <c r="C17" s="1">
        <v>0.5330543950151041</v>
      </c>
      <c r="D17" s="1">
        <v>7.8190540029804287E-2</v>
      </c>
      <c r="E17" s="1">
        <v>-0.13068149703950169</v>
      </c>
      <c r="F17" s="1">
        <v>0.21600968704871831</v>
      </c>
      <c r="G17" s="1">
        <v>0.34557586908340449</v>
      </c>
      <c r="H17" s="1">
        <v>-6.6338881850242615E-2</v>
      </c>
      <c r="I17" s="1">
        <v>1.9758101144656826</v>
      </c>
      <c r="J17" s="1">
        <v>1</v>
      </c>
      <c r="K17" s="1">
        <v>0.22153574228286743</v>
      </c>
      <c r="L17" s="1">
        <v>-1.2070367651710651E-2</v>
      </c>
      <c r="M17" s="1">
        <v>1.209465377795659</v>
      </c>
      <c r="N17" s="1">
        <v>1.633622715241956</v>
      </c>
    </row>
    <row r="18" spans="1:14" x14ac:dyDescent="0.3">
      <c r="A18" s="1" t="s">
        <v>39</v>
      </c>
      <c r="B18" s="1">
        <v>1</v>
      </c>
      <c r="C18" s="1">
        <v>1.1516582742557031</v>
      </c>
      <c r="D18" s="1">
        <v>0.16892981886265915</v>
      </c>
      <c r="E18" s="1">
        <v>-0.28233596564455637</v>
      </c>
      <c r="F18" s="1">
        <v>3.8253273029446602</v>
      </c>
      <c r="G18" s="1">
        <v>1.9437546730041497</v>
      </c>
      <c r="H18" s="1">
        <v>-0.14332441985607147</v>
      </c>
      <c r="I18" s="1">
        <v>7.6640096690058028</v>
      </c>
      <c r="J18" s="1">
        <v>1</v>
      </c>
      <c r="K18" s="1">
        <v>0.53091931343078613</v>
      </c>
      <c r="L18" s="1">
        <v>-8.8059523094158251E-2</v>
      </c>
      <c r="M18" s="1">
        <v>1.4428597792850784</v>
      </c>
      <c r="N18" s="1">
        <v>5.311680163961074</v>
      </c>
    </row>
    <row r="19" spans="1:14" x14ac:dyDescent="0.3">
      <c r="A19" s="1" t="s">
        <v>40</v>
      </c>
      <c r="B19" s="1">
        <v>1</v>
      </c>
      <c r="C19" s="1">
        <v>5.7082955108738835E-2</v>
      </c>
      <c r="D19" s="1">
        <v>-1.474336106896E-4</v>
      </c>
      <c r="E19" s="1">
        <v>3.206230926915473E-2</v>
      </c>
      <c r="F19" s="1">
        <v>7.3349075651397935E-2</v>
      </c>
      <c r="G19" s="1">
        <v>0.45164756327867511</v>
      </c>
      <c r="H19" s="1">
        <v>-4.2789928615093231E-2</v>
      </c>
      <c r="I19" s="1">
        <v>1.5712045399743515</v>
      </c>
      <c r="J19" s="1">
        <v>1</v>
      </c>
      <c r="K19" s="1">
        <v>9.1583773493766785E-2</v>
      </c>
      <c r="L19" s="1">
        <v>-4.4323525134220996E-3</v>
      </c>
      <c r="M19" s="1">
        <v>1.0871514238683326</v>
      </c>
      <c r="N19" s="1">
        <v>1.445249080657959</v>
      </c>
    </row>
    <row r="20" spans="1:14" x14ac:dyDescent="0.3">
      <c r="A20" s="1" t="s">
        <v>41</v>
      </c>
      <c r="B20" s="1">
        <v>1</v>
      </c>
      <c r="C20" s="1">
        <v>6.8499005309052799E-2</v>
      </c>
      <c r="D20" s="1">
        <v>-1.7691893599620001E-4</v>
      </c>
      <c r="E20" s="1">
        <v>3.8474467354828699E-2</v>
      </c>
      <c r="F20" s="1">
        <v>0.10271337351791569</v>
      </c>
      <c r="G20" s="1">
        <v>0.56373786926269531</v>
      </c>
      <c r="H20" s="1">
        <v>-5.1347509026527405E-2</v>
      </c>
      <c r="I20" s="1">
        <v>1.721900286245911</v>
      </c>
      <c r="J20" s="1">
        <v>1</v>
      </c>
      <c r="K20" s="1">
        <v>0.1084732860326767</v>
      </c>
      <c r="L20" s="1">
        <v>-5.5789484008418001E-3</v>
      </c>
      <c r="M20" s="1">
        <v>1.102894339848854</v>
      </c>
      <c r="N20" s="1">
        <v>1.561255891912446</v>
      </c>
    </row>
    <row r="21" spans="1:14" x14ac:dyDescent="0.3">
      <c r="A21" s="1" t="s">
        <v>42</v>
      </c>
      <c r="B21" s="1">
        <v>1</v>
      </c>
      <c r="C21" s="1">
        <v>6.1029408578107701E-2</v>
      </c>
      <c r="D21" s="1">
        <v>-1.576264937192E-4</v>
      </c>
      <c r="E21" s="1">
        <v>3.4278950145756097E-2</v>
      </c>
      <c r="F21" s="1">
        <v>7.7701796256452793E-2</v>
      </c>
      <c r="G21" s="1">
        <v>0.48204705119133001</v>
      </c>
      <c r="H21" s="1">
        <v>-4.5748230069875717E-2</v>
      </c>
      <c r="I21" s="1">
        <v>1.6091513506467869</v>
      </c>
      <c r="J21" s="1">
        <v>1</v>
      </c>
      <c r="K21" s="1">
        <v>9.6644625067710876E-2</v>
      </c>
      <c r="L21" s="1">
        <v>-4.7261362697198998E-3</v>
      </c>
      <c r="M21" s="1">
        <v>1.0919184879628969</v>
      </c>
      <c r="N21" s="1">
        <v>1.4736918262542189</v>
      </c>
    </row>
    <row r="22" spans="1:14" x14ac:dyDescent="0.3">
      <c r="A22" s="1" t="s">
        <v>43</v>
      </c>
      <c r="B22" s="1">
        <v>1</v>
      </c>
      <c r="C22" s="1">
        <v>4.1720451439055999E-2</v>
      </c>
      <c r="D22" s="1">
        <v>-1.077554023534E-4</v>
      </c>
      <c r="E22" s="1">
        <v>2.3433510306879402E-2</v>
      </c>
      <c r="F22" s="1">
        <v>3.9632057179825299E-2</v>
      </c>
      <c r="G22" s="1">
        <v>0.30915776938200001</v>
      </c>
      <c r="H22" s="1">
        <v>-3.127405047416687E-2</v>
      </c>
      <c r="I22" s="1">
        <v>1.382561983030357</v>
      </c>
      <c r="J22" s="1">
        <v>1</v>
      </c>
      <c r="K22" s="1">
        <v>6.9633416831493378E-2</v>
      </c>
      <c r="L22" s="1">
        <v>-2.9919728697045999E-3</v>
      </c>
      <c r="M22" s="1">
        <v>1.066641443793247</v>
      </c>
      <c r="N22" s="1">
        <v>1.296182509197858</v>
      </c>
    </row>
    <row r="23" spans="1:14" x14ac:dyDescent="0.3">
      <c r="A23" s="1" t="s">
        <v>44</v>
      </c>
      <c r="B23" s="1">
        <v>1</v>
      </c>
      <c r="C23" s="1">
        <v>-4.8055216564719103E-2</v>
      </c>
      <c r="D23" s="1">
        <v>1.2411680644620001E-4</v>
      </c>
      <c r="E23" s="1">
        <v>-2.6991616193646501E-2</v>
      </c>
      <c r="F23" s="1">
        <v>7.9593067369100005E-9</v>
      </c>
      <c r="G23" s="1">
        <v>1.3631374167739999E-4</v>
      </c>
      <c r="H23" s="1">
        <v>3.6022651940584183E-2</v>
      </c>
      <c r="I23" s="1">
        <v>0.96123625621814468</v>
      </c>
      <c r="J23" s="1">
        <v>1</v>
      </c>
      <c r="K23" s="1">
        <v>-7.6099023222923279E-2</v>
      </c>
      <c r="L23" s="1">
        <v>2.6356169398280001E-3</v>
      </c>
      <c r="M23" s="1">
        <v>0.92653659426340185</v>
      </c>
      <c r="N23" s="1">
        <v>1.0374509352027581</v>
      </c>
    </row>
    <row r="24" spans="1:14" x14ac:dyDescent="0.3">
      <c r="A24" s="1" t="s">
        <v>45</v>
      </c>
      <c r="B24" s="1">
        <v>0.86747825145721436</v>
      </c>
      <c r="C24" s="1">
        <v>0.4971186835401542</v>
      </c>
      <c r="D24" s="1">
        <v>4.2546042532474453E-2</v>
      </c>
      <c r="E24" s="1">
        <v>-8.9014887093743209E-2</v>
      </c>
      <c r="F24" s="1">
        <v>0</v>
      </c>
      <c r="G24" s="1">
        <v>0</v>
      </c>
      <c r="H24" s="1">
        <v>-0.10313244163990021</v>
      </c>
      <c r="I24" s="1">
        <v>1.2149956659266379</v>
      </c>
      <c r="J24" s="1">
        <v>1.000000001580061</v>
      </c>
      <c r="K24" s="1">
        <v>5.2209578454494476E-2</v>
      </c>
      <c r="L24" s="1">
        <v>-8.6227865736444274E-3</v>
      </c>
      <c r="M24" s="1">
        <v>1.0435867926298426</v>
      </c>
      <c r="N24" s="1">
        <v>1.1642497777938843</v>
      </c>
    </row>
    <row r="25" spans="1:14" x14ac:dyDescent="0.3">
      <c r="A25" s="1" t="s">
        <v>46</v>
      </c>
      <c r="B25" s="1">
        <v>0.95249998569488525</v>
      </c>
      <c r="C25" s="1">
        <v>0.54985070797818458</v>
      </c>
      <c r="D25" s="1">
        <v>8.2883834105371326E-2</v>
      </c>
      <c r="E25" s="1">
        <v>-0.12393120095987788</v>
      </c>
      <c r="F25" s="1">
        <v>0</v>
      </c>
      <c r="G25" s="1">
        <v>0</v>
      </c>
      <c r="H25" s="1">
        <v>-3.8752090185880661E-2</v>
      </c>
      <c r="I25" s="1">
        <v>1.4225512457028553</v>
      </c>
      <c r="J25" s="1">
        <v>0.999999994185506</v>
      </c>
      <c r="K25" s="1">
        <v>2.1050518378615379E-2</v>
      </c>
      <c r="L25" s="1">
        <v>-8.6348534837745877E-3</v>
      </c>
      <c r="M25" s="1">
        <v>1.0124156586626045</v>
      </c>
      <c r="N25" s="1">
        <v>1.4051059300900559</v>
      </c>
    </row>
    <row r="26" spans="1:14" x14ac:dyDescent="0.3">
      <c r="A26" s="1" t="s">
        <v>48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1.445064617251252</v>
      </c>
      <c r="J26" s="1">
        <v>0.99999997553427478</v>
      </c>
      <c r="K26" s="1">
        <v>0.1117057278752327</v>
      </c>
      <c r="L26" s="1">
        <v>-3.3330399096854521E-2</v>
      </c>
      <c r="M26" s="1">
        <v>1.0783753039467419</v>
      </c>
      <c r="N26" s="1">
        <v>1.340038678521722</v>
      </c>
    </row>
    <row r="27" spans="1:14" x14ac:dyDescent="0.3">
      <c r="A27" s="1" t="s">
        <v>47</v>
      </c>
      <c r="B27" s="1">
        <v>1</v>
      </c>
      <c r="C27" s="1">
        <v>0.86137069172668601</v>
      </c>
      <c r="D27" s="1">
        <v>0.12581757202638319</v>
      </c>
      <c r="E27" s="1">
        <v>-0.1933566432101923</v>
      </c>
      <c r="F27" s="1">
        <v>0</v>
      </c>
      <c r="G27" s="1">
        <v>0</v>
      </c>
      <c r="H27" s="1">
        <v>-7.1863658726215363E-2</v>
      </c>
      <c r="I27" s="1">
        <v>1.721967964438142</v>
      </c>
      <c r="J27" s="1">
        <v>1</v>
      </c>
      <c r="K27" s="1">
        <v>0.32836297154426575</v>
      </c>
      <c r="L27" s="1">
        <v>-1.35269621560123E-2</v>
      </c>
      <c r="M27" s="1">
        <v>1.314835995386064</v>
      </c>
      <c r="N27" s="1">
        <v>1.3096446784851941</v>
      </c>
    </row>
    <row r="28" spans="1:14" x14ac:dyDescent="0.3">
      <c r="A28" s="1" t="s">
        <v>49</v>
      </c>
      <c r="B28" s="1">
        <v>0.92949998378753662</v>
      </c>
      <c r="C28" s="1">
        <v>0.24340935471854186</v>
      </c>
      <c r="D28" s="1">
        <v>3.6885511037042046E-2</v>
      </c>
      <c r="E28" s="1">
        <v>-5.4900241768988195E-2</v>
      </c>
      <c r="F28" s="1">
        <v>0</v>
      </c>
      <c r="G28" s="1">
        <v>0</v>
      </c>
      <c r="H28" s="1">
        <v>-1.6616303473711014E-2</v>
      </c>
      <c r="I28" s="1">
        <v>1.1382783503795941</v>
      </c>
      <c r="J28" s="1">
        <v>1.0000000306578447</v>
      </c>
      <c r="K28" s="1">
        <v>9.0261390432715416E-3</v>
      </c>
      <c r="L28" s="1">
        <v>-3.8224996059441556E-3</v>
      </c>
      <c r="M28" s="1">
        <v>1.0052036704661302</v>
      </c>
      <c r="N28" s="1">
        <v>1.132385787898839</v>
      </c>
    </row>
    <row r="29" spans="1:14" x14ac:dyDescent="0.3">
      <c r="A29" s="1" t="s">
        <v>52</v>
      </c>
      <c r="B29" s="1">
        <v>1</v>
      </c>
      <c r="C29" s="1">
        <v>-0.22279877228162029</v>
      </c>
      <c r="D29" s="1">
        <v>-3.2543480812819603E-2</v>
      </c>
      <c r="E29" s="1">
        <v>5.0012872661559495E-2</v>
      </c>
      <c r="F29" s="1">
        <v>0</v>
      </c>
      <c r="G29" s="1">
        <v>0</v>
      </c>
      <c r="H29" s="1">
        <v>1.8587972968816757E-2</v>
      </c>
      <c r="I29" s="1">
        <v>0.81325859162791414</v>
      </c>
      <c r="J29" s="1">
        <v>1</v>
      </c>
      <c r="K29" s="1">
        <v>-0.23145152628421783</v>
      </c>
      <c r="L29" s="1">
        <v>3.4988310956089001E-3</v>
      </c>
      <c r="M29" s="1">
        <v>0.77204729985662424</v>
      </c>
      <c r="N29" s="1">
        <v>1.0533792317892221</v>
      </c>
    </row>
    <row r="30" spans="1:14" x14ac:dyDescent="0.3">
      <c r="A30" s="1" t="s">
        <v>50</v>
      </c>
      <c r="B30" s="1">
        <v>0.95999991893768311</v>
      </c>
      <c r="C30" s="1">
        <v>9.8917340070136375E-2</v>
      </c>
      <c r="D30" s="1">
        <v>1.4835192050603629E-2</v>
      </c>
      <c r="E30" s="1">
        <v>-2.2280256537802152E-2</v>
      </c>
      <c r="F30" s="1">
        <v>0</v>
      </c>
      <c r="G30" s="1">
        <v>0</v>
      </c>
      <c r="H30" s="1">
        <v>-7.1807135827839375E-3</v>
      </c>
      <c r="I30" s="1">
        <v>1.044291550132193</v>
      </c>
      <c r="J30" s="1">
        <v>0.9999999876151221</v>
      </c>
      <c r="K30" s="1">
        <v>3.9006343577057123E-3</v>
      </c>
      <c r="L30" s="1">
        <v>-1.5533975424911529E-3</v>
      </c>
      <c r="M30" s="1">
        <v>1.0023472245997365</v>
      </c>
      <c r="N30" s="1">
        <v>1.0418461033293189</v>
      </c>
    </row>
    <row r="31" spans="1:14" x14ac:dyDescent="0.3">
      <c r="A31" s="1" t="s">
        <v>51</v>
      </c>
      <c r="B31" s="1">
        <v>1</v>
      </c>
      <c r="C31" s="1">
        <v>0.19886547993388029</v>
      </c>
      <c r="D31" s="1">
        <v>2.904762384588E-2</v>
      </c>
      <c r="E31" s="1">
        <v>-4.4640434158862499E-2</v>
      </c>
      <c r="F31" s="1">
        <v>0</v>
      </c>
      <c r="G31" s="1">
        <v>0</v>
      </c>
      <c r="H31" s="1">
        <v>-1.6591232270002365E-2</v>
      </c>
      <c r="I31" s="1">
        <v>1.166681438228496</v>
      </c>
      <c r="J31" s="1">
        <v>1</v>
      </c>
      <c r="K31" s="1">
        <v>0.15663212537765503</v>
      </c>
      <c r="L31" s="1">
        <v>-3.1229827611274001E-3</v>
      </c>
      <c r="M31" s="1">
        <v>1.1535091456387501</v>
      </c>
      <c r="N31" s="1">
        <v>1.0114193221957091</v>
      </c>
    </row>
    <row r="32" spans="1:14" x14ac:dyDescent="0.3">
      <c r="A32" s="1" t="s">
        <v>53</v>
      </c>
      <c r="B32" s="1">
        <v>0.5</v>
      </c>
      <c r="C32" s="1">
        <v>0.54062856843831775</v>
      </c>
      <c r="D32" s="1">
        <v>8.3442088007335061E-2</v>
      </c>
      <c r="E32" s="1">
        <v>-0.12223424010082845</v>
      </c>
      <c r="F32" s="1">
        <v>0</v>
      </c>
      <c r="G32" s="1">
        <v>0</v>
      </c>
      <c r="H32" s="1">
        <v>-3.3964861184358597E-2</v>
      </c>
      <c r="I32" s="1">
        <v>0.96787156965265742</v>
      </c>
      <c r="J32" s="1">
        <v>1.000000024647741</v>
      </c>
      <c r="K32" s="1">
        <v>1.8450047820806503E-2</v>
      </c>
      <c r="L32" s="1">
        <v>-8.4900290385602067E-3</v>
      </c>
      <c r="M32" s="1">
        <v>1.0099600424820896</v>
      </c>
      <c r="N32" s="1">
        <v>0.95832659604433956</v>
      </c>
    </row>
    <row r="33" spans="1:14" x14ac:dyDescent="0.3">
      <c r="A33" s="1" t="s">
        <v>54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-4.927363246679306E-2</v>
      </c>
      <c r="I33" s="1">
        <v>1.1060787106407883</v>
      </c>
      <c r="J33" s="1">
        <v>0.99999996930938362</v>
      </c>
      <c r="K33" s="1">
        <v>6.0431081801652908E-2</v>
      </c>
      <c r="L33" s="1">
        <v>-4.4543903567230399E-3</v>
      </c>
      <c r="M33" s="1">
        <v>1.0559766608412029</v>
      </c>
      <c r="N33" s="1">
        <v>1.0474461317062378</v>
      </c>
    </row>
    <row r="34" spans="1:14" x14ac:dyDescent="0.3">
      <c r="A34" s="1" t="s">
        <v>55</v>
      </c>
      <c r="B34" s="1">
        <v>1</v>
      </c>
      <c r="C34" s="1">
        <v>0.40957208458113498</v>
      </c>
      <c r="D34" s="1">
        <v>3.00708326837014E-2</v>
      </c>
      <c r="E34" s="1">
        <v>-0.20834226653499674</v>
      </c>
      <c r="F34" s="1">
        <v>0</v>
      </c>
      <c r="G34" s="1">
        <v>0</v>
      </c>
      <c r="H34" s="1">
        <v>-7.4098356068134308E-2</v>
      </c>
      <c r="I34" s="1">
        <v>1.1572022667202841</v>
      </c>
      <c r="J34" s="1">
        <v>0.99999997233611915</v>
      </c>
      <c r="K34" s="1">
        <v>9.0877100825309753E-2</v>
      </c>
      <c r="L34" s="1">
        <v>-6.4655279812977058E-3</v>
      </c>
      <c r="M34" s="1">
        <v>1.0844115428759953</v>
      </c>
      <c r="N34" s="1">
        <v>1.0671246302406909</v>
      </c>
    </row>
    <row r="35" spans="1:14" x14ac:dyDescent="0.3">
      <c r="A35" s="1" t="s">
        <v>57</v>
      </c>
      <c r="B35" s="1">
        <v>1</v>
      </c>
      <c r="C35" s="1">
        <v>0.27106091298860135</v>
      </c>
      <c r="D35" s="1">
        <v>1.9999926363474103E-2</v>
      </c>
      <c r="E35" s="1">
        <v>-0.14033289675659838</v>
      </c>
      <c r="F35" s="1">
        <v>0</v>
      </c>
      <c r="G35" s="1">
        <v>0</v>
      </c>
      <c r="H35" s="1">
        <v>-4.8607338219881058E-2</v>
      </c>
      <c r="I35" s="1">
        <v>1.1021205763790709</v>
      </c>
      <c r="J35" s="1">
        <v>0.99999997233611915</v>
      </c>
      <c r="K35" s="1">
        <v>5.9613924473524094E-2</v>
      </c>
      <c r="L35" s="1">
        <v>-4.2330246427238196E-3</v>
      </c>
      <c r="M35" s="1">
        <v>1.0553808728927971</v>
      </c>
      <c r="N35" s="1">
        <v>1.044287048104406</v>
      </c>
    </row>
    <row r="36" spans="1:14" x14ac:dyDescent="0.3">
      <c r="A36" s="1" t="s">
        <v>56</v>
      </c>
      <c r="B36" s="1">
        <v>0.73033708333969116</v>
      </c>
      <c r="C36" s="1">
        <v>0.1606906289015928</v>
      </c>
      <c r="D36" s="1">
        <v>0.25479896217506809</v>
      </c>
      <c r="E36" s="1">
        <v>-6.1798152326546375E-2</v>
      </c>
      <c r="F36" s="1">
        <v>0</v>
      </c>
      <c r="G36" s="1">
        <v>0</v>
      </c>
      <c r="H36" s="1">
        <v>-2.5115201249718666E-2</v>
      </c>
      <c r="I36" s="1">
        <v>1.0589132888230104</v>
      </c>
      <c r="J36" s="1">
        <v>0.99999996325591245</v>
      </c>
      <c r="K36" s="1">
        <v>3.0802221968770027E-2</v>
      </c>
      <c r="L36" s="1">
        <v>-2.664618446147596E-3</v>
      </c>
      <c r="M36" s="1">
        <v>1.0281375667548163</v>
      </c>
      <c r="N36" s="1">
        <v>1.0299334671383851</v>
      </c>
    </row>
    <row r="37" spans="1:14" x14ac:dyDescent="0.3">
      <c r="A37" s="1" t="s">
        <v>58</v>
      </c>
      <c r="B37" s="1">
        <v>1</v>
      </c>
      <c r="C37" s="1">
        <v>3.11130170493507E-2</v>
      </c>
      <c r="D37" s="1">
        <v>3.0626094891251332E-3</v>
      </c>
      <c r="E37" s="1">
        <v>-2.6063438770446798E-2</v>
      </c>
      <c r="F37" s="1">
        <v>3.8576396541808674E-4</v>
      </c>
      <c r="G37" s="1">
        <v>1.3757472625002265E-2</v>
      </c>
      <c r="H37" s="1">
        <v>-6.4104166813194752E-3</v>
      </c>
      <c r="I37" s="1">
        <v>1.0158450076723924</v>
      </c>
      <c r="J37" s="1">
        <v>1</v>
      </c>
      <c r="K37" s="1">
        <v>4.4539254158735275E-3</v>
      </c>
      <c r="L37" s="1">
        <v>-7.8174147112479995E-4</v>
      </c>
      <c r="M37" s="1">
        <v>1.0036721838882257</v>
      </c>
      <c r="N37" s="1">
        <v>1.0121282339096069</v>
      </c>
    </row>
    <row r="38" spans="1:14" x14ac:dyDescent="0.3">
      <c r="A38" s="1" t="s">
        <v>59</v>
      </c>
      <c r="B38" s="1">
        <v>1</v>
      </c>
      <c r="C38" s="1">
        <v>6.9180873546646607E-2</v>
      </c>
      <c r="D38" s="1">
        <v>6.8098185223841997E-3</v>
      </c>
      <c r="E38" s="1">
        <v>-5.79529609394367E-2</v>
      </c>
      <c r="F38" s="1">
        <v>1.0667746152449001E-3</v>
      </c>
      <c r="G38" s="1">
        <v>3.0722381547093398E-2</v>
      </c>
      <c r="H38" s="1">
        <v>-1.4253783971071243E-2</v>
      </c>
      <c r="I38" s="1">
        <v>1.0355731032427671</v>
      </c>
      <c r="J38" s="1">
        <v>1</v>
      </c>
      <c r="K38" s="1">
        <v>9.903457947075367E-3</v>
      </c>
      <c r="L38" s="1">
        <v>-1.7463817399308999E-3</v>
      </c>
      <c r="M38" s="1">
        <v>1.0081570759216221</v>
      </c>
      <c r="N38" s="1">
        <v>1.027194202149583</v>
      </c>
    </row>
    <row r="39" spans="1:14" x14ac:dyDescent="0.3">
      <c r="A39" s="1" t="s">
        <v>60</v>
      </c>
      <c r="B39" s="1">
        <v>1</v>
      </c>
      <c r="C39" s="1">
        <v>1.9853684045717499E-2</v>
      </c>
      <c r="D39" s="1">
        <v>1.9542971694470998E-3</v>
      </c>
      <c r="E39" s="1">
        <v>-1.6631472212179799E-2</v>
      </c>
      <c r="F39" s="1">
        <v>8.6472658846200004E-5</v>
      </c>
      <c r="G39" s="1">
        <v>8.6779063567518997E-3</v>
      </c>
      <c r="H39" s="1">
        <v>-4.0905834175646305E-3</v>
      </c>
      <c r="I39" s="1">
        <v>1.0098503047336349</v>
      </c>
      <c r="J39" s="1">
        <v>1</v>
      </c>
      <c r="K39" s="1">
        <v>2.8421166352927685E-3</v>
      </c>
      <c r="L39" s="1">
        <v>-4.9261246080919995E-4</v>
      </c>
      <c r="M39" s="1">
        <v>1.0023495042875441</v>
      </c>
      <c r="N39" s="1">
        <v>1.007483218591924</v>
      </c>
    </row>
    <row r="40" spans="1:14" x14ac:dyDescent="0.3">
      <c r="A40" s="1" t="s">
        <v>61</v>
      </c>
      <c r="B40" s="1">
        <v>1</v>
      </c>
      <c r="C40" s="1">
        <v>4.3044935556880003E-3</v>
      </c>
      <c r="D40" s="1">
        <v>4.2371277554409999E-4</v>
      </c>
      <c r="E40" s="1">
        <v>-3.6058831597239002E-3</v>
      </c>
      <c r="F40" s="1">
        <v>4.0446221631599997E-6</v>
      </c>
      <c r="G40" s="1">
        <v>1.8721299711614999E-3</v>
      </c>
      <c r="H40" s="1">
        <v>-8.8688271353021264E-4</v>
      </c>
      <c r="I40" s="1">
        <v>1.002111615040775</v>
      </c>
      <c r="J40" s="1">
        <v>1</v>
      </c>
      <c r="K40" s="1">
        <v>6.1620166525244713E-4</v>
      </c>
      <c r="L40" s="1">
        <v>-1.062302126343E-4</v>
      </c>
      <c r="M40" s="1">
        <v>1.000509971455511</v>
      </c>
      <c r="N40" s="1">
        <v>1.0016008272090819</v>
      </c>
    </row>
    <row r="41" spans="1:14" x14ac:dyDescent="0.3">
      <c r="A41" s="1" t="s">
        <v>62</v>
      </c>
      <c r="B41" s="1">
        <v>0.77409690618515015</v>
      </c>
      <c r="C41" s="1">
        <v>0.29696123385110512</v>
      </c>
      <c r="D41" s="1">
        <v>2.9133812335446117E-2</v>
      </c>
      <c r="E41" s="1">
        <v>-5.6923690583065109E-2</v>
      </c>
      <c r="F41" s="1">
        <v>0</v>
      </c>
      <c r="G41" s="1">
        <v>0</v>
      </c>
      <c r="H41" s="1">
        <v>-5.4134722799062729E-2</v>
      </c>
      <c r="I41" s="1">
        <v>0.98913354702332656</v>
      </c>
      <c r="J41" s="1">
        <v>0.99999999506716952</v>
      </c>
      <c r="K41" s="1">
        <v>1.6564592719078064E-2</v>
      </c>
      <c r="L41" s="1">
        <v>-4.7991515264664709E-3</v>
      </c>
      <c r="M41" s="1">
        <v>1.0117654359252968</v>
      </c>
      <c r="N41" s="1">
        <v>0.97763127088546753</v>
      </c>
    </row>
    <row r="42" spans="1:14" x14ac:dyDescent="0.3">
      <c r="A42" s="1" t="s">
        <v>63</v>
      </c>
      <c r="B42" s="1">
        <v>0.75000005960464478</v>
      </c>
      <c r="C42" s="1">
        <v>0.59334911746208496</v>
      </c>
      <c r="D42" s="1">
        <v>8.328071230105176E-2</v>
      </c>
      <c r="E42" s="1">
        <v>-0.13252879656560565</v>
      </c>
      <c r="F42" s="1">
        <v>0</v>
      </c>
      <c r="G42" s="1">
        <v>0</v>
      </c>
      <c r="H42" s="1">
        <v>-5.7457782328128815E-2</v>
      </c>
      <c r="I42" s="1">
        <v>1.2366432741013118</v>
      </c>
      <c r="J42" s="1">
        <v>1.0000000324808744</v>
      </c>
      <c r="K42" s="1">
        <v>3.1211636960506439E-2</v>
      </c>
      <c r="L42" s="1">
        <v>-9.3179523453761504E-3</v>
      </c>
      <c r="M42" s="1">
        <v>1.0218937155935541</v>
      </c>
      <c r="N42" s="1">
        <v>1.210148624295065</v>
      </c>
    </row>
    <row r="43" spans="1:14" x14ac:dyDescent="0.3">
      <c r="A43" s="1" t="s">
        <v>64</v>
      </c>
      <c r="B43" s="1">
        <v>0.75</v>
      </c>
      <c r="C43" s="1">
        <v>0.40400763664597766</v>
      </c>
      <c r="D43" s="1">
        <v>1.9307824148169613E-2</v>
      </c>
      <c r="E43" s="1">
        <v>-6.4149067607315383E-2</v>
      </c>
      <c r="F43" s="1">
        <v>0</v>
      </c>
      <c r="G43" s="1">
        <v>0</v>
      </c>
      <c r="H43" s="1">
        <v>-0.11058589816093445</v>
      </c>
      <c r="I43" s="1">
        <v>0.99858047512384651</v>
      </c>
      <c r="J43" s="1">
        <v>0.99999996999575602</v>
      </c>
      <c r="K43" s="1">
        <v>2.5480715557932854E-2</v>
      </c>
      <c r="L43" s="1">
        <v>-6.7109790538115834E-3</v>
      </c>
      <c r="M43" s="1">
        <v>1.0187697066148542</v>
      </c>
      <c r="N43" s="1">
        <v>0.98018273280023993</v>
      </c>
    </row>
    <row r="44" spans="1:14" x14ac:dyDescent="0.3">
      <c r="A44" s="1" t="s">
        <v>67</v>
      </c>
      <c r="B44" s="1">
        <v>0.87048459053039551</v>
      </c>
      <c r="C44" s="1">
        <v>5.1741474324985069E-2</v>
      </c>
      <c r="D44" s="1">
        <v>1.0756889761851086E-2</v>
      </c>
      <c r="E44" s="1">
        <v>-1.2336226894401631E-2</v>
      </c>
      <c r="F44" s="1">
        <v>0</v>
      </c>
      <c r="G44" s="1">
        <v>0</v>
      </c>
      <c r="H44" s="1">
        <v>-1.0530698345974088E-3</v>
      </c>
      <c r="I44" s="1">
        <v>0.91959365171861429</v>
      </c>
      <c r="J44" s="1">
        <v>1.0000000032544163</v>
      </c>
      <c r="K44" s="1">
        <v>5.7203794131055474E-4</v>
      </c>
      <c r="L44" s="1">
        <v>-8.1069420901022258E-4</v>
      </c>
      <c r="M44" s="1">
        <v>0.99976134696391983</v>
      </c>
      <c r="N44" s="1">
        <v>0.91981316792376577</v>
      </c>
    </row>
    <row r="45" spans="1:14" x14ac:dyDescent="0.3">
      <c r="A45" s="1" t="s">
        <v>65</v>
      </c>
      <c r="B45" s="1">
        <v>0.75000005960464478</v>
      </c>
      <c r="C45" s="1">
        <v>0.29727747699026313</v>
      </c>
      <c r="D45" s="1">
        <v>1.289394846936487E-2</v>
      </c>
      <c r="E45" s="1">
        <v>-4.468492126945621E-2</v>
      </c>
      <c r="F45" s="1">
        <v>0</v>
      </c>
      <c r="G45" s="1">
        <v>0</v>
      </c>
      <c r="H45" s="1">
        <v>-8.817175030708313E-2</v>
      </c>
      <c r="I45" s="1">
        <v>0.92731475296377719</v>
      </c>
      <c r="J45" s="1">
        <v>1.0000000007757956</v>
      </c>
      <c r="K45" s="1">
        <v>1.8276786431670189E-2</v>
      </c>
      <c r="L45" s="1">
        <v>-4.9822205322725766E-3</v>
      </c>
      <c r="M45" s="1">
        <v>1.0132945673246929</v>
      </c>
      <c r="N45" s="1">
        <v>0.91514825290347679</v>
      </c>
    </row>
    <row r="46" spans="1:14" x14ac:dyDescent="0.3">
      <c r="A46" s="1" t="s">
        <v>66</v>
      </c>
      <c r="B46" s="1">
        <v>0.74999994039535522</v>
      </c>
      <c r="C46" s="1">
        <v>0.13843046383221499</v>
      </c>
      <c r="D46" s="1">
        <v>1.9429686996793264E-2</v>
      </c>
      <c r="E46" s="1">
        <v>-3.0919440578546672E-2</v>
      </c>
      <c r="F46" s="1">
        <v>0</v>
      </c>
      <c r="G46" s="1">
        <v>0</v>
      </c>
      <c r="H46" s="1">
        <v>-1.3405105099081993E-2</v>
      </c>
      <c r="I46" s="1">
        <v>0.86353558120908203</v>
      </c>
      <c r="J46" s="1">
        <v>0.99999996882900499</v>
      </c>
      <c r="K46" s="1">
        <v>7.2817858308553696E-3</v>
      </c>
      <c r="L46" s="1">
        <v>-2.1739114918618201E-3</v>
      </c>
      <c r="M46" s="1">
        <v>1.0051078431294624</v>
      </c>
      <c r="N46" s="1">
        <v>0.85914719212658119</v>
      </c>
    </row>
    <row r="47" spans="1:14" x14ac:dyDescent="0.3">
      <c r="A47" s="1" t="s">
        <v>68</v>
      </c>
      <c r="B47" s="1">
        <v>0.88749003410339355</v>
      </c>
      <c r="C47" s="1">
        <v>1.5043893588502932</v>
      </c>
      <c r="D47" s="1">
        <v>0.42436657187064986</v>
      </c>
      <c r="E47" s="1">
        <v>-0.23375812449964142</v>
      </c>
      <c r="F47" s="1">
        <v>0</v>
      </c>
      <c r="G47" s="1">
        <v>0</v>
      </c>
      <c r="H47" s="1">
        <v>-6.5373122692108154E-2</v>
      </c>
      <c r="I47" s="1">
        <v>2.5171147370560494</v>
      </c>
      <c r="J47" s="1">
        <v>0.99999999092758574</v>
      </c>
      <c r="K47" s="1">
        <v>3.5511326044797897E-2</v>
      </c>
      <c r="L47" s="1">
        <v>-2.538252689136954E-2</v>
      </c>
      <c r="M47" s="1">
        <v>1.0101287888325596</v>
      </c>
      <c r="N47" s="1">
        <v>2.491875171661377</v>
      </c>
    </row>
    <row r="48" spans="1:14" x14ac:dyDescent="0.3">
      <c r="A48" s="1" t="s">
        <v>69</v>
      </c>
      <c r="B48" s="1">
        <v>0.88212293386459351</v>
      </c>
      <c r="C48" s="1">
        <v>2.0897911476401245</v>
      </c>
      <c r="D48" s="1">
        <v>0.29712738002710232</v>
      </c>
      <c r="E48" s="1">
        <v>-0.46751624899928285</v>
      </c>
      <c r="F48" s="1">
        <v>0</v>
      </c>
      <c r="G48" s="1">
        <v>0</v>
      </c>
      <c r="H48" s="1">
        <v>-0.13074624538421631</v>
      </c>
      <c r="I48" s="1">
        <v>2.670778997480296</v>
      </c>
      <c r="J48" s="1">
        <v>0.99999998185517147</v>
      </c>
      <c r="K48" s="1">
        <v>7.1022652089595795E-2</v>
      </c>
      <c r="L48" s="1">
        <v>-3.2818072450817984E-2</v>
      </c>
      <c r="M48" s="1">
        <v>1.0382045589970401</v>
      </c>
      <c r="N48" s="1">
        <v>2.572497851541327</v>
      </c>
    </row>
    <row r="49" spans="1:14" x14ac:dyDescent="0.3">
      <c r="A49" s="1" t="s">
        <v>70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-1.7946981331921096E-2</v>
      </c>
      <c r="M49" s="1">
        <v>0.98205301866807893</v>
      </c>
      <c r="N49" s="1">
        <v>2.4066424436404259</v>
      </c>
    </row>
    <row r="50" spans="1:14" x14ac:dyDescent="0.3">
      <c r="A50" s="1" t="s">
        <v>71</v>
      </c>
      <c r="B50" s="1">
        <v>0</v>
      </c>
      <c r="C50" s="1">
        <v>2.0743861907686565</v>
      </c>
      <c r="D50" s="1">
        <v>0.21767237616370536</v>
      </c>
      <c r="E50" s="1">
        <v>-0.41598249798312403</v>
      </c>
      <c r="F50" s="1">
        <v>0</v>
      </c>
      <c r="G50" s="1">
        <v>0</v>
      </c>
      <c r="H50" s="1">
        <v>-3.0173782259225845E-2</v>
      </c>
      <c r="I50" s="1">
        <v>1.8459022823447035</v>
      </c>
      <c r="J50" s="1">
        <v>0.99999999373325155</v>
      </c>
      <c r="K50" s="1">
        <v>-1.7858220264315605E-2</v>
      </c>
      <c r="L50" s="1">
        <v>-3.315877166306716E-2</v>
      </c>
      <c r="M50" s="1">
        <v>0.94898300331981866</v>
      </c>
      <c r="N50" s="1">
        <v>1.9451373815536499</v>
      </c>
    </row>
    <row r="51" spans="1:14" x14ac:dyDescent="0.3">
      <c r="A51" s="1" t="s">
        <v>72</v>
      </c>
      <c r="B51" s="1">
        <v>0</v>
      </c>
      <c r="C51" s="1">
        <v>3.8717475504684731</v>
      </c>
      <c r="D51" s="1">
        <v>0.43896067080814677</v>
      </c>
      <c r="E51" s="1">
        <v>-0.84432129324130134</v>
      </c>
      <c r="F51" s="1">
        <v>0</v>
      </c>
      <c r="G51" s="1">
        <v>0</v>
      </c>
      <c r="H51" s="1">
        <v>-0.24427735805511475</v>
      </c>
      <c r="I51" s="1">
        <v>3.2221095866315883</v>
      </c>
      <c r="J51" s="1">
        <v>0.99999996200663432</v>
      </c>
      <c r="K51" s="1">
        <v>0.13269387185573578</v>
      </c>
      <c r="L51" s="1">
        <v>-6.0801909208026028E-2</v>
      </c>
      <c r="M51" s="1">
        <v>1.0718919172648322</v>
      </c>
      <c r="N51" s="1">
        <v>3.0060023167760321</v>
      </c>
    </row>
    <row r="52" spans="1:14" x14ac:dyDescent="0.3">
      <c r="A52" s="1" t="s">
        <v>73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2.7012446898909319</v>
      </c>
      <c r="J52" s="1">
        <v>0.99999998568707826</v>
      </c>
      <c r="K52" s="1">
        <v>0.11124344915151596</v>
      </c>
      <c r="L52" s="1">
        <v>-5.0973075237676573E-2</v>
      </c>
      <c r="M52" s="1">
        <v>1.060270363576397</v>
      </c>
      <c r="N52" s="1">
        <v>2.5476942322327729</v>
      </c>
    </row>
    <row r="53" spans="1:14" x14ac:dyDescent="0.3">
      <c r="A53" s="1" t="s">
        <v>74</v>
      </c>
      <c r="B53" s="1">
        <v>0</v>
      </c>
      <c r="C53" s="1">
        <v>0.22984498044860688</v>
      </c>
      <c r="D53" s="1">
        <v>6.3727637980755189E-2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-4.4886609000327404E-3</v>
      </c>
      <c r="M53" s="1">
        <v>0.61795700982480406</v>
      </c>
      <c r="N53" s="1">
        <v>1.599813210878039</v>
      </c>
    </row>
    <row r="54" spans="1:14" x14ac:dyDescent="0.3">
      <c r="A54" s="1" t="s">
        <v>75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6.2184125185012817E-2</v>
      </c>
      <c r="L54" s="1">
        <v>-1.6371441306533306E-2</v>
      </c>
      <c r="M54" s="1">
        <v>1.045812722613241</v>
      </c>
      <c r="N54" s="1">
        <v>0.45097851133935962</v>
      </c>
    </row>
    <row r="55" spans="1:14" x14ac:dyDescent="0.3">
      <c r="A55" s="1" t="s">
        <v>76</v>
      </c>
      <c r="B55" s="1">
        <v>0.50691342353820801</v>
      </c>
      <c r="C55" s="1">
        <v>4.7987803145024328</v>
      </c>
      <c r="D55" s="1">
        <v>0.61302692342648324</v>
      </c>
      <c r="E55" s="1">
        <v>-1.0612894237786596</v>
      </c>
      <c r="F55" s="1">
        <v>0</v>
      </c>
      <c r="G55" s="1">
        <v>0</v>
      </c>
      <c r="H55" s="1">
        <v>-0.65891975164413452</v>
      </c>
      <c r="I55" s="1">
        <v>4.1985114305085389</v>
      </c>
      <c r="J55" s="1">
        <v>1.0000000063824837</v>
      </c>
      <c r="K55" s="1">
        <v>2.2426435947418213</v>
      </c>
      <c r="L55" s="1">
        <v>-7.5905528446240086E-2</v>
      </c>
      <c r="M55" s="1">
        <v>3.166738061842937</v>
      </c>
      <c r="N55" s="1">
        <v>1.3258157968521118</v>
      </c>
    </row>
    <row r="56" spans="1:14" x14ac:dyDescent="0.3">
      <c r="A56" s="1" t="s">
        <v>78</v>
      </c>
      <c r="B56" s="1">
        <v>0</v>
      </c>
      <c r="C56" s="1">
        <v>8.6776432608799414</v>
      </c>
      <c r="D56" s="1">
        <v>1.3330092630472143</v>
      </c>
      <c r="E56" s="1">
        <v>-1.9607467384299899</v>
      </c>
      <c r="F56" s="1">
        <v>0</v>
      </c>
      <c r="G56" s="1">
        <v>0</v>
      </c>
      <c r="H56" s="1">
        <v>-0.54240739345550537</v>
      </c>
      <c r="I56" s="1">
        <v>7.5074983877944215</v>
      </c>
      <c r="J56" s="1">
        <v>0.99999996161350402</v>
      </c>
      <c r="K56" s="1">
        <v>2.6828217506408691</v>
      </c>
      <c r="L56" s="1">
        <v>-0.13627367766367429</v>
      </c>
      <c r="M56" s="1">
        <v>3.5465480368609774</v>
      </c>
      <c r="N56" s="1">
        <v>2.1168466660441041</v>
      </c>
    </row>
    <row r="57" spans="1:14" x14ac:dyDescent="0.3">
      <c r="A57" s="1" t="s">
        <v>77</v>
      </c>
      <c r="B57" s="1">
        <v>1.1445080041885376</v>
      </c>
      <c r="C57" s="1">
        <v>15.001245923681084</v>
      </c>
      <c r="D57" s="1">
        <v>2.200442451767584</v>
      </c>
      <c r="E57" s="1">
        <v>-3.6776458333277922</v>
      </c>
      <c r="F57" s="1">
        <v>0</v>
      </c>
      <c r="G57" s="1">
        <v>0</v>
      </c>
      <c r="H57" s="1">
        <v>-1.8443533182144165</v>
      </c>
      <c r="I57" s="1">
        <v>12.824197040698165</v>
      </c>
      <c r="J57" s="1">
        <v>1.00000004259697</v>
      </c>
      <c r="K57" s="1">
        <v>6.320493221282959</v>
      </c>
      <c r="L57" s="1">
        <v>-0.22955636209074753</v>
      </c>
      <c r="M57" s="1">
        <v>7.0909369231712276</v>
      </c>
      <c r="N57" s="1">
        <v>1.8085335096963311</v>
      </c>
    </row>
    <row r="58" spans="1:14" x14ac:dyDescent="0.3">
      <c r="A58" s="1" t="s">
        <v>79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1.2251855399546887</v>
      </c>
      <c r="J58" s="1">
        <v>1.0000000161360723</v>
      </c>
      <c r="K58" s="1">
        <v>0.10671631246805191</v>
      </c>
      <c r="L58" s="1">
        <v>-3.1841674171132893E-2</v>
      </c>
      <c r="M58" s="1">
        <v>1.0748746572441301</v>
      </c>
      <c r="N58" s="1">
        <v>1.139840382036674</v>
      </c>
    </row>
    <row r="59" spans="1:14" x14ac:dyDescent="0.3">
      <c r="A59" s="1" t="s">
        <v>80</v>
      </c>
      <c r="B59" s="1">
        <v>0.73860436677932739</v>
      </c>
      <c r="C59" s="1">
        <v>0.51720918668982208</v>
      </c>
      <c r="D59" s="1">
        <v>1.9277275954822152E-2</v>
      </c>
      <c r="E59" s="1">
        <v>-8.4944260056199289E-2</v>
      </c>
      <c r="F59" s="1">
        <v>0</v>
      </c>
      <c r="G59" s="1">
        <v>0</v>
      </c>
      <c r="H59" s="1">
        <v>-0.10469947755336761</v>
      </c>
      <c r="I59" s="1">
        <v>1.0854470716582245</v>
      </c>
      <c r="J59" s="1">
        <v>0.99999999433175568</v>
      </c>
      <c r="K59" s="1">
        <v>2.333264984190464E-2</v>
      </c>
      <c r="L59" s="1">
        <v>-8.3523594186354858E-3</v>
      </c>
      <c r="M59" s="1">
        <v>1.0149802849140723</v>
      </c>
      <c r="N59" s="1">
        <v>1.06942675418579</v>
      </c>
    </row>
    <row r="60" spans="1:14" x14ac:dyDescent="0.3">
      <c r="A60" s="1" t="s">
        <v>81</v>
      </c>
      <c r="B60" s="1">
        <v>0.74257856607437134</v>
      </c>
      <c r="C60" s="1">
        <v>0.49953127440280393</v>
      </c>
      <c r="D60" s="1">
        <v>1.844859215021907E-2</v>
      </c>
      <c r="E60" s="1">
        <v>-8.1818404977804127E-2</v>
      </c>
      <c r="F60" s="1">
        <v>0</v>
      </c>
      <c r="G60" s="1">
        <v>0</v>
      </c>
      <c r="H60" s="1">
        <v>-0.10121941566467285</v>
      </c>
      <c r="I60" s="1">
        <v>1.0775206134819308</v>
      </c>
      <c r="J60" s="1">
        <v>1.0000000053909186</v>
      </c>
      <c r="K60" s="1">
        <v>2.2239789366722107E-2</v>
      </c>
      <c r="L60" s="1">
        <v>-8.0705056955127207E-3</v>
      </c>
      <c r="M60" s="1">
        <v>1.0141692889899752</v>
      </c>
      <c r="N60" s="1">
        <v>1.062466222532777</v>
      </c>
    </row>
    <row r="61" spans="1:14" x14ac:dyDescent="0.3">
      <c r="A61" s="1" t="s">
        <v>82</v>
      </c>
      <c r="B61" s="1">
        <v>0</v>
      </c>
      <c r="C61" s="1">
        <v>2.4665773312912589</v>
      </c>
      <c r="D61" s="1">
        <v>0.1069839576390602</v>
      </c>
      <c r="E61" s="1">
        <v>-0.37076072822491468</v>
      </c>
      <c r="F61" s="1">
        <v>0</v>
      </c>
      <c r="G61" s="1">
        <v>0</v>
      </c>
      <c r="H61" s="1">
        <v>-0.73158061504364014</v>
      </c>
      <c r="I61" s="1">
        <v>1.4712199294638038</v>
      </c>
      <c r="J61" s="1">
        <v>1.0000000182256814</v>
      </c>
      <c r="K61" s="1">
        <v>4.300257682800293</v>
      </c>
      <c r="L61" s="1">
        <v>-4.1338591637737537E-2</v>
      </c>
      <c r="M61" s="1">
        <v>5.2589191798772408</v>
      </c>
      <c r="N61" s="1">
        <v>0.2797570906001538</v>
      </c>
    </row>
    <row r="62" spans="1:14" x14ac:dyDescent="0.3">
      <c r="A62" s="1" t="s">
        <v>83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7.0154507724449608</v>
      </c>
    </row>
    <row r="63" spans="1:14" x14ac:dyDescent="0.3">
      <c r="A63" s="1" t="s">
        <v>84</v>
      </c>
      <c r="B63" s="1">
        <v>1</v>
      </c>
      <c r="C63" s="1">
        <v>-0.22873331748999112</v>
      </c>
      <c r="D63" s="1">
        <v>-0.20378428035199483</v>
      </c>
      <c r="E63" s="1">
        <v>0</v>
      </c>
      <c r="F63" s="1">
        <v>-2.4493374275189999E-4</v>
      </c>
      <c r="G63" s="1">
        <v>-1.9331218328514999E-3</v>
      </c>
      <c r="H63" s="1">
        <v>5.9814266860485077E-2</v>
      </c>
      <c r="I63" s="1">
        <v>0.62511861378403022</v>
      </c>
      <c r="J63" s="1">
        <v>1</v>
      </c>
      <c r="K63" s="1">
        <v>-7.3527634143829346E-2</v>
      </c>
      <c r="L63" s="1">
        <v>4.4713007965626163E-3</v>
      </c>
      <c r="M63" s="1">
        <v>0.93094366694499031</v>
      </c>
      <c r="N63" s="1">
        <v>0.6714891791343689</v>
      </c>
    </row>
    <row r="64" spans="1:14" x14ac:dyDescent="0.3">
      <c r="A64" s="1" t="s">
        <v>85</v>
      </c>
      <c r="B64" s="1">
        <v>1</v>
      </c>
      <c r="C64" s="1">
        <v>-0.37437163517634031</v>
      </c>
      <c r="D64" s="1">
        <v>-0.33319985783278522</v>
      </c>
      <c r="E64" s="1">
        <v>0</v>
      </c>
      <c r="F64" s="1">
        <v>-2.4493374275189999E-4</v>
      </c>
      <c r="G64" s="1">
        <v>-1.9331218328515001E-3</v>
      </c>
      <c r="H64" s="1">
        <v>9.7820498049259186E-2</v>
      </c>
      <c r="I64" s="1">
        <v>0.38807094810715559</v>
      </c>
      <c r="J64" s="1">
        <v>1</v>
      </c>
      <c r="K64" s="1">
        <v>-0.1201399490237236</v>
      </c>
      <c r="L64" s="1">
        <v>7.3154830835519E-3</v>
      </c>
      <c r="M64" s="1">
        <v>0.88717553515408232</v>
      </c>
      <c r="N64" s="1">
        <v>0.43742295941440318</v>
      </c>
    </row>
    <row r="65" spans="1:14" x14ac:dyDescent="0.3">
      <c r="A65" s="1" t="s">
        <v>86</v>
      </c>
      <c r="B65" s="1">
        <v>1</v>
      </c>
      <c r="C65" s="1">
        <v>-0.32300584643321911</v>
      </c>
      <c r="D65" s="1">
        <v>-0.28755573533431178</v>
      </c>
      <c r="E65" s="1">
        <v>0</v>
      </c>
      <c r="F65" s="1">
        <v>-2.4493374275189999E-4</v>
      </c>
      <c r="G65" s="1">
        <v>-1.9331218328515001E-3</v>
      </c>
      <c r="H65" s="1">
        <v>8.4415920078754425E-2</v>
      </c>
      <c r="I65" s="1">
        <v>0.47167628295750208</v>
      </c>
      <c r="J65" s="1">
        <v>1</v>
      </c>
      <c r="K65" s="1">
        <v>-0.10370005667209625</v>
      </c>
      <c r="L65" s="1">
        <v>6.3123565106740004E-3</v>
      </c>
      <c r="M65" s="1">
        <v>0.90261230102015477</v>
      </c>
      <c r="N65" s="1">
        <v>0.52256797566840363</v>
      </c>
    </row>
    <row r="66" spans="1:14" x14ac:dyDescent="0.3">
      <c r="A66" s="1" t="s">
        <v>87</v>
      </c>
      <c r="B66" s="1">
        <v>1</v>
      </c>
      <c r="C66" s="1">
        <v>-0.29936127701178261</v>
      </c>
      <c r="D66" s="1">
        <v>-0.26654494878739571</v>
      </c>
      <c r="E66" s="1">
        <v>0</v>
      </c>
      <c r="F66" s="1">
        <v>-2.4493374275189999E-4</v>
      </c>
      <c r="G66" s="1">
        <v>-1.9331218328515001E-3</v>
      </c>
      <c r="H66" s="1">
        <v>7.8245557844638824E-2</v>
      </c>
      <c r="I66" s="1">
        <v>0.51016127836480396</v>
      </c>
      <c r="J66" s="1">
        <v>1</v>
      </c>
      <c r="K66" s="1">
        <v>-9.6132487058639526E-2</v>
      </c>
      <c r="L66" s="1">
        <v>5.8505998342697997E-3</v>
      </c>
      <c r="M66" s="1">
        <v>0.90971811387914059</v>
      </c>
      <c r="N66" s="1">
        <v>0.56079050266397223</v>
      </c>
    </row>
    <row r="67" spans="1:14" x14ac:dyDescent="0.3">
      <c r="A67" s="1" t="s">
        <v>88</v>
      </c>
      <c r="B67" s="1">
        <v>1</v>
      </c>
      <c r="C67" s="1">
        <v>-0.28876198727113861</v>
      </c>
      <c r="D67" s="1">
        <v>-0.25712632033532973</v>
      </c>
      <c r="E67" s="1">
        <v>0</v>
      </c>
      <c r="F67" s="1">
        <v>-2.4493374275189999E-4</v>
      </c>
      <c r="G67" s="1">
        <v>-1.9331218328515001E-3</v>
      </c>
      <c r="H67" s="1">
        <v>7.547953724861145E-2</v>
      </c>
      <c r="I67" s="1">
        <v>0.52741317285773293</v>
      </c>
      <c r="J67" s="1">
        <v>1</v>
      </c>
      <c r="K67" s="1">
        <v>-9.2740125954151154E-2</v>
      </c>
      <c r="L67" s="1">
        <v>5.6436054620886003E-3</v>
      </c>
      <c r="M67" s="1">
        <v>0.91290347826420304</v>
      </c>
      <c r="N67" s="1">
        <v>0.57773158435167504</v>
      </c>
    </row>
    <row r="68" spans="1:14" x14ac:dyDescent="0.3">
      <c r="A68" s="1" t="s">
        <v>89</v>
      </c>
      <c r="B68" s="1">
        <v>1</v>
      </c>
      <c r="C68" s="1">
        <v>-0.27164005769009819</v>
      </c>
      <c r="D68" s="1">
        <v>-0.24191161283583859</v>
      </c>
      <c r="E68" s="1">
        <v>0</v>
      </c>
      <c r="F68" s="1">
        <v>-2.4493374275189999E-4</v>
      </c>
      <c r="G68" s="1">
        <v>-1.9331218328515001E-3</v>
      </c>
      <c r="H68" s="1">
        <v>7.1011342108249664E-2</v>
      </c>
      <c r="I68" s="1">
        <v>0.55528161780784813</v>
      </c>
      <c r="J68" s="1">
        <v>1</v>
      </c>
      <c r="K68" s="1">
        <v>-8.7260164320468903E-2</v>
      </c>
      <c r="L68" s="1">
        <v>5.3092299377960001E-3</v>
      </c>
      <c r="M68" s="1">
        <v>0.91804906688622723</v>
      </c>
      <c r="N68" s="1">
        <v>0.60484960753918349</v>
      </c>
    </row>
    <row r="69" spans="1:14" x14ac:dyDescent="0.3">
      <c r="A69" s="1" t="s">
        <v>90</v>
      </c>
      <c r="B69" s="1">
        <v>1</v>
      </c>
      <c r="C69" s="1">
        <v>-0.26267142790955322</v>
      </c>
      <c r="D69" s="1">
        <v>-0.23394200414562899</v>
      </c>
      <c r="E69" s="1">
        <v>0</v>
      </c>
      <c r="F69" s="1">
        <v>-2.4493374275189999E-4</v>
      </c>
      <c r="G69" s="1">
        <v>-1.9331218328515001E-3</v>
      </c>
      <c r="H69" s="1">
        <v>6.8670861423015594E-2</v>
      </c>
      <c r="I69" s="1">
        <v>0.56987937468648031</v>
      </c>
      <c r="J69" s="1">
        <v>1</v>
      </c>
      <c r="K69" s="1">
        <v>-8.4389708936214447E-2</v>
      </c>
      <c r="L69" s="1">
        <v>5.1340808536427E-3</v>
      </c>
      <c r="M69" s="1">
        <v>0.92074437521204955</v>
      </c>
      <c r="N69" s="1">
        <v>0.61893332180849414</v>
      </c>
    </row>
    <row r="70" spans="1:14" x14ac:dyDescent="0.3">
      <c r="A70" s="1" t="s">
        <v>91</v>
      </c>
      <c r="B70" s="1">
        <v>1</v>
      </c>
      <c r="C70" s="1">
        <v>-0.2398421884681661</v>
      </c>
      <c r="D70" s="1">
        <v>-0.21365572747964079</v>
      </c>
      <c r="E70" s="1">
        <v>0</v>
      </c>
      <c r="F70" s="1">
        <v>-2.4493374275189999E-4</v>
      </c>
      <c r="G70" s="1">
        <v>-1.9331218328515001E-3</v>
      </c>
      <c r="H70" s="1">
        <v>6.2713272869586945E-2</v>
      </c>
      <c r="I70" s="1">
        <v>0.60703730128663425</v>
      </c>
      <c r="J70" s="1">
        <v>1</v>
      </c>
      <c r="K70" s="1">
        <v>-7.7083088457584381E-2</v>
      </c>
      <c r="L70" s="1">
        <v>4.6882468212525001E-3</v>
      </c>
      <c r="M70" s="1">
        <v>0.92760516004141502</v>
      </c>
      <c r="N70" s="1">
        <v>0.65441345891125891</v>
      </c>
    </row>
    <row r="71" spans="1:14" x14ac:dyDescent="0.3">
      <c r="A71" s="1" t="s">
        <v>92</v>
      </c>
      <c r="B71" s="1">
        <v>1</v>
      </c>
      <c r="C71" s="1">
        <v>-0.22761223876742309</v>
      </c>
      <c r="D71" s="1">
        <v>-0.20278807926571871</v>
      </c>
      <c r="E71" s="1">
        <v>0</v>
      </c>
      <c r="F71" s="1">
        <v>-2.4493374275189999E-4</v>
      </c>
      <c r="G71" s="1">
        <v>-1.9331218328515001E-3</v>
      </c>
      <c r="H71" s="1">
        <v>5.9521708637475967E-2</v>
      </c>
      <c r="I71" s="1">
        <v>0.6269433333938591</v>
      </c>
      <c r="J71" s="1">
        <v>1</v>
      </c>
      <c r="K71" s="1">
        <v>-7.3168829083442688E-2</v>
      </c>
      <c r="L71" s="1">
        <v>4.4494071610435004E-3</v>
      </c>
      <c r="M71" s="1">
        <v>0.93128058048571793</v>
      </c>
      <c r="N71" s="1">
        <v>0.67320563375956044</v>
      </c>
    </row>
    <row r="72" spans="1:14" x14ac:dyDescent="0.3">
      <c r="A72" s="1" t="s">
        <v>94</v>
      </c>
      <c r="B72" s="1">
        <v>1</v>
      </c>
      <c r="C72" s="1">
        <v>-0.1607551804033607</v>
      </c>
      <c r="D72" s="1">
        <v>-0.14337826902961051</v>
      </c>
      <c r="E72" s="1">
        <v>0</v>
      </c>
      <c r="F72" s="1">
        <v>-2.4493374275189999E-4</v>
      </c>
      <c r="G72" s="1">
        <v>-1.9331218328515001E-3</v>
      </c>
      <c r="H72" s="1">
        <v>4.2074479162693024E-2</v>
      </c>
      <c r="I72" s="1">
        <v>0.73576297558002446</v>
      </c>
      <c r="J72" s="1">
        <v>1</v>
      </c>
      <c r="K72" s="1">
        <v>-5.1770869642496109E-2</v>
      </c>
      <c r="L72" s="1">
        <v>3.1437503519006998E-3</v>
      </c>
      <c r="M72" s="1">
        <v>0.95137287891457434</v>
      </c>
      <c r="N72" s="1">
        <v>0.77336971852661995</v>
      </c>
    </row>
    <row r="73" spans="1:14" x14ac:dyDescent="0.3">
      <c r="A73" s="1" t="s">
        <v>95</v>
      </c>
      <c r="B73" s="1">
        <v>1</v>
      </c>
      <c r="C73" s="1">
        <v>-0.13303396108167639</v>
      </c>
      <c r="D73" s="1">
        <v>-0.11874493307805351</v>
      </c>
      <c r="E73" s="1">
        <v>0</v>
      </c>
      <c r="F73" s="1">
        <v>-2.4493374275189999E-4</v>
      </c>
      <c r="G73" s="1">
        <v>-1.9331218328515001E-3</v>
      </c>
      <c r="H73" s="1">
        <v>3.4840263426303864E-2</v>
      </c>
      <c r="I73" s="1">
        <v>0.78088331502306851</v>
      </c>
      <c r="J73" s="1">
        <v>1</v>
      </c>
      <c r="K73" s="1">
        <v>-4.2898546904325485E-2</v>
      </c>
      <c r="L73" s="1">
        <v>2.6023804554268998E-3</v>
      </c>
      <c r="M73" s="1">
        <v>0.95970383192166087</v>
      </c>
      <c r="N73" s="1">
        <v>0.81367114421067643</v>
      </c>
    </row>
    <row r="74" spans="1:14" x14ac:dyDescent="0.3">
      <c r="A74" s="1" t="s">
        <v>93</v>
      </c>
      <c r="B74" s="1">
        <v>1</v>
      </c>
      <c r="C74" s="1">
        <v>-0.13018030615150311</v>
      </c>
      <c r="D74" s="1">
        <v>-0.1162091484948051</v>
      </c>
      <c r="E74" s="1">
        <v>0</v>
      </c>
      <c r="F74" s="1">
        <v>-2.4493374275189999E-4</v>
      </c>
      <c r="G74" s="1">
        <v>-1.9331218328515001E-3</v>
      </c>
      <c r="H74" s="1">
        <v>3.4095566719770432E-2</v>
      </c>
      <c r="I74" s="1">
        <v>0.78552805584808749</v>
      </c>
      <c r="J74" s="1">
        <v>1</v>
      </c>
      <c r="K74" s="1">
        <v>-4.1985221207141876E-2</v>
      </c>
      <c r="L74" s="1">
        <v>2.5466512013781E-3</v>
      </c>
      <c r="M74" s="1">
        <v>0.96056143002533145</v>
      </c>
      <c r="N74" s="1">
        <v>0.81778013492314794</v>
      </c>
    </row>
    <row r="75" spans="1:14" x14ac:dyDescent="0.3">
      <c r="A75" s="1" t="s">
        <v>96</v>
      </c>
      <c r="B75" s="1">
        <v>1</v>
      </c>
      <c r="C75" s="1">
        <v>-3.3563703515632599E-2</v>
      </c>
      <c r="D75" s="1">
        <v>-3.0354727604819599E-2</v>
      </c>
      <c r="E75" s="1">
        <v>0</v>
      </c>
      <c r="F75" s="1">
        <v>-2.4493374275189999E-4</v>
      </c>
      <c r="G75" s="1">
        <v>-1.9331218328515001E-3</v>
      </c>
      <c r="H75" s="1">
        <v>8.8821966201066971E-3</v>
      </c>
      <c r="I75" s="1">
        <v>0.94278570949516749</v>
      </c>
      <c r="J75" s="1">
        <v>1</v>
      </c>
      <c r="K75" s="1">
        <v>-1.1062566190958023E-2</v>
      </c>
      <c r="L75" s="1">
        <v>6.5981788572670003E-4</v>
      </c>
      <c r="M75" s="1">
        <v>0.98959725153532507</v>
      </c>
      <c r="N75" s="1">
        <v>0.95269637019754139</v>
      </c>
    </row>
    <row r="76" spans="1:14" x14ac:dyDescent="0.3">
      <c r="A76" s="1" t="s">
        <v>97</v>
      </c>
      <c r="B76" s="1">
        <v>1</v>
      </c>
      <c r="C76" s="1">
        <v>-0.37265382290888061</v>
      </c>
      <c r="D76" s="1">
        <v>-0.33167339371174492</v>
      </c>
      <c r="E76" s="1">
        <v>0</v>
      </c>
      <c r="F76" s="1">
        <v>-2.4493374275189999E-4</v>
      </c>
      <c r="G76" s="1">
        <v>-1.9331218328515001E-3</v>
      </c>
      <c r="H76" s="1">
        <v>9.7372211515903473E-2</v>
      </c>
      <c r="I76" s="1">
        <v>0.39086693885012319</v>
      </c>
      <c r="J76" s="1">
        <v>1</v>
      </c>
      <c r="K76" s="1">
        <v>-0.1195901557803154</v>
      </c>
      <c r="L76" s="1">
        <v>7.2819357911833998E-3</v>
      </c>
      <c r="M76" s="1">
        <v>0.88769178276603389</v>
      </c>
      <c r="N76" s="1">
        <v>0.44031830240918512</v>
      </c>
    </row>
    <row r="77" spans="1:14" x14ac:dyDescent="0.3">
      <c r="A77" s="1" t="s">
        <v>98</v>
      </c>
      <c r="B77" s="1">
        <v>1</v>
      </c>
      <c r="C77" s="1">
        <v>-0.35398838567510171</v>
      </c>
      <c r="D77" s="1">
        <v>-0.31508711080958152</v>
      </c>
      <c r="E77" s="1">
        <v>0</v>
      </c>
      <c r="F77" s="1">
        <v>-2.4493374275189999E-4</v>
      </c>
      <c r="G77" s="1">
        <v>-1.9331218328515001E-3</v>
      </c>
      <c r="H77" s="1">
        <v>9.2501223087310791E-2</v>
      </c>
      <c r="I77" s="1">
        <v>0.42124766828586457</v>
      </c>
      <c r="J77" s="1">
        <v>1</v>
      </c>
      <c r="K77" s="1">
        <v>-0.11361618340015411</v>
      </c>
      <c r="L77" s="1">
        <v>6.9174169832035004E-3</v>
      </c>
      <c r="M77" s="1">
        <v>0.89330123589458721</v>
      </c>
      <c r="N77" s="1">
        <v>0.47156284057304643</v>
      </c>
    </row>
    <row r="78" spans="1:14" x14ac:dyDescent="0.3">
      <c r="A78" s="1" t="s">
        <v>99</v>
      </c>
      <c r="B78" s="1">
        <v>1</v>
      </c>
      <c r="C78" s="1">
        <v>-0.28468533737089069</v>
      </c>
      <c r="D78" s="1">
        <v>-0.25350377093068888</v>
      </c>
      <c r="E78" s="1">
        <v>0</v>
      </c>
      <c r="F78" s="1">
        <v>-2.4493374275189999E-4</v>
      </c>
      <c r="G78" s="1">
        <v>-1.9331218328515001E-3</v>
      </c>
      <c r="H78" s="1">
        <v>7.4415683746337891E-2</v>
      </c>
      <c r="I78" s="1">
        <v>0.53404851689347477</v>
      </c>
      <c r="J78" s="1">
        <v>1</v>
      </c>
      <c r="K78" s="1">
        <v>-9.1435372829437256E-2</v>
      </c>
      <c r="L78" s="1">
        <v>5.5639922420189997E-3</v>
      </c>
      <c r="M78" s="1">
        <v>0.91412861841230408</v>
      </c>
      <c r="N78" s="1">
        <v>0.58421594744624894</v>
      </c>
    </row>
    <row r="79" spans="1:14" x14ac:dyDescent="0.3">
      <c r="A79" s="1" t="s">
        <v>100</v>
      </c>
      <c r="B79" s="1">
        <v>1</v>
      </c>
      <c r="C79" s="1">
        <v>-0.27245538767014782</v>
      </c>
      <c r="D79" s="1">
        <v>-0.24263612271676679</v>
      </c>
      <c r="E79" s="1">
        <v>0</v>
      </c>
      <c r="F79" s="1">
        <v>-2.4493374275189999E-4</v>
      </c>
      <c r="G79" s="1">
        <v>-1.9331218328515001E-3</v>
      </c>
      <c r="H79" s="1">
        <v>7.1224115788936615E-2</v>
      </c>
      <c r="I79" s="1">
        <v>0.55395454900069974</v>
      </c>
      <c r="J79" s="1">
        <v>1</v>
      </c>
      <c r="K79" s="1">
        <v>-8.7521113455295563E-2</v>
      </c>
      <c r="L79" s="1">
        <v>5.3251525818099003E-3</v>
      </c>
      <c r="M79" s="1">
        <v>0.917804038856607</v>
      </c>
      <c r="N79" s="1">
        <v>0.60356516810583216</v>
      </c>
    </row>
    <row r="80" spans="1:14" x14ac:dyDescent="0.3">
      <c r="A80" s="1" t="s">
        <v>101</v>
      </c>
      <c r="B80" s="1">
        <v>1</v>
      </c>
      <c r="C80" s="1">
        <v>-0.2553334580891074</v>
      </c>
      <c r="D80" s="1">
        <v>-0.22742141521727571</v>
      </c>
      <c r="E80" s="1">
        <v>0</v>
      </c>
      <c r="F80" s="1">
        <v>-2.4493374275189999E-4</v>
      </c>
      <c r="G80" s="1">
        <v>-1.9331218328515001E-3</v>
      </c>
      <c r="H80" s="1">
        <v>6.6755920648574829E-2</v>
      </c>
      <c r="I80" s="1">
        <v>0.58182299395081527</v>
      </c>
      <c r="J80" s="1">
        <v>1</v>
      </c>
      <c r="K80" s="1">
        <v>-8.2041151821613312E-2</v>
      </c>
      <c r="L80" s="1">
        <v>4.9907770575173E-3</v>
      </c>
      <c r="M80" s="1">
        <v>0.92294962747863118</v>
      </c>
      <c r="N80" s="1">
        <v>0.63039517718889382</v>
      </c>
    </row>
    <row r="81" spans="1:14" x14ac:dyDescent="0.3">
      <c r="A81" s="1" t="s">
        <v>102</v>
      </c>
      <c r="B81" s="1">
        <v>1</v>
      </c>
      <c r="C81" s="1">
        <v>-5.3702354022856301E-2</v>
      </c>
      <c r="D81" s="1">
        <v>-4.8250121663744899E-2</v>
      </c>
      <c r="E81" s="1">
        <v>0</v>
      </c>
      <c r="F81" s="1">
        <v>-2.4493374275189999E-4</v>
      </c>
      <c r="G81" s="1">
        <v>-1.9331218328515001E-3</v>
      </c>
      <c r="H81" s="1">
        <v>1.4137641526758671E-2</v>
      </c>
      <c r="I81" s="1">
        <v>0.91000710995860301</v>
      </c>
      <c r="J81" s="1">
        <v>1</v>
      </c>
      <c r="K81" s="1">
        <v>-1.7508048564195633E-2</v>
      </c>
      <c r="L81" s="1">
        <v>1.0531071928709E-3</v>
      </c>
      <c r="M81" s="1">
        <v>0.98354505920370605</v>
      </c>
      <c r="N81" s="1">
        <v>0.9252317435210945</v>
      </c>
    </row>
    <row r="82" spans="1:14" x14ac:dyDescent="0.3">
      <c r="A82" s="1" t="s">
        <v>103</v>
      </c>
      <c r="B82" s="1">
        <v>1</v>
      </c>
      <c r="C82" s="1">
        <v>-0.18450334342178545</v>
      </c>
      <c r="D82" s="1">
        <v>-6.6182381322924699E-2</v>
      </c>
      <c r="E82" s="1">
        <v>0</v>
      </c>
      <c r="F82" s="1">
        <v>0</v>
      </c>
      <c r="G82" s="1">
        <v>0</v>
      </c>
      <c r="H82" s="1">
        <v>2.5273289531469345E-2</v>
      </c>
      <c r="I82" s="1">
        <v>0.77458756601580703</v>
      </c>
      <c r="J82" s="1">
        <v>1</v>
      </c>
      <c r="K82" s="1">
        <v>-3.3357471227645874E-2</v>
      </c>
      <c r="L82" s="1">
        <v>3.6031804650524003E-3</v>
      </c>
      <c r="M82" s="1">
        <v>0.97024571126736858</v>
      </c>
      <c r="N82" s="1">
        <v>0.79834163188934326</v>
      </c>
    </row>
    <row r="83" spans="1:14" x14ac:dyDescent="0.3">
      <c r="A83" s="1" t="s">
        <v>104</v>
      </c>
      <c r="B83" s="1">
        <v>1</v>
      </c>
      <c r="C83" s="1">
        <v>-0.31016766111501509</v>
      </c>
      <c r="D83" s="1">
        <v>-2.9837308782348E-3</v>
      </c>
      <c r="E83" s="1">
        <v>0</v>
      </c>
      <c r="F83" s="1">
        <v>0</v>
      </c>
      <c r="G83" s="1">
        <v>0</v>
      </c>
      <c r="H83" s="1">
        <v>3.5553950816392899E-2</v>
      </c>
      <c r="I83" s="1">
        <v>0.72240255941561327</v>
      </c>
      <c r="J83" s="1">
        <v>1</v>
      </c>
      <c r="K83" s="1">
        <v>-4.7911837697029114E-2</v>
      </c>
      <c r="L83" s="1">
        <v>6.0572889178801001E-3</v>
      </c>
      <c r="M83" s="1">
        <v>0.95814545175330634</v>
      </c>
      <c r="N83" s="1">
        <v>0.75395918030367082</v>
      </c>
    </row>
    <row r="84" spans="1:14" x14ac:dyDescent="0.3">
      <c r="A84" s="1" t="s">
        <v>105</v>
      </c>
      <c r="B84" s="1">
        <v>1</v>
      </c>
      <c r="C84" s="1">
        <v>-5.8839025728555802E-2</v>
      </c>
      <c r="D84" s="1">
        <v>-0.12938103176761459</v>
      </c>
      <c r="E84" s="1">
        <v>0</v>
      </c>
      <c r="F84" s="1">
        <v>0</v>
      </c>
      <c r="G84" s="1">
        <v>0</v>
      </c>
      <c r="H84" s="1">
        <v>1.4992630109190941E-2</v>
      </c>
      <c r="I84" s="1">
        <v>0.82677257261600079</v>
      </c>
      <c r="J84" s="1">
        <v>1</v>
      </c>
      <c r="K84" s="1">
        <v>-1.8803101032972336E-2</v>
      </c>
      <c r="L84" s="1">
        <v>1.1490720122247001E-3</v>
      </c>
      <c r="M84" s="1">
        <v>0.98234597078143093</v>
      </c>
      <c r="N84" s="1">
        <v>0.84163074640426783</v>
      </c>
    </row>
    <row r="85" spans="1:14" x14ac:dyDescent="0.3">
      <c r="A85" s="1" t="s">
        <v>106</v>
      </c>
      <c r="B85" s="1">
        <v>1</v>
      </c>
      <c r="C85" s="1">
        <v>-7.5243843139474506E-2</v>
      </c>
      <c r="D85" s="1">
        <v>-5.5699314876100003E-4</v>
      </c>
      <c r="E85" s="1">
        <v>-9.9999999999999995E-21</v>
      </c>
      <c r="F85" s="1">
        <v>0</v>
      </c>
      <c r="G85" s="1">
        <v>0</v>
      </c>
      <c r="H85" s="1">
        <v>6.9028208963572979E-3</v>
      </c>
      <c r="I85" s="1">
        <v>0.93110198479583839</v>
      </c>
      <c r="J85" s="1">
        <v>1</v>
      </c>
      <c r="K85" s="1">
        <v>-1.8349271267652512E-3</v>
      </c>
      <c r="L85" s="1">
        <v>1.4694429959235E-3</v>
      </c>
      <c r="M85" s="1">
        <v>0.999634515872308</v>
      </c>
      <c r="N85" s="1">
        <v>0.93144241221336155</v>
      </c>
    </row>
    <row r="86" spans="1:14" x14ac:dyDescent="0.3">
      <c r="A86" s="1" t="s">
        <v>107</v>
      </c>
      <c r="B86" s="1">
        <v>1</v>
      </c>
      <c r="C86" s="1">
        <v>-2.5904511496988172E-4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0.99999995964664345</v>
      </c>
      <c r="K86" s="1">
        <v>-2.4813804775476456E-3</v>
      </c>
      <c r="L86" s="1">
        <v>5.058912649040902E-6</v>
      </c>
      <c r="M86" s="1">
        <v>0.99752363820877465</v>
      </c>
      <c r="N86" s="1">
        <v>1.002222780732194</v>
      </c>
    </row>
    <row r="87" spans="1:14" x14ac:dyDescent="0.3">
      <c r="A87" s="1" t="s">
        <v>108</v>
      </c>
      <c r="B87" s="1">
        <v>1</v>
      </c>
      <c r="C87" s="1">
        <v>-7.5022831524510905E-2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1.4651268425205E-3</v>
      </c>
      <c r="M87" s="1">
        <v>0.6372888444485556</v>
      </c>
      <c r="N87" s="1">
        <v>1.4514253254752469</v>
      </c>
    </row>
    <row r="88" spans="1:14" x14ac:dyDescent="0.3">
      <c r="A88" s="1" t="s">
        <v>109</v>
      </c>
      <c r="B88" s="1">
        <v>1</v>
      </c>
      <c r="C88" s="1">
        <v>0.56237159174072049</v>
      </c>
      <c r="D88" s="1">
        <v>9.2152016440837006E-3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1.09825995338647E-2</v>
      </c>
      <c r="M88" s="1">
        <v>0.64963967919228949</v>
      </c>
      <c r="N88" s="1">
        <v>3.051342343916827</v>
      </c>
    </row>
    <row r="89" spans="1:14" x14ac:dyDescent="0.3">
      <c r="A89" s="1" t="s">
        <v>110</v>
      </c>
      <c r="B89" s="1">
        <v>0.97859328985214233</v>
      </c>
      <c r="C89" s="1">
        <v>-0.14987586302866868</v>
      </c>
      <c r="D89" s="1">
        <v>-1.3508174136604554E-2</v>
      </c>
      <c r="E89" s="1">
        <v>1.1900735001196918E-2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2.9269376469424398E-3</v>
      </c>
      <c r="M89" s="1">
        <v>1.111731071247424</v>
      </c>
      <c r="N89" s="1">
        <v>0.64658260345458984</v>
      </c>
    </row>
    <row r="90" spans="1:14" x14ac:dyDescent="0.3">
      <c r="A90" s="1" t="s">
        <v>111</v>
      </c>
      <c r="B90" s="1">
        <v>1</v>
      </c>
      <c r="C90" s="1">
        <v>-0.10685835670390041</v>
      </c>
      <c r="D90" s="1">
        <v>-2.9627928606285811E-2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2.0868453452546282E-3</v>
      </c>
      <c r="M90" s="1">
        <v>1.1776143992212429</v>
      </c>
      <c r="N90" s="1">
        <v>0.45887984123758901</v>
      </c>
    </row>
    <row r="91" spans="1:14" x14ac:dyDescent="0.3">
      <c r="A91" s="1" t="s">
        <v>112</v>
      </c>
      <c r="B91" s="1">
        <v>0.935779869556427</v>
      </c>
      <c r="C91" s="1">
        <v>-0.3034687425305212</v>
      </c>
      <c r="D91" s="1">
        <v>0</v>
      </c>
      <c r="E91" s="1">
        <v>3.5702205003590753E-2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8.6329057812690735E-2</v>
      </c>
      <c r="L91" s="1">
        <v>5.9264652041576766E-3</v>
      </c>
      <c r="M91" s="1">
        <v>1.0922555714969193</v>
      </c>
      <c r="N91" s="1">
        <v>0.71881776139746023</v>
      </c>
    </row>
    <row r="92" spans="1:14" x14ac:dyDescent="0.3">
      <c r="A92" s="1" t="s">
        <v>113</v>
      </c>
      <c r="B92" s="1">
        <v>1</v>
      </c>
      <c r="C92" s="1">
        <v>-3.9300489851584401E-2</v>
      </c>
      <c r="D92" s="1">
        <v>-1.0896593803527851E-2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6.4555719494819641E-2</v>
      </c>
      <c r="L92" s="1">
        <v>7.6750239141501529E-4</v>
      </c>
      <c r="M92" s="1">
        <v>1.0653232430241102</v>
      </c>
      <c r="N92" s="1">
        <v>0.78000901180398441</v>
      </c>
    </row>
    <row r="93" spans="1:14" x14ac:dyDescent="0.3">
      <c r="A93" s="1" t="s">
        <v>114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-2.7828695252537727E-2</v>
      </c>
      <c r="L93" s="1">
        <v>7.0085933241845286E-3</v>
      </c>
      <c r="M93" s="1">
        <v>0.97917989605686928</v>
      </c>
      <c r="N93" s="1">
        <v>0.14876846969127655</v>
      </c>
    </row>
    <row r="94" spans="1:14" x14ac:dyDescent="0.3">
      <c r="A94" s="1" t="s">
        <v>115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-5.0137918442487717E-2</v>
      </c>
      <c r="L94" s="1">
        <v>1.2825171151327652E-2</v>
      </c>
      <c r="M94" s="1">
        <v>0.96268727033733292</v>
      </c>
      <c r="N94" s="1">
        <v>-0.6710611603135227</v>
      </c>
    </row>
    <row r="95" spans="1:14" x14ac:dyDescent="0.3">
      <c r="A95" s="1" t="s">
        <v>116</v>
      </c>
      <c r="B95" s="1">
        <v>1</v>
      </c>
      <c r="C95" s="1">
        <v>-6.1037976517649549E-2</v>
      </c>
      <c r="D95" s="1">
        <v>-1.5977872479617152E-3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-5.5194725282490253E-3</v>
      </c>
      <c r="L95" s="1">
        <v>1.1920154970414053E-3</v>
      </c>
      <c r="M95" s="1">
        <v>0.99567252177640564</v>
      </c>
      <c r="N95" s="1">
        <v>0.94143826880352866</v>
      </c>
    </row>
    <row r="96" spans="1:14" x14ac:dyDescent="0.3">
      <c r="A96" s="1" t="s">
        <v>118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</row>
    <row r="97" spans="1:14" x14ac:dyDescent="0.3">
      <c r="A97" s="1" t="s">
        <v>117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2.4969020369947643E-2</v>
      </c>
      <c r="M97" s="1">
        <v>0.89981709290752865</v>
      </c>
      <c r="N97" s="1">
        <v>-0.30956952161449341</v>
      </c>
    </row>
    <row r="98" spans="1:14" x14ac:dyDescent="0.3">
      <c r="A98" s="1" t="s">
        <v>119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</row>
    <row r="99" spans="1:14" x14ac:dyDescent="0.3">
      <c r="A99" s="1" t="s">
        <v>120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</row>
    <row r="100" spans="1:14" x14ac:dyDescent="0.3">
      <c r="A100" s="1" t="s">
        <v>121</v>
      </c>
      <c r="B100" s="1">
        <v>0.54528802633285522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5.7722587848080792E-2</v>
      </c>
      <c r="M100" s="1">
        <v>1.0577225878480807</v>
      </c>
      <c r="N100" s="1">
        <v>-2.2788933457744851</v>
      </c>
    </row>
    <row r="101" spans="1:14" x14ac:dyDescent="0.3">
      <c r="A101" s="1" t="s">
        <v>122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</row>
    <row r="102" spans="1:14" x14ac:dyDescent="0.3">
      <c r="A102" s="1" t="s">
        <v>123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-0.69992687676097753</v>
      </c>
      <c r="M102" s="1">
        <v>0.30007312869368025</v>
      </c>
      <c r="N102" s="1">
        <v>119.43834865942119</v>
      </c>
    </row>
    <row r="103" spans="1:14" x14ac:dyDescent="0.3">
      <c r="A103" s="1" t="s">
        <v>124</v>
      </c>
      <c r="B103" s="1">
        <v>0.42063704133033752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-8.862284540661429E-2</v>
      </c>
      <c r="M103" s="1">
        <v>0.91137711802378296</v>
      </c>
      <c r="N103" s="1">
        <v>5.4408114137657906</v>
      </c>
    </row>
    <row r="104" spans="1:14" x14ac:dyDescent="0.3">
      <c r="A104" s="1" t="s">
        <v>125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-5.7638544146731335E-2</v>
      </c>
      <c r="M104" s="1">
        <v>0.94236148607591441</v>
      </c>
      <c r="N104" s="1">
        <v>4.1559651310931534</v>
      </c>
    </row>
    <row r="105" spans="1:14" x14ac:dyDescent="0.3">
      <c r="A105" s="1" t="s">
        <v>126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1.0000000240348887</v>
      </c>
      <c r="K105" s="1">
        <v>0</v>
      </c>
      <c r="L105" s="1">
        <v>-1.4447102684945558E-2</v>
      </c>
      <c r="M105" s="1">
        <v>0.98555292134994321</v>
      </c>
      <c r="N105" s="1">
        <v>1.708792592518581</v>
      </c>
    </row>
    <row r="106" spans="1:14" x14ac:dyDescent="0.3">
      <c r="A106" s="1" t="s">
        <v>127</v>
      </c>
      <c r="B106" s="1">
        <v>0.94373363256454468</v>
      </c>
      <c r="C106" s="1">
        <v>9.3849074929511715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 spans="1:14" x14ac:dyDescent="0.3">
      <c r="A107" s="1" t="s">
        <v>128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 spans="1:14" x14ac:dyDescent="0.3">
      <c r="A108" s="1" t="s">
        <v>129</v>
      </c>
      <c r="B108" s="1">
        <v>0.91525429487228394</v>
      </c>
      <c r="C108" s="1">
        <v>8.127670900358634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 spans="1:14" x14ac:dyDescent="0.3">
      <c r="A109" s="1" t="s">
        <v>130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 spans="1:14" x14ac:dyDescent="0.3">
      <c r="A110" s="1" t="s">
        <v>131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 spans="1:14" x14ac:dyDescent="0.3">
      <c r="A111" s="1" t="s">
        <v>132</v>
      </c>
      <c r="B111" s="1">
        <v>0.66666668653488159</v>
      </c>
      <c r="C111" s="1">
        <v>-2.1835528012317751E-2</v>
      </c>
      <c r="D111" s="1">
        <v>0</v>
      </c>
      <c r="E111" s="1">
        <v>4.2768381211630438E-3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3.4290505111925755E-4</v>
      </c>
      <c r="M111" s="1">
        <v>1.0003428845712827</v>
      </c>
      <c r="N111" s="1">
        <v>0.64888548851013184</v>
      </c>
    </row>
    <row r="112" spans="1:14" x14ac:dyDescent="0.3">
      <c r="A112" s="1" t="s">
        <v>133</v>
      </c>
      <c r="B112" s="1">
        <v>0.75</v>
      </c>
      <c r="C112" s="1">
        <v>0.12480046386838174</v>
      </c>
      <c r="D112" s="1">
        <v>0</v>
      </c>
      <c r="E112" s="1">
        <v>-2.4444171036763062E-2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-1.9598660228574922E-3</v>
      </c>
      <c r="M112" s="1">
        <v>0.99804009613332434</v>
      </c>
      <c r="N112" s="1">
        <v>0.85202615380210056</v>
      </c>
    </row>
    <row r="113" spans="1:14" x14ac:dyDescent="0.3">
      <c r="A113" s="1" t="s">
        <v>134</v>
      </c>
      <c r="B113" s="1">
        <v>0.75</v>
      </c>
      <c r="C113" s="1">
        <v>-9.3877568314850807E-2</v>
      </c>
      <c r="D113" s="1">
        <v>0</v>
      </c>
      <c r="E113" s="1">
        <v>1.8387426338605139E-2</v>
      </c>
      <c r="F113" s="1">
        <v>0</v>
      </c>
      <c r="G113" s="1">
        <v>0</v>
      </c>
      <c r="H113" s="1">
        <v>0</v>
      </c>
      <c r="I113" s="1">
        <v>0.67450983447803647</v>
      </c>
      <c r="J113" s="1">
        <v>0.99999996860570961</v>
      </c>
      <c r="K113" s="1">
        <v>0</v>
      </c>
      <c r="L113" s="1">
        <v>1.4742529854920871E-3</v>
      </c>
      <c r="M113" s="1">
        <v>1.0014742215912018</v>
      </c>
      <c r="N113" s="1">
        <v>0.67351692129063001</v>
      </c>
    </row>
    <row r="114" spans="1:14" x14ac:dyDescent="0.3">
      <c r="A114" s="1" t="s">
        <v>135</v>
      </c>
      <c r="B114" s="1">
        <v>0.5</v>
      </c>
      <c r="C114" s="1">
        <v>-9.6429479590484188E-2</v>
      </c>
      <c r="D114" s="1">
        <v>0</v>
      </c>
      <c r="E114" s="1">
        <v>1.8887259061647056E-2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1.5143281907231776E-3</v>
      </c>
      <c r="M114" s="1">
        <v>1.0015143359893219</v>
      </c>
      <c r="N114" s="1">
        <v>0.42181900766617331</v>
      </c>
    </row>
    <row r="115" spans="1:14" x14ac:dyDescent="0.3">
      <c r="A115" s="1" t="s">
        <v>136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-5.9696248016969274E-2</v>
      </c>
      <c r="M115" s="1">
        <v>0.94030374543589812</v>
      </c>
      <c r="N115" s="1">
        <v>3.2508511543273926</v>
      </c>
    </row>
    <row r="116" spans="1:14" x14ac:dyDescent="0.3">
      <c r="A116" s="1" t="s">
        <v>137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0.88691213095879295</v>
      </c>
      <c r="N116" s="1">
        <v>6.5291055543732739</v>
      </c>
    </row>
    <row r="117" spans="1:14" x14ac:dyDescent="0.3">
      <c r="A117" s="1" t="s">
        <v>138</v>
      </c>
      <c r="B117" s="1">
        <v>0</v>
      </c>
      <c r="C117" s="1">
        <v>0.40146577660773819</v>
      </c>
      <c r="D117" s="1">
        <v>0</v>
      </c>
      <c r="E117" s="1">
        <v>-7.8633506676353923E-2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-6.3046170705215124E-3</v>
      </c>
      <c r="M117" s="1">
        <v>0.99369535991300328</v>
      </c>
      <c r="N117" s="1">
        <v>0.32488052471096152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58"/>
  <sheetViews>
    <sheetView tabSelected="1" topLeftCell="H23" zoomScale="40" zoomScaleNormal="40" workbookViewId="0">
      <selection activeCell="Z54" sqref="Z54"/>
    </sheetView>
  </sheetViews>
  <sheetFormatPr defaultColWidth="9.109375" defaultRowHeight="28.8" x14ac:dyDescent="0.3"/>
  <cols>
    <col min="1" max="4" width="9.109375" style="28"/>
    <col min="5" max="5" width="9.109375" style="28" customWidth="1"/>
    <col min="6" max="6" width="1.5546875" style="27" customWidth="1"/>
    <col min="7" max="7" width="1.5546875" style="28" customWidth="1"/>
    <col min="8" max="8" width="48.21875" style="28" customWidth="1"/>
    <col min="9" max="9" width="1.5546875" style="28" customWidth="1"/>
    <col min="10" max="13" width="17.5546875" style="30" customWidth="1"/>
    <col min="14" max="14" width="1.5546875" style="30" customWidth="1"/>
    <col min="15" max="18" width="17.5546875" style="30" customWidth="1"/>
    <col min="19" max="20" width="1.5546875" style="30" customWidth="1"/>
    <col min="21" max="24" width="17.5546875" style="30" customWidth="1"/>
    <col min="25" max="25" width="1.5546875" style="30" customWidth="1"/>
    <col min="26" max="26" width="17.5546875" style="30" customWidth="1"/>
    <col min="27" max="27" width="1.5546875" style="28" customWidth="1"/>
    <col min="28" max="28" width="1.5546875" style="27" customWidth="1"/>
    <col min="29" max="16384" width="9.109375" style="28"/>
  </cols>
  <sheetData>
    <row r="1" spans="6:44" s="2" customFormat="1" ht="19.8" x14ac:dyDescent="0.3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r="2" spans="6:44" s="2" customFormat="1" ht="19.8" x14ac:dyDescent="0.3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r="3" spans="6:44" s="2" customFormat="1" ht="19.8" x14ac:dyDescent="0.3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r="4" spans="6:44" s="2" customFormat="1" ht="19.8" x14ac:dyDescent="0.3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r="5" spans="6:44" s="2" customFormat="1" ht="19.8" x14ac:dyDescent="0.3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r="6" spans="6:44" s="2" customFormat="1" ht="20.399999999999999" thickBot="1" x14ac:dyDescent="0.3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r="7" spans="6:44" s="2" customFormat="1" ht="10.199999999999999" customHeight="1" thickTop="1" x14ac:dyDescent="0.3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r="8" spans="6:44" s="10" customFormat="1" ht="31.8" thickBot="1" x14ac:dyDescent="0.35">
      <c r="J8" s="46" t="s">
        <v>20</v>
      </c>
      <c r="K8" s="46"/>
      <c r="L8" s="46"/>
      <c r="M8" s="46"/>
      <c r="N8" s="46"/>
      <c r="O8" s="46"/>
      <c r="P8" s="46"/>
      <c r="Q8" s="46"/>
      <c r="R8" s="46"/>
      <c r="S8" s="44"/>
      <c r="T8" s="44"/>
      <c r="U8" s="46" t="s">
        <v>21</v>
      </c>
      <c r="V8" s="46"/>
      <c r="W8" s="46"/>
      <c r="X8" s="46"/>
      <c r="Y8" s="44"/>
      <c r="Z8" s="11"/>
    </row>
    <row r="9" spans="6:44" s="2" customFormat="1" ht="10.199999999999999" customHeight="1" thickTop="1" x14ac:dyDescent="0.3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r="10" spans="6:44" s="12" customFormat="1" ht="29.4" thickBot="1" x14ac:dyDescent="0.35">
      <c r="F10" s="8"/>
      <c r="K10" s="47" t="s">
        <v>14</v>
      </c>
      <c r="L10" s="47"/>
      <c r="M10" s="47"/>
      <c r="N10" s="14"/>
      <c r="O10" s="47" t="s">
        <v>13</v>
      </c>
      <c r="P10" s="47"/>
      <c r="Q10" s="13"/>
      <c r="R10" s="13"/>
      <c r="S10" s="13"/>
      <c r="T10" s="13"/>
      <c r="U10" s="13"/>
      <c r="V10" s="47" t="s">
        <v>19</v>
      </c>
      <c r="W10" s="47"/>
      <c r="X10" s="13"/>
      <c r="Y10" s="13"/>
      <c r="Z10" s="13"/>
      <c r="AB10" s="8"/>
    </row>
    <row r="11" spans="6:44" s="18" customFormat="1" ht="30" thickTop="1" thickBot="1" x14ac:dyDescent="0.35">
      <c r="F11" s="9" t="s">
        <v>0</v>
      </c>
      <c r="G11" s="9"/>
      <c r="H11" s="9"/>
      <c r="I11" s="9"/>
      <c r="J11" s="14" t="s">
        <v>6</v>
      </c>
      <c r="K11" s="15" t="s">
        <v>9</v>
      </c>
      <c r="L11" s="15" t="s">
        <v>8</v>
      </c>
      <c r="M11" s="15" t="s">
        <v>7</v>
      </c>
      <c r="N11" s="42"/>
      <c r="O11" s="15" t="s">
        <v>10</v>
      </c>
      <c r="P11" s="15" t="s">
        <v>11</v>
      </c>
      <c r="Q11" s="14" t="s">
        <v>12</v>
      </c>
      <c r="R11" s="14" t="s">
        <v>4</v>
      </c>
      <c r="S11" s="14"/>
      <c r="T11" s="14"/>
      <c r="U11" s="14" t="s">
        <v>15</v>
      </c>
      <c r="V11" s="14" t="s">
        <v>16</v>
      </c>
      <c r="W11" s="14" t="s">
        <v>17</v>
      </c>
      <c r="X11" s="14" t="s">
        <v>18</v>
      </c>
      <c r="Y11" s="14"/>
      <c r="Z11" s="14" t="s">
        <v>5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r="12" spans="6:44" s="18" customFormat="1" ht="10.199999999999999" customHeight="1" thickTop="1" x14ac:dyDescent="0.3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r="13" spans="6:44" s="26" customFormat="1" ht="29.4" thickBot="1" x14ac:dyDescent="0.3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4.6782746774031692</v>
      </c>
      <c r="L13" s="24">
        <f>data_export!D2</f>
        <v>0.64312816220824687</v>
      </c>
      <c r="M13" s="24">
        <f>data_export!E2</f>
        <v>-1.0736223760355026</v>
      </c>
      <c r="N13" s="24"/>
      <c r="O13" s="24">
        <f>data_export!F2</f>
        <v>1.9003175552994893</v>
      </c>
      <c r="P13" s="24">
        <f>data_export!G2</f>
        <v>0.6449316181257877</v>
      </c>
      <c r="Q13" s="25">
        <f>data_export!H2</f>
        <v>0</v>
      </c>
      <c r="R13" s="24">
        <f>data_export!I2</f>
        <v>7.7930296273764865</v>
      </c>
      <c r="S13" s="24"/>
      <c r="T13" s="24"/>
      <c r="U13" s="24">
        <f>data_export!J2</f>
        <v>0.99999999037529597</v>
      </c>
      <c r="V13" s="24">
        <f>data_export!K2</f>
        <v>0.43548709154129028</v>
      </c>
      <c r="W13" s="24">
        <f>data_export!L2</f>
        <v>-0.10784678787387462</v>
      </c>
      <c r="X13" s="24">
        <f>data_export!M2</f>
        <v>1.3276402897315469</v>
      </c>
      <c r="Y13" s="24"/>
      <c r="Z13" s="24">
        <f>data_export!N2</f>
        <v>5.869835376739502</v>
      </c>
      <c r="AA13" s="23"/>
      <c r="AB13" s="21"/>
    </row>
    <row r="14" spans="6:44" x14ac:dyDescent="0.3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5.8653234512689059</v>
      </c>
      <c r="L14" s="30">
        <f>data_export!D3</f>
        <v>0.80631321418377333</v>
      </c>
      <c r="M14" s="30">
        <f>data_export!E3</f>
        <v>-1.3460394983612882</v>
      </c>
      <c r="O14" s="30">
        <f>data_export!F3</f>
        <v>3.2765288438069859</v>
      </c>
      <c r="P14" s="30">
        <f>data_export!G3</f>
        <v>0.91962104150673818</v>
      </c>
      <c r="Q14" s="31">
        <f>data_export!H3</f>
        <v>0</v>
      </c>
      <c r="R14" s="30">
        <f>data_export!I3</f>
        <v>10.521747042780412</v>
      </c>
      <c r="U14" s="30">
        <f>data_export!J3</f>
        <v>0.99999999037529597</v>
      </c>
      <c r="V14" s="30">
        <f>data_export!K3</f>
        <v>0.54598605632781982</v>
      </c>
      <c r="W14" s="30">
        <f>data_export!L3</f>
        <v>-0.15176595804829307</v>
      </c>
      <c r="X14" s="30">
        <f>data_export!M3</f>
        <v>1.3942200638426809</v>
      </c>
      <c r="Z14" s="30">
        <f>data_export!N3</f>
        <v>7.546690307827653</v>
      </c>
    </row>
    <row r="15" spans="6:44" x14ac:dyDescent="0.3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4.3682947038745015</v>
      </c>
      <c r="L15" s="30">
        <f>data_export!D4</f>
        <v>0.60051483476516632</v>
      </c>
      <c r="M15" s="30">
        <f>data_export!E4</f>
        <v>-1.0024847326408646</v>
      </c>
      <c r="O15" s="30">
        <f>data_export!F4</f>
        <v>1.4268290128130754</v>
      </c>
      <c r="P15" s="30">
        <f>data_export!G4</f>
        <v>0.55988090691523651</v>
      </c>
      <c r="Q15" s="31">
        <f>data_export!H4</f>
        <v>0</v>
      </c>
      <c r="R15" s="30">
        <f>data_export!I4</f>
        <v>6.95303471610241</v>
      </c>
      <c r="U15" s="30">
        <f>data_export!J4</f>
        <v>0.99999999037529597</v>
      </c>
      <c r="V15" s="30">
        <f>data_export!K4</f>
        <v>0.4066319465637207</v>
      </c>
      <c r="W15" s="30">
        <f>data_export!L4</f>
        <v>-9.4258560627353036E-2</v>
      </c>
      <c r="X15" s="30">
        <f>data_export!M4</f>
        <v>1.3123733759099934</v>
      </c>
      <c r="Z15" s="30">
        <f>data_export!N4</f>
        <v>5.2980613929943594</v>
      </c>
    </row>
    <row r="16" spans="6:44" x14ac:dyDescent="0.3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3.8012058770660997</v>
      </c>
      <c r="L16" s="30">
        <f>data_export!D5</f>
        <v>0.52255643767580118</v>
      </c>
      <c r="M16" s="30">
        <f>data_export!E5</f>
        <v>-0.8723428971043552</v>
      </c>
      <c r="O16" s="30">
        <f>data_export!F5</f>
        <v>0.99759480927840705</v>
      </c>
      <c r="P16" s="30">
        <f>data_export!G5</f>
        <v>0.45529290595538857</v>
      </c>
      <c r="Q16" s="31">
        <f>data_export!H5</f>
        <v>0</v>
      </c>
      <c r="R16" s="30">
        <f>data_export!I5</f>
        <v>5.9043071232466371</v>
      </c>
      <c r="U16" s="30">
        <f>data_export!J5</f>
        <v>0.99999999037529597</v>
      </c>
      <c r="V16" s="30">
        <f>data_export!K5</f>
        <v>0.35384330153465271</v>
      </c>
      <c r="W16" s="30">
        <f>data_export!L5</f>
        <v>-7.7515844945977769E-2</v>
      </c>
      <c r="X16" s="30">
        <f>data_export!M5</f>
        <v>1.276327429441966</v>
      </c>
      <c r="Z16" s="30">
        <f>data_export!N5</f>
        <v>4.6260128765140687</v>
      </c>
    </row>
    <row r="17" spans="6:28" x14ac:dyDescent="0.3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6.6292146808033197</v>
      </c>
      <c r="L17" s="30">
        <f>data_export!D6</f>
        <v>0.91132627913919995</v>
      </c>
      <c r="M17" s="30">
        <f>data_export!E6</f>
        <v>-1.5213457326973754</v>
      </c>
      <c r="O17" s="30">
        <f>data_export!F6</f>
        <v>4.8410479934744943</v>
      </c>
      <c r="P17" s="30">
        <f>data_export!G6</f>
        <v>1.1702479011436311</v>
      </c>
      <c r="Q17" s="31">
        <f>data_export!H6</f>
        <v>0</v>
      </c>
      <c r="R17" s="30">
        <f>data_export!I6</f>
        <v>13.030491112238568</v>
      </c>
      <c r="U17" s="30">
        <f>data_export!J6</f>
        <v>0.99999999037529597</v>
      </c>
      <c r="V17" s="30">
        <f>data_export!K6</f>
        <v>0.61709445714950562</v>
      </c>
      <c r="W17" s="30">
        <f>data_export!L6</f>
        <v>-0.1926678433847954</v>
      </c>
      <c r="X17" s="30">
        <f>data_export!M6</f>
        <v>1.4244266083120218</v>
      </c>
      <c r="Z17" s="30">
        <f>data_export!N6</f>
        <v>9.1478852165503977</v>
      </c>
    </row>
    <row r="18" spans="6:28" x14ac:dyDescent="0.3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5.8655321124693787</v>
      </c>
      <c r="L18" s="30">
        <f>data_export!D7</f>
        <v>0.80634189909512177</v>
      </c>
      <c r="M18" s="30">
        <f>data_export!E7</f>
        <v>-1.3460873842485621</v>
      </c>
      <c r="O18" s="30">
        <f>data_export!F7</f>
        <v>3.2768846946992047</v>
      </c>
      <c r="P18" s="30">
        <f>data_export!G7</f>
        <v>0.91968207666240065</v>
      </c>
      <c r="Q18" s="31">
        <f>data_export!H7</f>
        <v>0</v>
      </c>
      <c r="R18" s="30">
        <f>data_export!I7</f>
        <v>10.52235338905284</v>
      </c>
      <c r="U18" s="30">
        <f>data_export!J7</f>
        <v>0.99999999037529597</v>
      </c>
      <c r="V18" s="30">
        <f>data_export!K7</f>
        <v>0.54600542783737183</v>
      </c>
      <c r="W18" s="30">
        <f>data_export!L7</f>
        <v>-0.15177579761235346</v>
      </c>
      <c r="X18" s="30">
        <f>data_export!M7</f>
        <v>1.3942296479475318</v>
      </c>
      <c r="Z18" s="30">
        <f>data_export!N7</f>
        <v>7.5470733279434761</v>
      </c>
    </row>
    <row r="19" spans="6:28" x14ac:dyDescent="0.3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5.5955802736609837</v>
      </c>
      <c r="L19" s="30">
        <f>data_export!D8</f>
        <v>0.76923128846420641</v>
      </c>
      <c r="M19" s="30">
        <f>data_export!E8</f>
        <v>-1.2841358413012167</v>
      </c>
      <c r="O19" s="30">
        <f>data_export!F8</f>
        <v>2.8438647513368629</v>
      </c>
      <c r="P19" s="30">
        <f>data_export!G8</f>
        <v>0.84369473837398101</v>
      </c>
      <c r="Q19" s="31">
        <f>data_export!H8</f>
        <v>0</v>
      </c>
      <c r="R19" s="30">
        <f>data_export!I8</f>
        <v>9.7682352009101141</v>
      </c>
      <c r="U19" s="30">
        <f>data_export!J8</f>
        <v>0.99999999037529597</v>
      </c>
      <c r="V19" s="30">
        <f>data_export!K8</f>
        <v>0.52087640762329102</v>
      </c>
      <c r="W19" s="30">
        <f>data_export!L8</f>
        <v>-0.13955536635108917</v>
      </c>
      <c r="X19" s="30">
        <f>data_export!M8</f>
        <v>1.3813210416721757</v>
      </c>
      <c r="Z19" s="30">
        <f>data_export!N8</f>
        <v>7.0716617688564636</v>
      </c>
    </row>
    <row r="20" spans="6:28" x14ac:dyDescent="0.3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4.8365348520402449</v>
      </c>
      <c r="L20" s="30">
        <f>data_export!D9</f>
        <v>0.66488438267061534</v>
      </c>
      <c r="M20" s="30">
        <f>data_export!E9</f>
        <v>-1.1099416767269203</v>
      </c>
      <c r="O20" s="30">
        <f>data_export!F9</f>
        <v>1.8766662601085851</v>
      </c>
      <c r="P20" s="30">
        <f>data_export!G9</f>
        <v>0.65771954618658113</v>
      </c>
      <c r="Q20" s="31">
        <f>data_export!H9</f>
        <v>0</v>
      </c>
      <c r="R20" s="30">
        <f>data_export!I9</f>
        <v>7.9258633546544024</v>
      </c>
      <c r="U20" s="30">
        <f>data_export!J9</f>
        <v>0.99999999037529597</v>
      </c>
      <c r="V20" s="30">
        <f>data_export!K9</f>
        <v>0.45021906495094299</v>
      </c>
      <c r="W20" s="30">
        <f>data_export!L9</f>
        <v>-0.10985305396348569</v>
      </c>
      <c r="X20" s="30">
        <f>data_export!M9</f>
        <v>1.3403660065265939</v>
      </c>
      <c r="Z20" s="30">
        <f>data_export!N9</f>
        <v>5.9132082700257191</v>
      </c>
    </row>
    <row r="21" spans="6:28" x14ac:dyDescent="0.3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2.0063128179864744</v>
      </c>
      <c r="L21" s="30">
        <f>data_export!D10</f>
        <v>0.27581028571899169</v>
      </c>
      <c r="M21" s="30">
        <f>data_export!E10</f>
        <v>-0.46043092448620115</v>
      </c>
      <c r="O21" s="30">
        <f>data_export!F10</f>
        <v>0.22307508015290117</v>
      </c>
      <c r="P21" s="30">
        <f>data_export!G10</f>
        <v>0.19866922306536081</v>
      </c>
      <c r="Q21" s="31">
        <f>data_export!H10</f>
        <v>0</v>
      </c>
      <c r="R21" s="30">
        <f>data_export!I10</f>
        <v>3.2434364728128231</v>
      </c>
      <c r="U21" s="30">
        <f>data_export!J10</f>
        <v>0.99999999037529597</v>
      </c>
      <c r="V21" s="30">
        <f>data_export!K10</f>
        <v>0.18676187098026276</v>
      </c>
      <c r="W21" s="30">
        <f>data_export!L10</f>
        <v>-3.5327622883274831E-2</v>
      </c>
      <c r="X21" s="30">
        <f>data_export!M10</f>
        <v>1.1514342370756139</v>
      </c>
      <c r="Z21" s="30">
        <f>data_export!N10</f>
        <v>2.816866450879929</v>
      </c>
    </row>
    <row r="22" spans="6:28" x14ac:dyDescent="0.3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0.54605027598865319</v>
      </c>
      <c r="L22" s="30">
        <f>data_export!D11</f>
        <v>7.5066201684596878E-2</v>
      </c>
      <c r="M22" s="30">
        <f>data_export!E11</f>
        <v>-0.125313675482432</v>
      </c>
      <c r="O22" s="30">
        <f>data_export!F11</f>
        <v>1.5710417397084186E-2</v>
      </c>
      <c r="P22" s="30">
        <f>data_export!G11</f>
        <v>4.9794006613461721E-2</v>
      </c>
      <c r="Q22" s="31">
        <f>data_export!H11</f>
        <v>0</v>
      </c>
      <c r="R22" s="30">
        <f>data_export!I11</f>
        <v>1.5613072165766597</v>
      </c>
      <c r="U22" s="30">
        <f>data_export!J11</f>
        <v>0.99999999037529597</v>
      </c>
      <c r="V22" s="30">
        <f>data_export!K11</f>
        <v>5.0830245018005371E-2</v>
      </c>
      <c r="W22" s="30">
        <f>data_export!L11</f>
        <v>-8.7906045426027184E-3</v>
      </c>
      <c r="X22" s="30">
        <f>data_export!M11</f>
        <v>1.0420396300079888</v>
      </c>
      <c r="Z22" s="30">
        <f>data_export!N11</f>
        <v>1.4983184627677639</v>
      </c>
    </row>
    <row r="23" spans="6:28" ht="10.199999999999999" customHeight="1" x14ac:dyDescent="0.3"/>
    <row r="24" spans="6:28" s="26" customFormat="1" ht="29.4" thickBot="1" x14ac:dyDescent="0.3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1.7176830758075425</v>
      </c>
      <c r="L24" s="24">
        <f>data_export!D12</f>
        <v>0.25195658933389231</v>
      </c>
      <c r="M24" s="24">
        <f>data_export!E12</f>
        <v>-0.42110035652099842</v>
      </c>
      <c r="N24" s="24"/>
      <c r="O24" s="24">
        <f>data_export!F12</f>
        <v>2.2798671552230556</v>
      </c>
      <c r="P24" s="24">
        <f>data_export!G12</f>
        <v>1.6356427467497199</v>
      </c>
      <c r="Q24" s="24">
        <f>data_export!H12</f>
        <v>-0.21376650035381317</v>
      </c>
      <c r="R24" s="24">
        <f>data_export!I12</f>
        <v>6.3558827133164453</v>
      </c>
      <c r="S24" s="24"/>
      <c r="T24" s="24"/>
      <c r="U24" s="24">
        <f>data_export!J12</f>
        <v>1</v>
      </c>
      <c r="V24" s="24">
        <f>data_export!K12</f>
        <v>0.71386373043060303</v>
      </c>
      <c r="W24" s="24">
        <f>data_export!L12</f>
        <v>-6.7967392858451631E-2</v>
      </c>
      <c r="X24" s="24">
        <f>data_export!M12</f>
        <v>1.6458963407490217</v>
      </c>
      <c r="Y24" s="24"/>
      <c r="Z24" s="24">
        <f>data_export!N12</f>
        <v>3.8616542816162109</v>
      </c>
      <c r="AA24" s="23"/>
      <c r="AB24" s="21"/>
    </row>
    <row r="25" spans="6:28" x14ac:dyDescent="0.3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4.2992286310840635</v>
      </c>
      <c r="L25" s="30">
        <f>data_export!D13</f>
        <v>0.63062796502509633</v>
      </c>
      <c r="M25" s="30">
        <f>data_export!E13</f>
        <v>-1.0539818053826067</v>
      </c>
      <c r="O25" s="30">
        <f>data_export!F13</f>
        <v>4.9876325384792626</v>
      </c>
      <c r="P25" s="30">
        <f>data_export!G13</f>
        <v>3.9873895827094756</v>
      </c>
      <c r="Q25" s="30">
        <f>data_export!H13</f>
        <v>-0.53504109382629395</v>
      </c>
      <c r="R25" s="30">
        <f>data_export!I13</f>
        <v>13.315855810094593</v>
      </c>
      <c r="U25" s="30">
        <f>data_export!J13</f>
        <v>1</v>
      </c>
      <c r="V25" s="30">
        <f>data_export!K13</f>
        <v>1.7867460250854492</v>
      </c>
      <c r="W25" s="30">
        <f>data_export!L13</f>
        <v>-0.15685413802003093</v>
      </c>
      <c r="X25" s="30">
        <f>data_export!M13</f>
        <v>2.6298918836667342</v>
      </c>
      <c r="Z25" s="30">
        <f>data_export!N13</f>
        <v>5.0632711910304558</v>
      </c>
    </row>
    <row r="26" spans="6:28" x14ac:dyDescent="0.3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1.2197853836688983</v>
      </c>
      <c r="L26" s="30">
        <f>data_export!D14</f>
        <v>0.17892297439331817</v>
      </c>
      <c r="M26" s="30">
        <f>data_export!E14</f>
        <v>-0.29903773704039704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6.6900743664630671</v>
      </c>
      <c r="U26" s="30">
        <f>data_export!J14</f>
        <v>1</v>
      </c>
      <c r="V26" s="30">
        <f>data_export!K14</f>
        <v>0.50693899393081665</v>
      </c>
      <c r="W26" s="30">
        <f>data_export!L14</f>
        <v>-7.622963653021414E-2</v>
      </c>
      <c r="X26" s="30">
        <f>data_export!M14</f>
        <v>1.4307093677889202</v>
      </c>
      <c r="Z26" s="30">
        <f>data_export!N14</f>
        <v>4.6760540729541704</v>
      </c>
    </row>
    <row r="27" spans="6:28" x14ac:dyDescent="0.3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1.6044507079242629</v>
      </c>
      <c r="L27" s="30">
        <f>data_export!D15</f>
        <v>0.23534721498777858</v>
      </c>
      <c r="M27" s="30">
        <f>data_export!E15</f>
        <v>-0.39334075921405731</v>
      </c>
      <c r="O27" s="30">
        <f>data_export!F15</f>
        <v>1.9822511014968154</v>
      </c>
      <c r="P27" s="30">
        <f>data_export!G15</f>
        <v>1.3710674047470091</v>
      </c>
      <c r="Q27" s="30">
        <f>data_export!H15</f>
        <v>-0.19967468082904816</v>
      </c>
      <c r="R27" s="30">
        <f>data_export!I15</f>
        <v>6.1281009961228596</v>
      </c>
      <c r="U27" s="30">
        <f>data_export!J15</f>
        <v>1</v>
      </c>
      <c r="V27" s="30">
        <f>data_export!K15</f>
        <v>0.6668047308921814</v>
      </c>
      <c r="W27" s="30">
        <f>data_export!L15</f>
        <v>-6.0683279645377883E-2</v>
      </c>
      <c r="X27" s="30">
        <f>data_export!M15</f>
        <v>1.6061214347280783</v>
      </c>
      <c r="Z27" s="30">
        <f>data_export!N15</f>
        <v>3.815465545517962</v>
      </c>
    </row>
    <row r="28" spans="6:28" x14ac:dyDescent="0.3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0.93189626134538439</v>
      </c>
      <c r="L28" s="30">
        <f>data_export!D16</f>
        <v>0.13669425223346407</v>
      </c>
      <c r="M28" s="30">
        <f>data_export!E16</f>
        <v>-0.22845998392842973</v>
      </c>
      <c r="O28" s="30">
        <f>data_export!F16</f>
        <v>1.0811142380392549</v>
      </c>
      <c r="P28" s="30">
        <f>data_export!G16</f>
        <v>0.86430245637893677</v>
      </c>
      <c r="Q28" s="30">
        <f>data_export!H16</f>
        <v>-0.11597494035959244</v>
      </c>
      <c r="R28" s="30">
        <f>data_export!I16</f>
        <v>3.6695722794360197</v>
      </c>
      <c r="U28" s="30">
        <f>data_export!J16</f>
        <v>1</v>
      </c>
      <c r="V28" s="30">
        <f>data_export!K16</f>
        <v>0.38729318976402283</v>
      </c>
      <c r="W28" s="30">
        <f>data_export!L16</f>
        <v>-3.3999542444924577E-2</v>
      </c>
      <c r="X28" s="30">
        <f>data_export!M16</f>
        <v>1.3532936397657145</v>
      </c>
      <c r="Z28" s="30">
        <f>data_export!N16</f>
        <v>2.7115861418452432</v>
      </c>
    </row>
    <row r="29" spans="6:28" x14ac:dyDescent="0.3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0.5330543950151041</v>
      </c>
      <c r="L29" s="30">
        <f>data_export!D17</f>
        <v>7.8190540029804287E-2</v>
      </c>
      <c r="M29" s="30">
        <f>data_export!E17</f>
        <v>-0.13068149703950169</v>
      </c>
      <c r="O29" s="30">
        <f>data_export!F17</f>
        <v>0.21600968704871831</v>
      </c>
      <c r="P29" s="30">
        <f>data_export!G17</f>
        <v>0.34557586908340449</v>
      </c>
      <c r="Q29" s="30">
        <f>data_export!H17</f>
        <v>-6.6338881850242615E-2</v>
      </c>
      <c r="R29" s="30">
        <f>data_export!I17</f>
        <v>1.9758101144656826</v>
      </c>
      <c r="U29" s="30">
        <f>data_export!J17</f>
        <v>1</v>
      </c>
      <c r="V29" s="30">
        <f>data_export!K17</f>
        <v>0.22153574228286743</v>
      </c>
      <c r="W29" s="30">
        <f>data_export!L17</f>
        <v>-1.2070367651710651E-2</v>
      </c>
      <c r="X29" s="30">
        <f>data_export!M17</f>
        <v>1.209465377795659</v>
      </c>
      <c r="Z29" s="30">
        <f>data_export!N17</f>
        <v>1.633622715241956</v>
      </c>
    </row>
    <row r="30" spans="6:28" x14ac:dyDescent="0.3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1.1516582742557031</v>
      </c>
      <c r="L30" s="30">
        <f>data_export!D18</f>
        <v>0.16892981886265915</v>
      </c>
      <c r="M30" s="30">
        <f>data_export!E18</f>
        <v>-0.28233596564455637</v>
      </c>
      <c r="O30" s="30">
        <f>data_export!F18</f>
        <v>3.8253273029446602</v>
      </c>
      <c r="P30" s="30">
        <f>data_export!G18</f>
        <v>1.9437546730041497</v>
      </c>
      <c r="Q30" s="30">
        <f>data_export!H18</f>
        <v>-0.14332441985607147</v>
      </c>
      <c r="R30" s="30">
        <f>data_export!I18</f>
        <v>7.6640096690058028</v>
      </c>
      <c r="U30" s="30">
        <f>data_export!J18</f>
        <v>1</v>
      </c>
      <c r="V30" s="30">
        <f>data_export!K18</f>
        <v>0.53091931343078613</v>
      </c>
      <c r="W30" s="30">
        <f>data_export!L18</f>
        <v>-8.8059523094158251E-2</v>
      </c>
      <c r="X30" s="30">
        <f>data_export!M18</f>
        <v>1.4428597792850784</v>
      </c>
      <c r="Z30" s="30">
        <f>data_export!N18</f>
        <v>5.311680163961074</v>
      </c>
    </row>
    <row r="31" spans="6:28" ht="10.199999999999999" customHeight="1" x14ac:dyDescent="0.3"/>
    <row r="32" spans="6:28" s="26" customFormat="1" ht="29.4" thickBot="1" x14ac:dyDescent="0.3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5.7082955108738835E-2</v>
      </c>
      <c r="L32" s="24">
        <f>data_export!D19</f>
        <v>-1.474336106896E-4</v>
      </c>
      <c r="M32" s="24">
        <f>data_export!E19</f>
        <v>3.206230926915473E-2</v>
      </c>
      <c r="N32" s="24"/>
      <c r="O32" s="24">
        <f>data_export!F19</f>
        <v>7.3349075651397935E-2</v>
      </c>
      <c r="P32" s="24">
        <f>data_export!G19</f>
        <v>0.45164756327867511</v>
      </c>
      <c r="Q32" s="24">
        <f>data_export!H19</f>
        <v>-4.2789928615093231E-2</v>
      </c>
      <c r="R32" s="24">
        <f>data_export!I19</f>
        <v>1.5712045399743515</v>
      </c>
      <c r="S32" s="24"/>
      <c r="T32" s="24"/>
      <c r="U32" s="24">
        <f>data_export!J19</f>
        <v>1</v>
      </c>
      <c r="V32" s="24">
        <f>data_export!K19</f>
        <v>9.1583773493766785E-2</v>
      </c>
      <c r="W32" s="24">
        <f>data_export!L19</f>
        <v>-4.4323525134220996E-3</v>
      </c>
      <c r="X32" s="24">
        <f>data_export!M19</f>
        <v>1.0871514238683326</v>
      </c>
      <c r="Y32" s="24"/>
      <c r="Z32" s="24">
        <f>data_export!N19</f>
        <v>1.445249080657959</v>
      </c>
      <c r="AA32" s="23"/>
      <c r="AB32" s="21"/>
    </row>
    <row r="33" spans="6:28" x14ac:dyDescent="0.3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6.8499005309052799E-2</v>
      </c>
      <c r="L33" s="30">
        <f>data_export!D20</f>
        <v>-1.7691893599620001E-4</v>
      </c>
      <c r="M33" s="30">
        <f>data_export!E20</f>
        <v>3.8474467354828699E-2</v>
      </c>
      <c r="O33" s="30">
        <f>data_export!F20</f>
        <v>0.10271337351791569</v>
      </c>
      <c r="P33" s="30">
        <f>data_export!G20</f>
        <v>0.56373786926269531</v>
      </c>
      <c r="Q33" s="30">
        <f>data_export!H20</f>
        <v>-5.1347509026527405E-2</v>
      </c>
      <c r="R33" s="30">
        <f>data_export!I20</f>
        <v>1.721900286245911</v>
      </c>
      <c r="U33" s="30">
        <f>data_export!J20</f>
        <v>1</v>
      </c>
      <c r="V33" s="30">
        <f>data_export!K20</f>
        <v>0.1084732860326767</v>
      </c>
      <c r="W33" s="30">
        <f>data_export!L20</f>
        <v>-5.5789484008418001E-3</v>
      </c>
      <c r="X33" s="30">
        <f>data_export!M20</f>
        <v>1.102894339848854</v>
      </c>
      <c r="Z33" s="30">
        <f>data_export!N20</f>
        <v>1.561255891912446</v>
      </c>
    </row>
    <row r="34" spans="6:28" x14ac:dyDescent="0.3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6.1029408578107701E-2</v>
      </c>
      <c r="L34" s="30">
        <f>data_export!D21</f>
        <v>-1.576264937192E-4</v>
      </c>
      <c r="M34" s="30">
        <f>data_export!E21</f>
        <v>3.4278950145756097E-2</v>
      </c>
      <c r="O34" s="30">
        <f>data_export!F21</f>
        <v>7.7701796256452793E-2</v>
      </c>
      <c r="P34" s="30">
        <f>data_export!G21</f>
        <v>0.48204705119133001</v>
      </c>
      <c r="Q34" s="30">
        <f>data_export!H21</f>
        <v>-4.5748230069875717E-2</v>
      </c>
      <c r="R34" s="30">
        <f>data_export!I21</f>
        <v>1.6091513506467869</v>
      </c>
      <c r="U34" s="30">
        <f>data_export!J21</f>
        <v>1</v>
      </c>
      <c r="V34" s="30">
        <f>data_export!K21</f>
        <v>9.6644625067710876E-2</v>
      </c>
      <c r="W34" s="30">
        <f>data_export!L21</f>
        <v>-4.7261362697198998E-3</v>
      </c>
      <c r="X34" s="30">
        <f>data_export!M21</f>
        <v>1.0919184879628969</v>
      </c>
      <c r="Z34" s="30">
        <f>data_export!N21</f>
        <v>1.4736918262542189</v>
      </c>
    </row>
    <row r="35" spans="6:28" x14ac:dyDescent="0.3">
      <c r="H35" s="29" t="str">
        <f>data_export!A22</f>
        <v>EFMP</v>
      </c>
      <c r="I35" s="29"/>
      <c r="J35" s="30">
        <f>data_export!B22</f>
        <v>1</v>
      </c>
      <c r="K35" s="30">
        <f>data_export!C22</f>
        <v>4.1720451439055999E-2</v>
      </c>
      <c r="L35" s="30">
        <f>data_export!D22</f>
        <v>-1.077554023534E-4</v>
      </c>
      <c r="M35" s="30">
        <f>data_export!E22</f>
        <v>2.3433510306879402E-2</v>
      </c>
      <c r="O35" s="30">
        <f>data_export!F22</f>
        <v>3.9632057179825299E-2</v>
      </c>
      <c r="P35" s="30">
        <f>data_export!G22</f>
        <v>0.30915776938200001</v>
      </c>
      <c r="Q35" s="30">
        <f>data_export!H22</f>
        <v>-3.127405047416687E-2</v>
      </c>
      <c r="R35" s="30">
        <f>data_export!I22</f>
        <v>1.382561983030357</v>
      </c>
      <c r="U35" s="30">
        <f>data_export!J22</f>
        <v>1</v>
      </c>
      <c r="V35" s="30">
        <f>data_export!K22</f>
        <v>6.9633416831493378E-2</v>
      </c>
      <c r="W35" s="30">
        <f>data_export!L22</f>
        <v>-2.9919728697045999E-3</v>
      </c>
      <c r="X35" s="30">
        <f>data_export!M22</f>
        <v>1.066641443793247</v>
      </c>
      <c r="Z35" s="30">
        <f>data_export!N22</f>
        <v>1.296182509197858</v>
      </c>
    </row>
    <row r="36" spans="6:28" x14ac:dyDescent="0.3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-4.8055216564719103E-2</v>
      </c>
      <c r="L36" s="30">
        <f>data_export!D23</f>
        <v>1.2411680644620001E-4</v>
      </c>
      <c r="M36" s="30">
        <f>data_export!E23</f>
        <v>-2.6991616193646501E-2</v>
      </c>
      <c r="O36" s="30">
        <f>data_export!F23</f>
        <v>7.9593067369100005E-9</v>
      </c>
      <c r="P36" s="30">
        <f>data_export!G23</f>
        <v>1.3631374167739999E-4</v>
      </c>
      <c r="Q36" s="30">
        <f>data_export!H23</f>
        <v>3.6022651940584183E-2</v>
      </c>
      <c r="R36" s="30">
        <f>data_export!I23</f>
        <v>0.96123625621814468</v>
      </c>
      <c r="U36" s="30">
        <f>data_export!J23</f>
        <v>1</v>
      </c>
      <c r="V36" s="30">
        <f>data_export!K23</f>
        <v>-7.6099023222923279E-2</v>
      </c>
      <c r="W36" s="30">
        <f>data_export!L23</f>
        <v>2.6356169398280001E-3</v>
      </c>
      <c r="X36" s="30">
        <f>data_export!M23</f>
        <v>0.92653659426340185</v>
      </c>
      <c r="Z36" s="30">
        <f>data_export!N23</f>
        <v>1.0374509352027581</v>
      </c>
    </row>
    <row r="37" spans="6:28" ht="10.199999999999999" customHeight="1" x14ac:dyDescent="0.3"/>
    <row r="38" spans="6:28" s="26" customFormat="1" ht="29.4" thickBot="1" x14ac:dyDescent="0.3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0.4971186835401542</v>
      </c>
      <c r="L38" s="24">
        <f>data_export!D24</f>
        <v>4.2546042532474453E-2</v>
      </c>
      <c r="M38" s="24">
        <f>data_export!E24</f>
        <v>-8.9014887093743209E-2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1.2149956659266379</v>
      </c>
      <c r="S38" s="24"/>
      <c r="T38" s="24"/>
      <c r="U38" s="24">
        <f>data_export!J24</f>
        <v>1.000000001580061</v>
      </c>
      <c r="V38" s="24">
        <f>data_export!K24</f>
        <v>5.2209578454494476E-2</v>
      </c>
      <c r="W38" s="24">
        <f>data_export!L24</f>
        <v>-8.6227865736444274E-3</v>
      </c>
      <c r="X38" s="24">
        <f>data_export!M24</f>
        <v>1.0435867926298426</v>
      </c>
      <c r="Y38" s="24"/>
      <c r="Z38" s="24">
        <f>data_export!N24</f>
        <v>1.1642497777938843</v>
      </c>
      <c r="AA38" s="23"/>
      <c r="AB38" s="21"/>
    </row>
    <row r="39" spans="6:28" x14ac:dyDescent="0.3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r="40" spans="6:28" x14ac:dyDescent="0.3">
      <c r="H40" s="29" t="str">
        <f>data_export!A26</f>
        <v>ES (WH)</v>
      </c>
      <c r="I40" s="29"/>
      <c r="J40" s="30">
        <f>data_export!B26</f>
        <v>0.59782606363296509</v>
      </c>
      <c r="K40" s="30">
        <f>data_export!C26</f>
        <v>1.7067060977371067</v>
      </c>
      <c r="L40" s="30">
        <f>data_export!D26</f>
        <v>0</v>
      </c>
      <c r="M40" s="30">
        <f>data_export!E26</f>
        <v>-0.2007889526749537</v>
      </c>
      <c r="O40" s="31">
        <f>data_export!F26</f>
        <v>0</v>
      </c>
      <c r="P40" s="31">
        <f>data_export!G26</f>
        <v>0</v>
      </c>
      <c r="Q40" s="30">
        <f>data_export!H26</f>
        <v>-0.65867865085601807</v>
      </c>
      <c r="R40" s="30">
        <f>data_export!I26</f>
        <v>1.445064617251252</v>
      </c>
      <c r="U40" s="30">
        <f>data_export!J26</f>
        <v>0.99999997553427478</v>
      </c>
      <c r="V40" s="30">
        <f>data_export!K26</f>
        <v>0.1117057278752327</v>
      </c>
      <c r="W40" s="30">
        <f>data_export!L26</f>
        <v>-3.3330399096854521E-2</v>
      </c>
      <c r="X40" s="30">
        <f>data_export!M26</f>
        <v>1.0783753039467419</v>
      </c>
      <c r="Z40" s="30">
        <f>data_export!N26</f>
        <v>1.340038678521722</v>
      </c>
    </row>
    <row r="41" spans="6:28" x14ac:dyDescent="0.3">
      <c r="H41" s="29" t="str">
        <f>data_export!A27</f>
        <v>ES (CW)</v>
      </c>
      <c r="I41" s="29"/>
      <c r="J41" s="30">
        <f>data_export!B27</f>
        <v>1</v>
      </c>
      <c r="K41" s="30">
        <f>data_export!C27</f>
        <v>0.86137069172668601</v>
      </c>
      <c r="L41" s="30">
        <f>data_export!D27</f>
        <v>0.12581757202638319</v>
      </c>
      <c r="M41" s="30">
        <f>data_export!E27</f>
        <v>-0.1933566432101923</v>
      </c>
      <c r="O41" s="31">
        <f>data_export!F27</f>
        <v>0</v>
      </c>
      <c r="P41" s="31">
        <f>data_export!G27</f>
        <v>0</v>
      </c>
      <c r="Q41" s="30">
        <f>data_export!H27</f>
        <v>-7.1863658726215363E-2</v>
      </c>
      <c r="R41" s="30">
        <f>data_export!I27</f>
        <v>1.721967964438142</v>
      </c>
      <c r="U41" s="30">
        <f>data_export!J27</f>
        <v>1</v>
      </c>
      <c r="V41" s="30">
        <f>data_export!K27</f>
        <v>0.32836297154426575</v>
      </c>
      <c r="W41" s="30">
        <f>data_export!L27</f>
        <v>-1.35269621560123E-2</v>
      </c>
      <c r="X41" s="30">
        <f>data_export!M27</f>
        <v>1.314835995386064</v>
      </c>
      <c r="Z41" s="30">
        <f>data_export!N27</f>
        <v>1.3096446784851941</v>
      </c>
    </row>
    <row r="42" spans="6:28" x14ac:dyDescent="0.3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r="43" spans="6:28" x14ac:dyDescent="0.3">
      <c r="H43" s="29" t="str">
        <f>data_export!A29</f>
        <v>ES (DW)</v>
      </c>
      <c r="I43" s="29"/>
      <c r="J43" s="30">
        <f>data_export!B29</f>
        <v>1</v>
      </c>
      <c r="K43" s="30">
        <f>data_export!C29</f>
        <v>-0.22279877228162029</v>
      </c>
      <c r="L43" s="30">
        <f>data_export!D29</f>
        <v>-3.2543480812819603E-2</v>
      </c>
      <c r="M43" s="30">
        <f>data_export!E29</f>
        <v>5.0012872661559495E-2</v>
      </c>
      <c r="O43" s="31">
        <f>data_export!F29</f>
        <v>0</v>
      </c>
      <c r="P43" s="31">
        <f>data_export!G29</f>
        <v>0</v>
      </c>
      <c r="Q43" s="30">
        <f>data_export!H29</f>
        <v>1.8587972968816757E-2</v>
      </c>
      <c r="R43" s="30">
        <f>data_export!I29</f>
        <v>0.81325859162791414</v>
      </c>
      <c r="U43" s="30">
        <f>data_export!J29</f>
        <v>1</v>
      </c>
      <c r="V43" s="30">
        <f>data_export!K29</f>
        <v>-0.23145152628421783</v>
      </c>
      <c r="W43" s="30">
        <f>data_export!L29</f>
        <v>3.4988310956089001E-3</v>
      </c>
      <c r="X43" s="30">
        <f>data_export!M29</f>
        <v>0.77204729985662424</v>
      </c>
      <c r="Z43" s="30">
        <f>data_export!N29</f>
        <v>1.0533792317892221</v>
      </c>
    </row>
    <row r="44" spans="6:28" x14ac:dyDescent="0.3">
      <c r="H44" s="29" t="str">
        <f>data_export!A30</f>
        <v>C4A (Fridge)</v>
      </c>
      <c r="I44" s="29"/>
      <c r="J44" s="30">
        <f>data_export!B30</f>
        <v>0.95999991893768311</v>
      </c>
      <c r="K44" s="30">
        <f>data_export!C30</f>
        <v>9.8917340070136375E-2</v>
      </c>
      <c r="L44" s="30">
        <f>data_export!D30</f>
        <v>1.4835192050603629E-2</v>
      </c>
      <c r="M44" s="30">
        <f>data_export!E30</f>
        <v>-2.2280256537802152E-2</v>
      </c>
      <c r="O44" s="31">
        <f>data_export!F30</f>
        <v>0</v>
      </c>
      <c r="P44" s="31">
        <f>data_export!G30</f>
        <v>0</v>
      </c>
      <c r="Q44" s="30">
        <f>data_export!H30</f>
        <v>-7.1807135827839375E-3</v>
      </c>
      <c r="R44" s="30">
        <f>data_export!I30</f>
        <v>1.044291550132193</v>
      </c>
      <c r="U44" s="30">
        <f>data_export!J30</f>
        <v>0.9999999876151221</v>
      </c>
      <c r="V44" s="30">
        <f>data_export!K30</f>
        <v>3.9006343577057123E-3</v>
      </c>
      <c r="W44" s="30">
        <f>data_export!L30</f>
        <v>-1.5533975424911529E-3</v>
      </c>
      <c r="X44" s="30">
        <f>data_export!M30</f>
        <v>1.0023472245997365</v>
      </c>
      <c r="Z44" s="30">
        <f>data_export!N30</f>
        <v>1.0418461033293189</v>
      </c>
    </row>
    <row r="45" spans="6:28" x14ac:dyDescent="0.3">
      <c r="H45" s="29" t="str">
        <f>data_export!A31</f>
        <v>ES (Fridge)</v>
      </c>
      <c r="I45" s="29"/>
      <c r="J45" s="30">
        <f>data_export!B31</f>
        <v>1</v>
      </c>
      <c r="K45" s="30">
        <f>data_export!C31</f>
        <v>0.19886547993388029</v>
      </c>
      <c r="L45" s="30">
        <f>data_export!D31</f>
        <v>2.904762384588E-2</v>
      </c>
      <c r="M45" s="30">
        <f>data_export!E31</f>
        <v>-4.4640434158862499E-2</v>
      </c>
      <c r="O45" s="31">
        <f>data_export!F31</f>
        <v>0</v>
      </c>
      <c r="P45" s="31">
        <f>data_export!G31</f>
        <v>0</v>
      </c>
      <c r="Q45" s="30">
        <f>data_export!H31</f>
        <v>-1.6591232270002365E-2</v>
      </c>
      <c r="R45" s="30">
        <f>data_export!I31</f>
        <v>1.166681438228496</v>
      </c>
      <c r="U45" s="30">
        <f>data_export!J31</f>
        <v>1</v>
      </c>
      <c r="V45" s="30">
        <f>data_export!K31</f>
        <v>0.15663212537765503</v>
      </c>
      <c r="W45" s="30">
        <f>data_export!L31</f>
        <v>-3.1229827611274001E-3</v>
      </c>
      <c r="X45" s="30">
        <f>data_export!M31</f>
        <v>1.1535091456387501</v>
      </c>
      <c r="Z45" s="30">
        <f>data_export!N31</f>
        <v>1.0114193221957091</v>
      </c>
    </row>
    <row r="46" spans="6:28" x14ac:dyDescent="0.3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0.54062856843831775</v>
      </c>
      <c r="L46" s="30">
        <f>data_export!D32</f>
        <v>8.3442088007335061E-2</v>
      </c>
      <c r="M46" s="30">
        <f>data_export!E32</f>
        <v>-0.12223424010082845</v>
      </c>
      <c r="O46" s="31">
        <f>data_export!F32</f>
        <v>0</v>
      </c>
      <c r="P46" s="31">
        <f>data_export!G32</f>
        <v>0</v>
      </c>
      <c r="Q46" s="30">
        <f>data_export!H32</f>
        <v>-3.3964861184358597E-2</v>
      </c>
      <c r="R46" s="30">
        <f>data_export!I32</f>
        <v>0.96787156965265742</v>
      </c>
      <c r="U46" s="30">
        <f>data_export!J32</f>
        <v>1.000000024647741</v>
      </c>
      <c r="V46" s="30">
        <f>data_export!K32</f>
        <v>1.8450047820806503E-2</v>
      </c>
      <c r="W46" s="30">
        <f>data_export!L32</f>
        <v>-8.4900290385602067E-3</v>
      </c>
      <c r="X46" s="30">
        <f>data_export!M32</f>
        <v>1.0099600424820896</v>
      </c>
      <c r="Z46" s="30">
        <f>data_export!N32</f>
        <v>0.95832659604433956</v>
      </c>
    </row>
    <row r="47" spans="6:28" ht="10.199999999999999" customHeight="1" x14ac:dyDescent="0.3"/>
    <row r="48" spans="6:28" s="26" customFormat="1" ht="29.4" thickBot="1" x14ac:dyDescent="0.35">
      <c r="F48" s="21"/>
      <c r="G48" s="22" t="str">
        <f>data_export!A33</f>
        <v>Vehicle Retirement</v>
      </c>
      <c r="H48" s="23"/>
      <c r="I48" s="23"/>
      <c r="J48" s="24">
        <f>data_export!B33</f>
        <v>0.91011238098144531</v>
      </c>
      <c r="K48" s="24">
        <f>data_export!C33</f>
        <v>0.28044120882377638</v>
      </c>
      <c r="L48" s="24">
        <f>data_export!D33</f>
        <v>0.10162324040741454</v>
      </c>
      <c r="M48" s="24">
        <f>data_export!E33</f>
        <v>-0.13682443853938051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-4.927363246679306E-2</v>
      </c>
      <c r="R48" s="24">
        <f>data_export!I33</f>
        <v>1.1060787106407883</v>
      </c>
      <c r="S48" s="24"/>
      <c r="T48" s="24"/>
      <c r="U48" s="24">
        <f>data_export!J33</f>
        <v>0.99999996930938362</v>
      </c>
      <c r="V48" s="24">
        <f>data_export!K33</f>
        <v>6.0431081801652908E-2</v>
      </c>
      <c r="W48" s="24">
        <f>data_export!L33</f>
        <v>-4.4543903567230399E-3</v>
      </c>
      <c r="X48" s="24">
        <f>data_export!M33</f>
        <v>1.0559766608412029</v>
      </c>
      <c r="Y48" s="24"/>
      <c r="Z48" s="24">
        <f>data_export!N33</f>
        <v>1.0474461317062378</v>
      </c>
      <c r="AA48" s="23"/>
      <c r="AB48" s="21"/>
    </row>
    <row r="49" spans="6:28" x14ac:dyDescent="0.3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0.40957208458113498</v>
      </c>
      <c r="L49" s="30">
        <f>data_export!D34</f>
        <v>3.00708326837014E-2</v>
      </c>
      <c r="M49" s="30">
        <f>data_export!E34</f>
        <v>-0.20834226653499674</v>
      </c>
      <c r="O49" s="31">
        <f>data_export!F34</f>
        <v>0</v>
      </c>
      <c r="P49" s="31">
        <f>data_export!G34</f>
        <v>0</v>
      </c>
      <c r="Q49" s="30">
        <f>data_export!H34</f>
        <v>-7.4098356068134308E-2</v>
      </c>
      <c r="R49" s="30">
        <f>data_export!I34</f>
        <v>1.1572022667202841</v>
      </c>
      <c r="U49" s="30">
        <f>data_export!J34</f>
        <v>0.99999997233611915</v>
      </c>
      <c r="V49" s="30">
        <f>data_export!K34</f>
        <v>9.0877100825309753E-2</v>
      </c>
      <c r="W49" s="30">
        <f>data_export!L34</f>
        <v>-6.4655279812977058E-3</v>
      </c>
      <c r="X49" s="30">
        <f>data_export!M34</f>
        <v>1.0844115428759953</v>
      </c>
      <c r="Z49" s="30">
        <f>data_export!N34</f>
        <v>1.0671246302406909</v>
      </c>
    </row>
    <row r="50" spans="6:28" x14ac:dyDescent="0.3">
      <c r="H50" s="29" t="str">
        <f>data_export!A35</f>
        <v>C4C (US)</v>
      </c>
      <c r="I50" s="29"/>
      <c r="J50" s="30">
        <f>data_export!B35</f>
        <v>1</v>
      </c>
      <c r="K50" s="30">
        <f>data_export!C35</f>
        <v>0.27106091298860135</v>
      </c>
      <c r="L50" s="30">
        <f>data_export!D35</f>
        <v>1.9999926363474103E-2</v>
      </c>
      <c r="M50" s="30">
        <f>data_export!E35</f>
        <v>-0.14033289675659838</v>
      </c>
      <c r="O50" s="31">
        <f>data_export!F35</f>
        <v>0</v>
      </c>
      <c r="P50" s="31">
        <f>data_export!G35</f>
        <v>0</v>
      </c>
      <c r="Q50" s="30">
        <f>data_export!H35</f>
        <v>-4.8607338219881058E-2</v>
      </c>
      <c r="R50" s="30">
        <f>data_export!I35</f>
        <v>1.1021205763790709</v>
      </c>
      <c r="U50" s="30">
        <f>data_export!J35</f>
        <v>0.99999997233611915</v>
      </c>
      <c r="V50" s="30">
        <f>data_export!K35</f>
        <v>5.9613924473524094E-2</v>
      </c>
      <c r="W50" s="30">
        <f>data_export!L35</f>
        <v>-4.2330246427238196E-3</v>
      </c>
      <c r="X50" s="30">
        <f>data_export!M35</f>
        <v>1.0553808728927971</v>
      </c>
      <c r="Z50" s="30">
        <f>data_export!N35</f>
        <v>1.044287048104406</v>
      </c>
    </row>
    <row r="51" spans="6:28" x14ac:dyDescent="0.3">
      <c r="H51" s="29" t="str">
        <f>data_export!A36</f>
        <v>BAAQMD</v>
      </c>
      <c r="I51" s="29"/>
      <c r="J51" s="30">
        <f>data_export!B36</f>
        <v>0.73033708333969116</v>
      </c>
      <c r="K51" s="30">
        <f>data_export!C36</f>
        <v>0.1606906289015928</v>
      </c>
      <c r="L51" s="30">
        <f>data_export!D36</f>
        <v>0.25479896217506809</v>
      </c>
      <c r="M51" s="30">
        <f>data_export!E36</f>
        <v>-6.1798152326546375E-2</v>
      </c>
      <c r="O51" s="31">
        <f>data_export!F36</f>
        <v>0</v>
      </c>
      <c r="P51" s="31">
        <f>data_export!G36</f>
        <v>0</v>
      </c>
      <c r="Q51" s="30">
        <f>data_export!H36</f>
        <v>-2.5115201249718666E-2</v>
      </c>
      <c r="R51" s="30">
        <f>data_export!I36</f>
        <v>1.0589132888230104</v>
      </c>
      <c r="U51" s="30">
        <f>data_export!J36</f>
        <v>0.99999996325591245</v>
      </c>
      <c r="V51" s="30">
        <f>data_export!K36</f>
        <v>3.0802221968770027E-2</v>
      </c>
      <c r="W51" s="30">
        <f>data_export!L36</f>
        <v>-2.664618446147596E-3</v>
      </c>
      <c r="X51" s="30">
        <f>data_export!M36</f>
        <v>1.0281375667548163</v>
      </c>
      <c r="Z51" s="30">
        <f>data_export!N36</f>
        <v>1.0299334671383851</v>
      </c>
    </row>
    <row r="52" spans="6:28" ht="10.199999999999999" customHeight="1" x14ac:dyDescent="0.3"/>
    <row r="53" spans="6:28" s="26" customFormat="1" ht="29.4" thickBot="1" x14ac:dyDescent="0.3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3.11130170493507E-2</v>
      </c>
      <c r="L53" s="24">
        <f>data_export!D37</f>
        <v>3.0626094891251332E-3</v>
      </c>
      <c r="M53" s="24">
        <f>data_export!E37</f>
        <v>-2.6063438770446798E-2</v>
      </c>
      <c r="N53" s="24"/>
      <c r="O53" s="32">
        <f>data_export!F37</f>
        <v>3.8576396541808674E-4</v>
      </c>
      <c r="P53" s="32">
        <f>data_export!G37</f>
        <v>1.3757472625002265E-2</v>
      </c>
      <c r="Q53" s="24">
        <f>data_export!H37</f>
        <v>-6.4104166813194752E-3</v>
      </c>
      <c r="R53" s="24">
        <f>data_export!I37</f>
        <v>1.0158450076723924</v>
      </c>
      <c r="S53" s="24"/>
      <c r="T53" s="24"/>
      <c r="U53" s="24">
        <f>data_export!J37</f>
        <v>1</v>
      </c>
      <c r="V53" s="24">
        <f>data_export!K37</f>
        <v>4.4539254158735275E-3</v>
      </c>
      <c r="W53" s="24">
        <f>data_export!L37</f>
        <v>-7.8174147112479995E-4</v>
      </c>
      <c r="X53" s="24">
        <f>data_export!M37</f>
        <v>1.0036721838882257</v>
      </c>
      <c r="Y53" s="24"/>
      <c r="Z53" s="24">
        <f>data_export!N37</f>
        <v>1.0121282339096069</v>
      </c>
      <c r="AA53" s="23"/>
      <c r="AB53" s="21"/>
    </row>
    <row r="54" spans="6:28" x14ac:dyDescent="0.3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6.9180873546646607E-2</v>
      </c>
      <c r="L54" s="30">
        <f>data_export!D38</f>
        <v>6.8098185223841997E-3</v>
      </c>
      <c r="M54" s="30">
        <f>data_export!E38</f>
        <v>-5.79529609394367E-2</v>
      </c>
      <c r="O54" s="33">
        <f>data_export!F38</f>
        <v>1.0667746152449001E-3</v>
      </c>
      <c r="P54" s="33">
        <f>data_export!G38</f>
        <v>3.0722381547093398E-2</v>
      </c>
      <c r="Q54" s="30">
        <f>data_export!H38</f>
        <v>-1.4253783971071243E-2</v>
      </c>
      <c r="R54" s="30">
        <f>data_export!I38</f>
        <v>1.0355731032427671</v>
      </c>
      <c r="U54" s="30">
        <f>data_export!J38</f>
        <v>1</v>
      </c>
      <c r="V54" s="30">
        <f>data_export!K38</f>
        <v>9.903457947075367E-3</v>
      </c>
      <c r="W54" s="30">
        <f>data_export!L38</f>
        <v>-1.7463817399308999E-3</v>
      </c>
      <c r="X54" s="30">
        <f>data_export!M38</f>
        <v>1.0081570759216221</v>
      </c>
      <c r="Z54" s="30">
        <f>data_export!N38</f>
        <v>1.027194202149583</v>
      </c>
    </row>
    <row r="55" spans="6:28" x14ac:dyDescent="0.3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1.9853684045717499E-2</v>
      </c>
      <c r="L55" s="30">
        <f>data_export!D39</f>
        <v>1.9542971694470998E-3</v>
      </c>
      <c r="M55" s="30">
        <f>data_export!E39</f>
        <v>-1.6631472212179799E-2</v>
      </c>
      <c r="O55" s="33">
        <f>data_export!F39</f>
        <v>8.6472658846200004E-5</v>
      </c>
      <c r="P55" s="33">
        <f>data_export!G39</f>
        <v>8.6779063567518997E-3</v>
      </c>
      <c r="Q55" s="30">
        <f>data_export!H39</f>
        <v>-4.0905834175646305E-3</v>
      </c>
      <c r="R55" s="30">
        <f>data_export!I39</f>
        <v>1.0098503047336349</v>
      </c>
      <c r="U55" s="30">
        <f>data_export!J39</f>
        <v>1</v>
      </c>
      <c r="V55" s="30">
        <f>data_export!K39</f>
        <v>2.8421166352927685E-3</v>
      </c>
      <c r="W55" s="30">
        <f>data_export!L39</f>
        <v>-4.9261246080919995E-4</v>
      </c>
      <c r="X55" s="30">
        <f>data_export!M39</f>
        <v>1.0023495042875441</v>
      </c>
      <c r="Z55" s="30">
        <f>data_export!N39</f>
        <v>1.007483218591924</v>
      </c>
    </row>
    <row r="56" spans="6:28" x14ac:dyDescent="0.3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4.3044935556880003E-3</v>
      </c>
      <c r="L56" s="30">
        <f>data_export!D40</f>
        <v>4.2371277554409999E-4</v>
      </c>
      <c r="M56" s="30">
        <f>data_export!E40</f>
        <v>-3.6058831597239002E-3</v>
      </c>
      <c r="O56" s="33">
        <f>data_export!F40</f>
        <v>4.0446221631599997E-6</v>
      </c>
      <c r="P56" s="33">
        <f>data_export!G40</f>
        <v>1.8721299711614999E-3</v>
      </c>
      <c r="Q56" s="30">
        <f>data_export!H40</f>
        <v>-8.8688271353021264E-4</v>
      </c>
      <c r="R56" s="30">
        <f>data_export!I40</f>
        <v>1.002111615040775</v>
      </c>
      <c r="U56" s="30">
        <f>data_export!J40</f>
        <v>1</v>
      </c>
      <c r="V56" s="30">
        <f>data_export!K40</f>
        <v>6.1620166525244713E-4</v>
      </c>
      <c r="W56" s="30">
        <f>data_export!L40</f>
        <v>-1.062302126343E-4</v>
      </c>
      <c r="X56" s="30">
        <f>data_export!M40</f>
        <v>1.000509971455511</v>
      </c>
      <c r="Z56" s="30">
        <f>data_export!N40</f>
        <v>1.0016008272090819</v>
      </c>
    </row>
    <row r="57" spans="6:28" ht="10.199999999999999" customHeight="1" x14ac:dyDescent="0.3">
      <c r="O57" s="33"/>
      <c r="P57" s="33"/>
    </row>
    <row r="58" spans="6:28" s="26" customFormat="1" ht="29.4" thickBot="1" x14ac:dyDescent="0.3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0.29696123385110512</v>
      </c>
      <c r="L58" s="24">
        <f>data_export!D41</f>
        <v>2.9133812335446117E-2</v>
      </c>
      <c r="M58" s="24">
        <f>data_export!E41</f>
        <v>-5.6923690583065109E-2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-5.4134722799062729E-2</v>
      </c>
      <c r="R58" s="24">
        <f>data_export!I41</f>
        <v>0.98913354702332656</v>
      </c>
      <c r="S58" s="24"/>
      <c r="T58" s="24"/>
      <c r="U58" s="24">
        <f>data_export!J41</f>
        <v>0.99999999506716952</v>
      </c>
      <c r="V58" s="24">
        <f>data_export!K41</f>
        <v>1.6564592719078064E-2</v>
      </c>
      <c r="W58" s="24">
        <f>data_export!L41</f>
        <v>-4.7991515264664709E-3</v>
      </c>
      <c r="X58" s="24">
        <f>data_export!M41</f>
        <v>1.0117654359252968</v>
      </c>
      <c r="Y58" s="24"/>
      <c r="Z58" s="24">
        <f>data_export!N41</f>
        <v>0.97763127088546753</v>
      </c>
      <c r="AA58" s="23"/>
      <c r="AB58" s="21"/>
    </row>
    <row r="59" spans="6:28" x14ac:dyDescent="0.3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0.59334911746208496</v>
      </c>
      <c r="L59" s="35">
        <f>data_export!D42</f>
        <v>8.328071230105176E-2</v>
      </c>
      <c r="M59" s="35">
        <f>data_export!E42</f>
        <v>-0.13252879656560565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1.2366432741013118</v>
      </c>
      <c r="S59" s="35"/>
      <c r="T59" s="35"/>
      <c r="U59" s="35">
        <f>data_export!J42</f>
        <v>1.0000000324808744</v>
      </c>
      <c r="V59" s="35">
        <f>data_export!K42</f>
        <v>3.1211636960506439E-2</v>
      </c>
      <c r="W59" s="35">
        <f>data_export!L42</f>
        <v>-9.3179523453761504E-3</v>
      </c>
      <c r="X59" s="35">
        <f>data_export!M42</f>
        <v>1.0218937155935541</v>
      </c>
      <c r="Y59" s="35"/>
      <c r="Z59" s="35">
        <f>data_export!N42</f>
        <v>1.210148624295065</v>
      </c>
      <c r="AA59" s="34"/>
      <c r="AB59" s="34"/>
    </row>
    <row r="60" spans="6:28" x14ac:dyDescent="0.3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0.40400763664597766</v>
      </c>
      <c r="L60" s="30">
        <f>data_export!D43</f>
        <v>1.9307824148169613E-2</v>
      </c>
      <c r="M60" s="30">
        <f>data_export!E43</f>
        <v>-6.4149067607315383E-2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0.99858047512384651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-6.7109790538115834E-3</v>
      </c>
      <c r="X60" s="30">
        <f>data_export!M43</f>
        <v>1.0187697066148542</v>
      </c>
      <c r="Z60" s="30">
        <f>data_export!N43</f>
        <v>0.98018273280023993</v>
      </c>
    </row>
    <row r="61" spans="6:28" x14ac:dyDescent="0.3">
      <c r="H61" s="29" t="str">
        <f>data_export!A44</f>
        <v>WI RF</v>
      </c>
      <c r="I61" s="29"/>
      <c r="J61" s="30">
        <f>data_export!B44</f>
        <v>0.87048459053039551</v>
      </c>
      <c r="K61" s="30">
        <f>data_export!C44</f>
        <v>5.1741474324985069E-2</v>
      </c>
      <c r="L61" s="30">
        <f>data_export!D44</f>
        <v>1.0756889761851086E-2</v>
      </c>
      <c r="M61" s="30">
        <f>data_export!E44</f>
        <v>-1.2336226894401631E-2</v>
      </c>
      <c r="O61" s="31">
        <f>data_export!F44</f>
        <v>0</v>
      </c>
      <c r="P61" s="31">
        <f>data_export!G44</f>
        <v>0</v>
      </c>
      <c r="Q61" s="30">
        <f>data_export!H44</f>
        <v>-1.0530698345974088E-3</v>
      </c>
      <c r="R61" s="30">
        <f>data_export!I44</f>
        <v>0.91959365171861429</v>
      </c>
      <c r="U61" s="30">
        <f>data_export!J44</f>
        <v>1.0000000032544163</v>
      </c>
      <c r="V61" s="30">
        <f>data_export!K44</f>
        <v>5.7203794131055474E-4</v>
      </c>
      <c r="W61" s="30">
        <f>data_export!L44</f>
        <v>-8.1069420901022258E-4</v>
      </c>
      <c r="X61" s="30">
        <f>data_export!M44</f>
        <v>0.99976134696391983</v>
      </c>
      <c r="Z61" s="30">
        <f>data_export!N44</f>
        <v>0.91981316792376577</v>
      </c>
    </row>
    <row r="62" spans="6:28" x14ac:dyDescent="0.3">
      <c r="H62" s="29" t="str">
        <f>data_export!A45</f>
        <v>WAP</v>
      </c>
      <c r="I62" s="29"/>
      <c r="J62" s="30">
        <f>data_export!B45</f>
        <v>0.75000005960464478</v>
      </c>
      <c r="K62" s="30">
        <f>data_export!C45</f>
        <v>0.29727747699026313</v>
      </c>
      <c r="L62" s="30">
        <f>data_export!D45</f>
        <v>1.289394846936487E-2</v>
      </c>
      <c r="M62" s="30">
        <f>data_export!E45</f>
        <v>-4.468492126945621E-2</v>
      </c>
      <c r="O62" s="31">
        <f>data_export!F45</f>
        <v>0</v>
      </c>
      <c r="P62" s="31">
        <f>data_export!G45</f>
        <v>0</v>
      </c>
      <c r="Q62" s="30">
        <f>data_export!H45</f>
        <v>-8.817175030708313E-2</v>
      </c>
      <c r="R62" s="30">
        <f>data_export!I45</f>
        <v>0.92731475296377719</v>
      </c>
      <c r="U62" s="30">
        <f>data_export!J45</f>
        <v>1.0000000007757956</v>
      </c>
      <c r="V62" s="30">
        <f>data_export!K45</f>
        <v>1.8276786431670189E-2</v>
      </c>
      <c r="W62" s="30">
        <f>data_export!L45</f>
        <v>-4.9822205322725766E-3</v>
      </c>
      <c r="X62" s="30">
        <f>data_export!M45</f>
        <v>1.0132945673246929</v>
      </c>
      <c r="Z62" s="30">
        <f>data_export!N45</f>
        <v>0.91514825290347679</v>
      </c>
    </row>
    <row r="63" spans="6:28" x14ac:dyDescent="0.3">
      <c r="H63" s="29" t="str">
        <f>data_export!A46</f>
        <v>LEEP+</v>
      </c>
      <c r="I63" s="29"/>
      <c r="J63" s="30">
        <f>data_export!B46</f>
        <v>0.74999994039535522</v>
      </c>
      <c r="K63" s="30">
        <f>data_export!C46</f>
        <v>0.13843046383221499</v>
      </c>
      <c r="L63" s="30">
        <f>data_export!D46</f>
        <v>1.9429686996793264E-2</v>
      </c>
      <c r="M63" s="30">
        <f>data_export!E46</f>
        <v>-3.0919440578546672E-2</v>
      </c>
      <c r="O63" s="31">
        <f>data_export!F46</f>
        <v>0</v>
      </c>
      <c r="P63" s="31">
        <f>data_export!G46</f>
        <v>0</v>
      </c>
      <c r="Q63" s="30">
        <f>data_export!H46</f>
        <v>-1.3405105099081993E-2</v>
      </c>
      <c r="R63" s="30">
        <f>data_export!I46</f>
        <v>0.86353558120908203</v>
      </c>
      <c r="U63" s="30">
        <f>data_export!J46</f>
        <v>0.99999996882900499</v>
      </c>
      <c r="V63" s="30">
        <f>data_export!K46</f>
        <v>7.2817858308553696E-3</v>
      </c>
      <c r="W63" s="30">
        <f>data_export!L46</f>
        <v>-2.1739114918618201E-3</v>
      </c>
      <c r="X63" s="30">
        <f>data_export!M46</f>
        <v>1.0051078431294624</v>
      </c>
      <c r="Z63" s="30">
        <f>data_export!N46</f>
        <v>0.85914719212658119</v>
      </c>
    </row>
    <row r="64" spans="6:28" ht="10.199999999999999" customHeight="1" x14ac:dyDescent="0.3">
      <c r="O64" s="31"/>
      <c r="P64" s="31"/>
    </row>
    <row r="65" spans="6:28" s="26" customFormat="1" ht="29.4" thickBot="1" x14ac:dyDescent="0.3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1.5043893588502932</v>
      </c>
      <c r="L65" s="24">
        <f>data_export!D47</f>
        <v>0.42436657187064986</v>
      </c>
      <c r="M65" s="24">
        <f>data_export!E47</f>
        <v>-0.23375812449964142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2.5171147370560494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-2.538252689136954E-2</v>
      </c>
      <c r="X65" s="24">
        <f>data_export!M47</f>
        <v>1.0101287888325596</v>
      </c>
      <c r="Y65" s="24"/>
      <c r="Z65" s="24">
        <f>data_export!N47</f>
        <v>2.491875171661377</v>
      </c>
      <c r="AA65" s="23"/>
      <c r="AB65" s="21"/>
    </row>
    <row r="66" spans="6:28" x14ac:dyDescent="0.3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2.0897911476401245</v>
      </c>
      <c r="L66" s="30">
        <f>data_export!D48</f>
        <v>0.29712738002710232</v>
      </c>
      <c r="M66" s="30">
        <f>data_export!E48</f>
        <v>-0.46751624899928285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2.670778997480296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-3.2818072450817984E-2</v>
      </c>
      <c r="X66" s="30">
        <f>data_export!M48</f>
        <v>1.0382045589970401</v>
      </c>
      <c r="Z66" s="30">
        <f>data_export!N48</f>
        <v>2.572497851541327</v>
      </c>
    </row>
    <row r="67" spans="6:28" x14ac:dyDescent="0.3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0.91898757006046206</v>
      </c>
      <c r="L67" s="30">
        <f>data_export!D49</f>
        <v>0.55160576371419734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2.3634504766318023</v>
      </c>
      <c r="U67" s="30">
        <f>data_export!J49</f>
        <v>1</v>
      </c>
      <c r="V67" s="30">
        <f>data_export!K49</f>
        <v>0</v>
      </c>
      <c r="W67" s="30">
        <f>data_export!L49</f>
        <v>-1.7946981331921096E-2</v>
      </c>
      <c r="X67" s="30">
        <f>data_export!M49</f>
        <v>0.98205301866807893</v>
      </c>
      <c r="Z67" s="30">
        <f>data_export!N49</f>
        <v>2.4066424436404259</v>
      </c>
    </row>
    <row r="68" spans="6:28" ht="10.199999999999999" customHeight="1" x14ac:dyDescent="0.3"/>
    <row r="69" spans="6:28" ht="10.199999999999999" customHeight="1" x14ac:dyDescent="0.3"/>
    <row r="70" spans="6:28" ht="29.4" thickBot="1" x14ac:dyDescent="0.3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r="71" spans="6:28" ht="10.199999999999999" customHeight="1" thickTop="1" x14ac:dyDescent="0.3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r="72" spans="6:28" ht="29.4" thickBot="1" x14ac:dyDescent="0.3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2.0743861907686565</v>
      </c>
      <c r="L72" s="39">
        <f>data_export!D50</f>
        <v>0.21767237616370536</v>
      </c>
      <c r="M72" s="39">
        <f>data_export!E50</f>
        <v>-0.41598249798312403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-3.0173782259225845E-2</v>
      </c>
      <c r="R72" s="39">
        <f>data_export!I50</f>
        <v>1.8459022823447035</v>
      </c>
      <c r="S72" s="39"/>
      <c r="T72" s="39"/>
      <c r="U72" s="39">
        <f>data_export!J50</f>
        <v>0.99999999373325155</v>
      </c>
      <c r="V72" s="39">
        <f>data_export!K50</f>
        <v>-1.7858220264315605E-2</v>
      </c>
      <c r="W72" s="39">
        <f>data_export!L50</f>
        <v>-3.315877166306716E-2</v>
      </c>
      <c r="X72" s="39">
        <f>data_export!M50</f>
        <v>0.94898300331981866</v>
      </c>
      <c r="Y72" s="39"/>
      <c r="Z72" s="39">
        <f>data_export!N50</f>
        <v>1.9451373815536499</v>
      </c>
      <c r="AA72" s="23"/>
      <c r="AB72" s="21"/>
    </row>
    <row r="73" spans="6:28" x14ac:dyDescent="0.3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3.8717475504684731</v>
      </c>
      <c r="L73" s="30">
        <f>data_export!D51</f>
        <v>0.43896067080814677</v>
      </c>
      <c r="M73" s="30">
        <f>data_export!E51</f>
        <v>-0.84432129324130134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3.2221095866315883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-6.0801909208026028E-2</v>
      </c>
      <c r="X73" s="30">
        <f>data_export!M51</f>
        <v>1.0718919172648322</v>
      </c>
      <c r="Z73" s="30">
        <f>data_export!N51</f>
        <v>3.0060023167760321</v>
      </c>
    </row>
    <row r="74" spans="6:28" x14ac:dyDescent="0.3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r="75" spans="6:28" x14ac:dyDescent="0.3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0.22984498044860688</v>
      </c>
      <c r="L75" s="30">
        <f>data_export!D53</f>
        <v>6.3727637980755189E-2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0.69504320621490479</v>
      </c>
      <c r="R75" s="30">
        <f>data_export!I53</f>
        <v>0.98861578807241179</v>
      </c>
      <c r="U75" s="30">
        <f>data_export!J53</f>
        <v>0.99999998509883903</v>
      </c>
      <c r="V75" s="30">
        <f>data_export!K53</f>
        <v>-0.37755432724952698</v>
      </c>
      <c r="W75" s="30">
        <f>data_export!L53</f>
        <v>-4.4886609000327404E-3</v>
      </c>
      <c r="X75" s="30">
        <f>data_export!M53</f>
        <v>0.61795700982480406</v>
      </c>
      <c r="Z75" s="30">
        <f>data_export!N53</f>
        <v>1.599813210878039</v>
      </c>
    </row>
    <row r="76" spans="6:28" x14ac:dyDescent="0.3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r="77" spans="6:28" ht="10.199999999999999" customHeight="1" x14ac:dyDescent="0.3">
      <c r="O77" s="31"/>
      <c r="P77" s="31"/>
    </row>
    <row r="78" spans="6:28" s="26" customFormat="1" ht="29.4" thickBot="1" x14ac:dyDescent="0.35">
      <c r="F78" s="21"/>
      <c r="G78" s="22" t="str">
        <f>data_export!A55</f>
        <v>Other Nudges</v>
      </c>
      <c r="H78" s="23"/>
      <c r="I78" s="23"/>
      <c r="J78" s="24">
        <f>data_export!B55</f>
        <v>0.50691342353820801</v>
      </c>
      <c r="K78" s="24">
        <f>data_export!C55</f>
        <v>4.7987803145024328</v>
      </c>
      <c r="L78" s="24">
        <f>data_export!D55</f>
        <v>0.61302692342648324</v>
      </c>
      <c r="M78" s="24">
        <f>data_export!E55</f>
        <v>-1.0612894237786596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-0.65891975164413452</v>
      </c>
      <c r="R78" s="24">
        <f>data_export!I55</f>
        <v>4.1985114305085389</v>
      </c>
      <c r="S78" s="24"/>
      <c r="T78" s="24"/>
      <c r="U78" s="24">
        <f>data_export!J55</f>
        <v>1.0000000063824837</v>
      </c>
      <c r="V78" s="24">
        <f>data_export!K55</f>
        <v>2.2426435947418213</v>
      </c>
      <c r="W78" s="24">
        <f>data_export!L55</f>
        <v>-7.5905528446240086E-2</v>
      </c>
      <c r="X78" s="24">
        <f>data_export!M55</f>
        <v>3.166738061842937</v>
      </c>
      <c r="Y78" s="24"/>
      <c r="Z78" s="24">
        <f>data_export!N55</f>
        <v>1.3258157968521118</v>
      </c>
      <c r="AA78" s="23"/>
      <c r="AB78" s="21"/>
    </row>
    <row r="79" spans="6:28" x14ac:dyDescent="0.3">
      <c r="H79" s="29" t="str">
        <f>data_export!A56</f>
        <v>Audit Nudge</v>
      </c>
      <c r="I79" s="29"/>
      <c r="J79" s="30">
        <f>data_export!B56</f>
        <v>0</v>
      </c>
      <c r="K79" s="30">
        <f>data_export!C56</f>
        <v>8.6776432608799414</v>
      </c>
      <c r="L79" s="30">
        <f>data_export!D56</f>
        <v>1.3330092630472143</v>
      </c>
      <c r="M79" s="30">
        <f>data_export!E56</f>
        <v>-1.9607467384299899</v>
      </c>
      <c r="O79" s="31">
        <f>data_export!F56</f>
        <v>0</v>
      </c>
      <c r="P79" s="31">
        <f>data_export!G56</f>
        <v>0</v>
      </c>
      <c r="Q79" s="30">
        <f>data_export!H56</f>
        <v>-0.54240739345550537</v>
      </c>
      <c r="R79" s="30">
        <f>data_export!I56</f>
        <v>7.5074983877944215</v>
      </c>
      <c r="U79" s="30">
        <f>data_export!J56</f>
        <v>0.99999996161350402</v>
      </c>
      <c r="V79" s="30">
        <f>data_export!K56</f>
        <v>2.6828217506408691</v>
      </c>
      <c r="W79" s="30">
        <f>data_export!L56</f>
        <v>-0.13627367766367429</v>
      </c>
      <c r="X79" s="30">
        <f>data_export!M56</f>
        <v>3.5465480368609774</v>
      </c>
      <c r="Z79" s="30">
        <f>data_export!N56</f>
        <v>2.1168466660441041</v>
      </c>
    </row>
    <row r="80" spans="6:28" x14ac:dyDescent="0.3">
      <c r="H80" s="29" t="str">
        <f>data_export!A57</f>
        <v>Solarize</v>
      </c>
      <c r="I80" s="29"/>
      <c r="J80" s="30">
        <f>data_export!B57</f>
        <v>1.1445080041885376</v>
      </c>
      <c r="K80" s="30">
        <f>data_export!C57</f>
        <v>15.001245923681084</v>
      </c>
      <c r="L80" s="30">
        <f>data_export!D57</f>
        <v>2.200442451767584</v>
      </c>
      <c r="M80" s="30">
        <f>data_export!E57</f>
        <v>-3.6776458333277922</v>
      </c>
      <c r="O80" s="31">
        <f>data_export!F57</f>
        <v>0</v>
      </c>
      <c r="P80" s="31">
        <f>data_export!G57</f>
        <v>0</v>
      </c>
      <c r="Q80" s="30">
        <f>data_export!H57</f>
        <v>-1.8443533182144165</v>
      </c>
      <c r="R80" s="30">
        <f>data_export!I57</f>
        <v>12.824197040698165</v>
      </c>
      <c r="U80" s="30">
        <f>data_export!J57</f>
        <v>1.00000004259697</v>
      </c>
      <c r="V80" s="30">
        <f>data_export!K57</f>
        <v>6.320493221282959</v>
      </c>
      <c r="W80" s="30">
        <f>data_export!L57</f>
        <v>-0.22955636209074753</v>
      </c>
      <c r="X80" s="30">
        <f>data_export!M57</f>
        <v>7.0909369231712276</v>
      </c>
      <c r="Z80" s="30">
        <f>data_export!N57</f>
        <v>1.8085335096963311</v>
      </c>
    </row>
    <row r="81" spans="6:28" x14ac:dyDescent="0.3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1.6304749100696858</v>
      </c>
      <c r="L81" s="30">
        <f>data_export!D58</f>
        <v>0</v>
      </c>
      <c r="M81" s="30">
        <f>data_export!E58</f>
        <v>-0.19182057765525717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1.2251855399546887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-3.1841674171132893E-2</v>
      </c>
      <c r="X81" s="30">
        <f>data_export!M58</f>
        <v>1.0748746572441301</v>
      </c>
      <c r="Z81" s="30">
        <f>data_export!N58</f>
        <v>1.139840382036674</v>
      </c>
    </row>
    <row r="82" spans="6:28" x14ac:dyDescent="0.3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0.51720918668982208</v>
      </c>
      <c r="L82" s="30">
        <f>data_export!D59</f>
        <v>1.9277275954822152E-2</v>
      </c>
      <c r="M82" s="30">
        <f>data_export!E59</f>
        <v>-8.4944260056199289E-2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1.0854470716582245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-8.3523594186354858E-3</v>
      </c>
      <c r="X82" s="30">
        <f>data_export!M59</f>
        <v>1.0149802849140723</v>
      </c>
      <c r="Z82" s="30">
        <f>data_export!N59</f>
        <v>1.06942675418579</v>
      </c>
    </row>
    <row r="83" spans="6:28" x14ac:dyDescent="0.3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0.49953127440280393</v>
      </c>
      <c r="L83" s="30">
        <f>data_export!D60</f>
        <v>1.844859215021907E-2</v>
      </c>
      <c r="M83" s="30">
        <f>data_export!E60</f>
        <v>-8.1818404977804127E-2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1.0775206134819308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-8.0705056955127207E-3</v>
      </c>
      <c r="X83" s="30">
        <f>data_export!M60</f>
        <v>1.0141692889899752</v>
      </c>
      <c r="Z83" s="30">
        <f>data_export!N60</f>
        <v>1.062466222532777</v>
      </c>
    </row>
    <row r="84" spans="6:28" x14ac:dyDescent="0.3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2.4665773312912589</v>
      </c>
      <c r="L84" s="30">
        <f>data_export!D61</f>
        <v>0.1069839576390602</v>
      </c>
      <c r="M84" s="30">
        <f>data_export!E61</f>
        <v>-0.37076072822491468</v>
      </c>
      <c r="O84" s="31">
        <f>data_export!F61</f>
        <v>0</v>
      </c>
      <c r="P84" s="31">
        <f>data_export!G61</f>
        <v>0</v>
      </c>
      <c r="Q84" s="30">
        <f>data_export!H61</f>
        <v>-0.73158061504364014</v>
      </c>
      <c r="R84" s="30">
        <f>data_export!I61</f>
        <v>1.4712199294638038</v>
      </c>
      <c r="U84" s="30">
        <f>data_export!J61</f>
        <v>1.0000000182256814</v>
      </c>
      <c r="V84" s="30">
        <f>data_export!K61</f>
        <v>4.300257682800293</v>
      </c>
      <c r="W84" s="30">
        <f>data_export!L61</f>
        <v>-4.1338591637737537E-2</v>
      </c>
      <c r="X84" s="30">
        <f>data_export!M61</f>
        <v>5.2589191798772408</v>
      </c>
      <c r="Z84" s="30">
        <f>data_export!N61</f>
        <v>0.2797570906001538</v>
      </c>
    </row>
    <row r="85" spans="6:28" x14ac:dyDescent="0.3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6.1701128769610234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6.1701128769610234</v>
      </c>
      <c r="U85" s="30">
        <f>data_export!J62</f>
        <v>1.0000000349972238</v>
      </c>
      <c r="V85" s="30">
        <f>data_export!K62</f>
        <v>0</v>
      </c>
      <c r="W85" s="30">
        <f>data_export!L62</f>
        <v>-0.12049662501025994</v>
      </c>
      <c r="X85" s="30">
        <f>data_export!M62</f>
        <v>0.87950340998696397</v>
      </c>
      <c r="Z85" s="30">
        <f>data_export!N62</f>
        <v>7.0154507724449608</v>
      </c>
    </row>
    <row r="86" spans="6:28" ht="10.199999999999999" customHeight="1" x14ac:dyDescent="0.3"/>
    <row r="87" spans="6:28" ht="10.199999999999999" customHeight="1" x14ac:dyDescent="0.3"/>
    <row r="88" spans="6:28" ht="29.4" thickBot="1" x14ac:dyDescent="0.3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r="89" spans="6:28" ht="10.199999999999999" customHeight="1" thickTop="1" x14ac:dyDescent="0.3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r="90" spans="6:28" s="26" customFormat="1" ht="29.4" thickBot="1" x14ac:dyDescent="0.3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-0.22873331748999112</v>
      </c>
      <c r="L90" s="24">
        <f>data_export!D63</f>
        <v>-0.20378428035199483</v>
      </c>
      <c r="M90" s="25">
        <f>data_export!E63</f>
        <v>0</v>
      </c>
      <c r="N90" s="25"/>
      <c r="O90" s="24">
        <f>data_export!F63</f>
        <v>-2.4493374275189999E-4</v>
      </c>
      <c r="P90" s="24">
        <f>data_export!G63</f>
        <v>-1.9331218328514999E-3</v>
      </c>
      <c r="Q90" s="24">
        <f>data_export!H63</f>
        <v>5.9814266860485077E-2</v>
      </c>
      <c r="R90" s="24">
        <f>data_export!I63</f>
        <v>0.62511861378403022</v>
      </c>
      <c r="S90" s="24"/>
      <c r="T90" s="24"/>
      <c r="U90" s="24">
        <f>data_export!J63</f>
        <v>1</v>
      </c>
      <c r="V90" s="24">
        <f>data_export!K63</f>
        <v>-7.3527634143829346E-2</v>
      </c>
      <c r="W90" s="24">
        <f>data_export!L63</f>
        <v>4.4713007965626163E-3</v>
      </c>
      <c r="X90" s="24">
        <f>data_export!M63</f>
        <v>0.93094366694499031</v>
      </c>
      <c r="Y90" s="24"/>
      <c r="Z90" s="24">
        <f>data_export!N63</f>
        <v>0.6714891791343689</v>
      </c>
      <c r="AA90" s="23"/>
      <c r="AB90" s="21"/>
    </row>
    <row r="91" spans="6:28" x14ac:dyDescent="0.3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-0.37437163517634031</v>
      </c>
      <c r="L91" s="30">
        <f>data_export!D64</f>
        <v>-0.33319985783278522</v>
      </c>
      <c r="M91" s="31">
        <f>data_export!E64</f>
        <v>0</v>
      </c>
      <c r="N91" s="31"/>
      <c r="O91" s="30">
        <f>data_export!F64</f>
        <v>-2.4493374275189999E-4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0.38807094810715559</v>
      </c>
      <c r="U91" s="30">
        <f>data_export!J64</f>
        <v>1</v>
      </c>
      <c r="V91" s="30">
        <f>data_export!K64</f>
        <v>-0.1201399490237236</v>
      </c>
      <c r="W91" s="30">
        <f>data_export!L64</f>
        <v>7.3154830835519E-3</v>
      </c>
      <c r="X91" s="30">
        <f>data_export!M64</f>
        <v>0.88717553515408232</v>
      </c>
      <c r="Z91" s="30">
        <f>data_export!N64</f>
        <v>0.43742295941440318</v>
      </c>
    </row>
    <row r="92" spans="6:28" x14ac:dyDescent="0.3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-0.32300584643321911</v>
      </c>
      <c r="L92" s="30">
        <f>data_export!D65</f>
        <v>-0.28755573533431178</v>
      </c>
      <c r="M92" s="31">
        <f>data_export!E65</f>
        <v>0</v>
      </c>
      <c r="N92" s="31"/>
      <c r="O92" s="30">
        <f>data_export!F65</f>
        <v>-2.4493374275189999E-4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0.47167628295750208</v>
      </c>
      <c r="U92" s="30">
        <f>data_export!J65</f>
        <v>1</v>
      </c>
      <c r="V92" s="30">
        <f>data_export!K65</f>
        <v>-0.10370005667209625</v>
      </c>
      <c r="W92" s="30">
        <f>data_export!L65</f>
        <v>6.3123565106740004E-3</v>
      </c>
      <c r="X92" s="30">
        <f>data_export!M65</f>
        <v>0.90261230102015477</v>
      </c>
      <c r="Z92" s="30">
        <f>data_export!N65</f>
        <v>0.52256797566840363</v>
      </c>
    </row>
    <row r="93" spans="6:28" x14ac:dyDescent="0.3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-0.29936127701178261</v>
      </c>
      <c r="L93" s="30">
        <f>data_export!D66</f>
        <v>-0.26654494878739571</v>
      </c>
      <c r="M93" s="31">
        <f>data_export!E66</f>
        <v>0</v>
      </c>
      <c r="N93" s="31"/>
      <c r="O93" s="30">
        <f>data_export!F66</f>
        <v>-2.4493374275189999E-4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0.51016127836480396</v>
      </c>
      <c r="U93" s="30">
        <f>data_export!J66</f>
        <v>1</v>
      </c>
      <c r="V93" s="30">
        <f>data_export!K66</f>
        <v>-9.6132487058639526E-2</v>
      </c>
      <c r="W93" s="30">
        <f>data_export!L66</f>
        <v>5.8505998342697997E-3</v>
      </c>
      <c r="X93" s="30">
        <f>data_export!M66</f>
        <v>0.90971811387914059</v>
      </c>
      <c r="Z93" s="30">
        <f>data_export!N66</f>
        <v>0.56079050266397223</v>
      </c>
    </row>
    <row r="94" spans="6:28" x14ac:dyDescent="0.3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-0.28876198727113861</v>
      </c>
      <c r="L94" s="30">
        <f>data_export!D67</f>
        <v>-0.25712632033532973</v>
      </c>
      <c r="M94" s="31">
        <f>data_export!E67</f>
        <v>0</v>
      </c>
      <c r="N94" s="31"/>
      <c r="O94" s="30">
        <f>data_export!F67</f>
        <v>-2.4493374275189999E-4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0.52741317285773293</v>
      </c>
      <c r="U94" s="30">
        <f>data_export!J67</f>
        <v>1</v>
      </c>
      <c r="V94" s="30">
        <f>data_export!K67</f>
        <v>-9.2740125954151154E-2</v>
      </c>
      <c r="W94" s="30">
        <f>data_export!L67</f>
        <v>5.6436054620886003E-3</v>
      </c>
      <c r="X94" s="30">
        <f>data_export!M67</f>
        <v>0.91290347826420304</v>
      </c>
      <c r="Z94" s="30">
        <f>data_export!N67</f>
        <v>0.57773158435167504</v>
      </c>
    </row>
    <row r="95" spans="6:28" x14ac:dyDescent="0.3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-0.27164005769009819</v>
      </c>
      <c r="L95" s="30">
        <f>data_export!D68</f>
        <v>-0.24191161283583859</v>
      </c>
      <c r="M95" s="31">
        <f>data_export!E68</f>
        <v>0</v>
      </c>
      <c r="N95" s="31"/>
      <c r="O95" s="30">
        <f>data_export!F68</f>
        <v>-2.4493374275189999E-4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0.55528161780784813</v>
      </c>
      <c r="U95" s="30">
        <f>data_export!J68</f>
        <v>1</v>
      </c>
      <c r="V95" s="30">
        <f>data_export!K68</f>
        <v>-8.7260164320468903E-2</v>
      </c>
      <c r="W95" s="30">
        <f>data_export!L68</f>
        <v>5.3092299377960001E-3</v>
      </c>
      <c r="X95" s="30">
        <f>data_export!M68</f>
        <v>0.91804906688622723</v>
      </c>
      <c r="Z95" s="30">
        <f>data_export!N68</f>
        <v>0.60484960753918349</v>
      </c>
    </row>
    <row r="96" spans="6:28" x14ac:dyDescent="0.3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-0.26267142790955322</v>
      </c>
      <c r="L96" s="30">
        <f>data_export!D69</f>
        <v>-0.23394200414562899</v>
      </c>
      <c r="M96" s="31">
        <f>data_export!E69</f>
        <v>0</v>
      </c>
      <c r="N96" s="31"/>
      <c r="O96" s="30">
        <f>data_export!F69</f>
        <v>-2.4493374275189999E-4</v>
      </c>
      <c r="P96" s="30">
        <f>data_export!G69</f>
        <v>-1.9331218328515001E-3</v>
      </c>
      <c r="Q96" s="30">
        <f>data_export!H69</f>
        <v>6.8670861423015594E-2</v>
      </c>
      <c r="R96" s="30">
        <f>data_export!I69</f>
        <v>0.56987937468648031</v>
      </c>
      <c r="U96" s="30">
        <f>data_export!J69</f>
        <v>1</v>
      </c>
      <c r="V96" s="30">
        <f>data_export!K69</f>
        <v>-8.4389708936214447E-2</v>
      </c>
      <c r="W96" s="30">
        <f>data_export!L69</f>
        <v>5.1340808536427E-3</v>
      </c>
      <c r="X96" s="30">
        <f>data_export!M69</f>
        <v>0.92074437521204955</v>
      </c>
      <c r="Z96" s="30">
        <f>data_export!N69</f>
        <v>0.61893332180849414</v>
      </c>
    </row>
    <row r="97" spans="6:28" x14ac:dyDescent="0.3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-0.2398421884681661</v>
      </c>
      <c r="L97" s="30">
        <f>data_export!D70</f>
        <v>-0.21365572747964079</v>
      </c>
      <c r="M97" s="31">
        <f>data_export!E70</f>
        <v>0</v>
      </c>
      <c r="N97" s="31"/>
      <c r="O97" s="30">
        <f>data_export!F70</f>
        <v>-2.4493374275189999E-4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0.60703730128663425</v>
      </c>
      <c r="U97" s="30">
        <f>data_export!J70</f>
        <v>1</v>
      </c>
      <c r="V97" s="30">
        <f>data_export!K70</f>
        <v>-7.7083088457584381E-2</v>
      </c>
      <c r="W97" s="30">
        <f>data_export!L70</f>
        <v>4.6882468212525001E-3</v>
      </c>
      <c r="X97" s="30">
        <f>data_export!M70</f>
        <v>0.92760516004141502</v>
      </c>
      <c r="Z97" s="30">
        <f>data_export!N70</f>
        <v>0.65441345891125891</v>
      </c>
    </row>
    <row r="98" spans="6:28" x14ac:dyDescent="0.3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-0.22761223876742309</v>
      </c>
      <c r="L98" s="30">
        <f>data_export!D71</f>
        <v>-0.20278807926571871</v>
      </c>
      <c r="M98" s="31">
        <f>data_export!E71</f>
        <v>0</v>
      </c>
      <c r="N98" s="31"/>
      <c r="O98" s="30">
        <f>data_export!F71</f>
        <v>-2.4493374275189999E-4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0.6269433333938591</v>
      </c>
      <c r="U98" s="30">
        <f>data_export!J71</f>
        <v>1</v>
      </c>
      <c r="V98" s="30">
        <f>data_export!K71</f>
        <v>-7.3168829083442688E-2</v>
      </c>
      <c r="W98" s="30">
        <f>data_export!L71</f>
        <v>4.4494071610435004E-3</v>
      </c>
      <c r="X98" s="30">
        <f>data_export!M71</f>
        <v>0.93128058048571793</v>
      </c>
      <c r="Z98" s="30">
        <f>data_export!N71</f>
        <v>0.67320563375956044</v>
      </c>
    </row>
    <row r="99" spans="6:28" x14ac:dyDescent="0.3">
      <c r="H99" s="29" t="str">
        <f>data_export!A72</f>
        <v>Gas (Kilian)</v>
      </c>
      <c r="I99" s="29"/>
      <c r="J99" s="30">
        <f>data_export!B72</f>
        <v>1</v>
      </c>
      <c r="K99" s="30">
        <f>data_export!C72</f>
        <v>-0.1607551804033607</v>
      </c>
      <c r="L99" s="30">
        <f>data_export!D72</f>
        <v>-0.14337826902961051</v>
      </c>
      <c r="M99" s="31">
        <f>data_export!E72</f>
        <v>0</v>
      </c>
      <c r="N99" s="31"/>
      <c r="O99" s="30">
        <f>data_export!F72</f>
        <v>-2.4493374275189999E-4</v>
      </c>
      <c r="P99" s="30">
        <f>data_export!G72</f>
        <v>-1.9331218328515001E-3</v>
      </c>
      <c r="Q99" s="30">
        <f>data_export!H72</f>
        <v>4.2074479162693024E-2</v>
      </c>
      <c r="R99" s="30">
        <f>data_export!I72</f>
        <v>0.73576297558002446</v>
      </c>
      <c r="U99" s="30">
        <f>data_export!J72</f>
        <v>1</v>
      </c>
      <c r="V99" s="30">
        <f>data_export!K72</f>
        <v>-5.1770869642496109E-2</v>
      </c>
      <c r="W99" s="30">
        <f>data_export!L72</f>
        <v>3.1437503519006998E-3</v>
      </c>
      <c r="X99" s="30">
        <f>data_export!M72</f>
        <v>0.95137287891457434</v>
      </c>
      <c r="Z99" s="30">
        <f>data_export!N72</f>
        <v>0.77336971852661995</v>
      </c>
    </row>
    <row r="100" spans="6:28" x14ac:dyDescent="0.3">
      <c r="H100" s="29" t="str">
        <f>data_export!A73</f>
        <v>Gas (Gelman)</v>
      </c>
      <c r="I100" s="29"/>
      <c r="J100" s="30">
        <f>data_export!B73</f>
        <v>1</v>
      </c>
      <c r="K100" s="30">
        <f>data_export!C73</f>
        <v>-0.13303396108167639</v>
      </c>
      <c r="L100" s="30">
        <f>data_export!D73</f>
        <v>-0.11874493307805351</v>
      </c>
      <c r="M100" s="31">
        <f>data_export!E73</f>
        <v>0</v>
      </c>
      <c r="N100" s="31"/>
      <c r="O100" s="30">
        <f>data_export!F73</f>
        <v>-2.4493374275189999E-4</v>
      </c>
      <c r="P100" s="30">
        <f>data_export!G73</f>
        <v>-1.9331218328515001E-3</v>
      </c>
      <c r="Q100" s="30">
        <f>data_export!H73</f>
        <v>3.4840263426303864E-2</v>
      </c>
      <c r="R100" s="30">
        <f>data_export!I73</f>
        <v>0.78088331502306851</v>
      </c>
      <c r="U100" s="30">
        <f>data_export!J73</f>
        <v>1</v>
      </c>
      <c r="V100" s="30">
        <f>data_export!K73</f>
        <v>-4.2898546904325485E-2</v>
      </c>
      <c r="W100" s="30">
        <f>data_export!L73</f>
        <v>2.6023804554268998E-3</v>
      </c>
      <c r="X100" s="30">
        <f>data_export!M73</f>
        <v>0.95970383192166087</v>
      </c>
      <c r="Z100" s="30">
        <f>data_export!N73</f>
        <v>0.81367114421067643</v>
      </c>
    </row>
    <row r="101" spans="6:28" x14ac:dyDescent="0.3">
      <c r="H101" s="29" t="str">
        <f>data_export!A74</f>
        <v>Gas (Park)</v>
      </c>
      <c r="I101" s="29"/>
      <c r="J101" s="30">
        <f>data_export!B74</f>
        <v>1</v>
      </c>
      <c r="K101" s="30">
        <f>data_export!C74</f>
        <v>-0.13018030615150311</v>
      </c>
      <c r="L101" s="30">
        <f>data_export!D74</f>
        <v>-0.1162091484948051</v>
      </c>
      <c r="M101" s="31">
        <f>data_export!E74</f>
        <v>0</v>
      </c>
      <c r="N101" s="31"/>
      <c r="O101" s="30">
        <f>data_export!F74</f>
        <v>-2.4493374275189999E-4</v>
      </c>
      <c r="P101" s="30">
        <f>data_export!G74</f>
        <v>-1.9331218328515001E-3</v>
      </c>
      <c r="Q101" s="30">
        <f>data_export!H74</f>
        <v>3.4095566719770432E-2</v>
      </c>
      <c r="R101" s="30">
        <f>data_export!I74</f>
        <v>0.78552805584808749</v>
      </c>
      <c r="U101" s="30">
        <f>data_export!J74</f>
        <v>1</v>
      </c>
      <c r="V101" s="30">
        <f>data_export!K74</f>
        <v>-4.1985221207141876E-2</v>
      </c>
      <c r="W101" s="30">
        <f>data_export!L74</f>
        <v>2.5466512013781E-3</v>
      </c>
      <c r="X101" s="30">
        <f>data_export!M74</f>
        <v>0.96056143002533145</v>
      </c>
      <c r="Z101" s="30">
        <f>data_export!N74</f>
        <v>0.81778013492314794</v>
      </c>
    </row>
    <row r="102" spans="6:28" x14ac:dyDescent="0.3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-3.3563703515632599E-2</v>
      </c>
      <c r="L102" s="30">
        <f>data_export!D75</f>
        <v>-3.0354727604819599E-2</v>
      </c>
      <c r="M102" s="31">
        <f>data_export!E75</f>
        <v>0</v>
      </c>
      <c r="N102" s="31"/>
      <c r="O102" s="30">
        <f>data_export!F75</f>
        <v>-2.4493374275189999E-4</v>
      </c>
      <c r="P102" s="30">
        <f>data_export!G75</f>
        <v>-1.9331218328515001E-3</v>
      </c>
      <c r="Q102" s="30">
        <f>data_export!H75</f>
        <v>8.8821966201066971E-3</v>
      </c>
      <c r="R102" s="30">
        <f>data_export!I75</f>
        <v>0.94278570949516749</v>
      </c>
      <c r="U102" s="30">
        <f>data_export!J75</f>
        <v>1</v>
      </c>
      <c r="V102" s="30">
        <f>data_export!K75</f>
        <v>-1.1062566190958023E-2</v>
      </c>
      <c r="W102" s="30">
        <f>data_export!L75</f>
        <v>6.5981788572670003E-4</v>
      </c>
      <c r="X102" s="30">
        <f>data_export!M75</f>
        <v>0.98959725153532507</v>
      </c>
      <c r="Z102" s="30">
        <f>data_export!N75</f>
        <v>0.95269637019754139</v>
      </c>
    </row>
    <row r="103" spans="6:28" x14ac:dyDescent="0.3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-0.37265382290888061</v>
      </c>
      <c r="L103" s="30">
        <f>data_export!D76</f>
        <v>-0.33167339371174492</v>
      </c>
      <c r="M103" s="31">
        <f>data_export!E76</f>
        <v>0</v>
      </c>
      <c r="N103" s="31"/>
      <c r="O103" s="30">
        <f>data_export!F76</f>
        <v>-2.4493374275189999E-4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0.39086693885012319</v>
      </c>
      <c r="U103" s="30">
        <f>data_export!J76</f>
        <v>1</v>
      </c>
      <c r="V103" s="30">
        <f>data_export!K76</f>
        <v>-0.1195901557803154</v>
      </c>
      <c r="W103" s="30">
        <f>data_export!L76</f>
        <v>7.2819357911833998E-3</v>
      </c>
      <c r="X103" s="30">
        <f>data_export!M76</f>
        <v>0.88769178276603389</v>
      </c>
      <c r="Z103" s="30">
        <f>data_export!N76</f>
        <v>0.44031830240918512</v>
      </c>
    </row>
    <row r="104" spans="6:28" x14ac:dyDescent="0.3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-0.35398838567510171</v>
      </c>
      <c r="L104" s="30">
        <f>data_export!D77</f>
        <v>-0.31508711080958152</v>
      </c>
      <c r="M104" s="31">
        <f>data_export!E77</f>
        <v>0</v>
      </c>
      <c r="N104" s="31"/>
      <c r="O104" s="30">
        <f>data_export!F77</f>
        <v>-2.4493374275189999E-4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0.42124766828586457</v>
      </c>
      <c r="U104" s="30">
        <f>data_export!J77</f>
        <v>1</v>
      </c>
      <c r="V104" s="30">
        <f>data_export!K77</f>
        <v>-0.11361618340015411</v>
      </c>
      <c r="W104" s="30">
        <f>data_export!L77</f>
        <v>6.9174169832035004E-3</v>
      </c>
      <c r="X104" s="30">
        <f>data_export!M77</f>
        <v>0.89330123589458721</v>
      </c>
      <c r="Z104" s="30">
        <f>data_export!N77</f>
        <v>0.47156284057304643</v>
      </c>
    </row>
    <row r="105" spans="6:28" x14ac:dyDescent="0.3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-0.28468533737089069</v>
      </c>
      <c r="L105" s="30">
        <f>data_export!D78</f>
        <v>-0.25350377093068888</v>
      </c>
      <c r="M105" s="31">
        <f>data_export!E78</f>
        <v>0</v>
      </c>
      <c r="N105" s="31"/>
      <c r="O105" s="30">
        <f>data_export!F78</f>
        <v>-2.4493374275189999E-4</v>
      </c>
      <c r="P105" s="30">
        <f>data_export!G78</f>
        <v>-1.9331218328515001E-3</v>
      </c>
      <c r="Q105" s="30">
        <f>data_export!H78</f>
        <v>7.4415683746337891E-2</v>
      </c>
      <c r="R105" s="30">
        <f>data_export!I78</f>
        <v>0.53404851689347477</v>
      </c>
      <c r="U105" s="30">
        <f>data_export!J78</f>
        <v>1</v>
      </c>
      <c r="V105" s="30">
        <f>data_export!K78</f>
        <v>-9.1435372829437256E-2</v>
      </c>
      <c r="W105" s="30">
        <f>data_export!L78</f>
        <v>5.5639922420189997E-3</v>
      </c>
      <c r="X105" s="30">
        <f>data_export!M78</f>
        <v>0.91412861841230408</v>
      </c>
      <c r="Z105" s="30">
        <f>data_export!N78</f>
        <v>0.58421594744624894</v>
      </c>
    </row>
    <row r="106" spans="6:28" x14ac:dyDescent="0.3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-0.27245538767014782</v>
      </c>
      <c r="L106" s="30">
        <f>data_export!D79</f>
        <v>-0.24263612271676679</v>
      </c>
      <c r="M106" s="31">
        <f>data_export!E79</f>
        <v>0</v>
      </c>
      <c r="N106" s="31"/>
      <c r="O106" s="30">
        <f>data_export!F79</f>
        <v>-2.4493374275189999E-4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0.55395454900069974</v>
      </c>
      <c r="U106" s="30">
        <f>data_export!J79</f>
        <v>1</v>
      </c>
      <c r="V106" s="30">
        <f>data_export!K79</f>
        <v>-8.7521113455295563E-2</v>
      </c>
      <c r="W106" s="30">
        <f>data_export!L79</f>
        <v>5.3251525818099003E-3</v>
      </c>
      <c r="X106" s="30">
        <f>data_export!M79</f>
        <v>0.917804038856607</v>
      </c>
      <c r="Z106" s="30">
        <f>data_export!N79</f>
        <v>0.60356516810583216</v>
      </c>
    </row>
    <row r="107" spans="6:28" x14ac:dyDescent="0.3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-0.2553334580891074</v>
      </c>
      <c r="L107" s="30">
        <f>data_export!D80</f>
        <v>-0.22742141521727571</v>
      </c>
      <c r="M107" s="31">
        <f>data_export!E80</f>
        <v>0</v>
      </c>
      <c r="N107" s="31"/>
      <c r="O107" s="30">
        <f>data_export!F80</f>
        <v>-2.4493374275189999E-4</v>
      </c>
      <c r="P107" s="30">
        <f>data_export!G80</f>
        <v>-1.9331218328515001E-3</v>
      </c>
      <c r="Q107" s="30">
        <f>data_export!H80</f>
        <v>6.6755920648574829E-2</v>
      </c>
      <c r="R107" s="30">
        <f>data_export!I80</f>
        <v>0.58182299395081527</v>
      </c>
      <c r="U107" s="30">
        <f>data_export!J80</f>
        <v>1</v>
      </c>
      <c r="V107" s="30">
        <f>data_export!K80</f>
        <v>-8.2041151821613312E-2</v>
      </c>
      <c r="W107" s="30">
        <f>data_export!L80</f>
        <v>4.9907770575173E-3</v>
      </c>
      <c r="X107" s="30">
        <f>data_export!M80</f>
        <v>0.92294962747863118</v>
      </c>
      <c r="Z107" s="30">
        <f>data_export!N80</f>
        <v>0.63039517718889382</v>
      </c>
    </row>
    <row r="108" spans="6:28" x14ac:dyDescent="0.3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-5.3702354022856301E-2</v>
      </c>
      <c r="L108" s="30">
        <f>data_export!D81</f>
        <v>-4.8250121663744899E-2</v>
      </c>
      <c r="M108" s="31">
        <f>data_export!E81</f>
        <v>0</v>
      </c>
      <c r="N108" s="31"/>
      <c r="O108" s="30">
        <f>data_export!F81</f>
        <v>-2.4493374275189999E-4</v>
      </c>
      <c r="P108" s="30">
        <f>data_export!G81</f>
        <v>-1.9331218328515001E-3</v>
      </c>
      <c r="Q108" s="30">
        <f>data_export!H81</f>
        <v>1.4137641526758671E-2</v>
      </c>
      <c r="R108" s="30">
        <f>data_export!I81</f>
        <v>0.91000710995860301</v>
      </c>
      <c r="U108" s="30">
        <f>data_export!J81</f>
        <v>1</v>
      </c>
      <c r="V108" s="30">
        <f>data_export!K81</f>
        <v>-1.7508048564195633E-2</v>
      </c>
      <c r="W108" s="30">
        <f>data_export!L81</f>
        <v>1.0531071928709E-3</v>
      </c>
      <c r="X108" s="30">
        <f>data_export!M81</f>
        <v>0.98354505920370605</v>
      </c>
      <c r="Z108" s="30">
        <f>data_export!N81</f>
        <v>0.9252317435210945</v>
      </c>
    </row>
    <row r="109" spans="6:28" ht="10.199999999999999" customHeight="1" x14ac:dyDescent="0.3"/>
    <row r="110" spans="6:28" s="26" customFormat="1" ht="29.4" thickBot="1" x14ac:dyDescent="0.3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-0.18450334342178545</v>
      </c>
      <c r="L110" s="24">
        <f>data_export!D82</f>
        <v>-6.6182381322924699E-2</v>
      </c>
      <c r="M110" s="25">
        <f>data_export!E82</f>
        <v>0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0.77458756601580703</v>
      </c>
      <c r="S110" s="24"/>
      <c r="T110" s="24"/>
      <c r="U110" s="24">
        <f>data_export!J82</f>
        <v>1</v>
      </c>
      <c r="V110" s="24">
        <f>data_export!K82</f>
        <v>-3.3357471227645874E-2</v>
      </c>
      <c r="W110" s="24">
        <f>data_export!L82</f>
        <v>3.6031804650524003E-3</v>
      </c>
      <c r="X110" s="24">
        <f>data_export!M82</f>
        <v>0.97024571126736858</v>
      </c>
      <c r="Y110" s="24"/>
      <c r="Z110" s="24">
        <f>data_export!N82</f>
        <v>0.79834163188934326</v>
      </c>
      <c r="AA110" s="23"/>
      <c r="AB110" s="21"/>
    </row>
    <row r="111" spans="6:28" x14ac:dyDescent="0.3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-0.31016766111501509</v>
      </c>
      <c r="L111" s="30">
        <f>data_export!D83</f>
        <v>-2.9837308782348E-3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0.72240255941561327</v>
      </c>
      <c r="U111" s="30">
        <f>data_export!J83</f>
        <v>1</v>
      </c>
      <c r="V111" s="30">
        <f>data_export!K83</f>
        <v>-4.7911837697029114E-2</v>
      </c>
      <c r="W111" s="30">
        <f>data_export!L83</f>
        <v>6.0572889178801001E-3</v>
      </c>
      <c r="X111" s="30">
        <f>data_export!M83</f>
        <v>0.95814545175330634</v>
      </c>
      <c r="Z111" s="30">
        <f>data_export!N83</f>
        <v>0.75395918030367082</v>
      </c>
    </row>
    <row r="112" spans="6:28" x14ac:dyDescent="0.3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-5.8839025728555802E-2</v>
      </c>
      <c r="L112" s="30">
        <f>data_export!D84</f>
        <v>-0.12938103176761459</v>
      </c>
      <c r="M112" s="31">
        <f>data_export!E84</f>
        <v>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0.82677257261600079</v>
      </c>
      <c r="U112" s="30">
        <f>data_export!J84</f>
        <v>1</v>
      </c>
      <c r="V112" s="30">
        <f>data_export!K84</f>
        <v>-1.8803101032972336E-2</v>
      </c>
      <c r="W112" s="30">
        <f>data_export!L84</f>
        <v>1.1490720122247001E-3</v>
      </c>
      <c r="X112" s="30">
        <f>data_export!M84</f>
        <v>0.98234597078143093</v>
      </c>
      <c r="Z112" s="30">
        <f>data_export!N84</f>
        <v>0.84163074640426783</v>
      </c>
    </row>
    <row r="113" spans="6:28" x14ac:dyDescent="0.3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-7.5243843139474506E-2</v>
      </c>
      <c r="L113" s="30">
        <f>data_export!D85</f>
        <v>-5.5699314876100003E-4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6.9028208963572979E-3</v>
      </c>
      <c r="R113" s="30">
        <f>data_export!I85</f>
        <v>0.93110198479583839</v>
      </c>
      <c r="U113" s="30">
        <f>data_export!J85</f>
        <v>1</v>
      </c>
      <c r="V113" s="30">
        <f>data_export!K85</f>
        <v>-1.8349271267652512E-3</v>
      </c>
      <c r="W113" s="30">
        <f>data_export!L85</f>
        <v>1.4694429959235E-3</v>
      </c>
      <c r="X113" s="30">
        <f>data_export!M85</f>
        <v>0.999634515872308</v>
      </c>
      <c r="Z113" s="30">
        <f>data_export!N85</f>
        <v>0.93144241221336155</v>
      </c>
    </row>
    <row r="114" spans="6:28" x14ac:dyDescent="0.3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-2.5904511496988172E-4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0.999740914531693</v>
      </c>
      <c r="U114" s="30">
        <f>data_export!J86</f>
        <v>0.99999995964664345</v>
      </c>
      <c r="V114" s="30">
        <f>data_export!K86</f>
        <v>-2.4813804775476456E-3</v>
      </c>
      <c r="W114" s="30">
        <f>data_export!L86</f>
        <v>5.058912649040902E-6</v>
      </c>
      <c r="X114" s="30">
        <f>data_export!M86</f>
        <v>0.99752363820877465</v>
      </c>
      <c r="Z114" s="30">
        <f>data_export!N86</f>
        <v>1.002222780732194</v>
      </c>
    </row>
    <row r="115" spans="6:28" x14ac:dyDescent="0.3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-7.5022831524510905E-2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0.92497716847548905</v>
      </c>
      <c r="U115" s="30">
        <f>data_export!J87</f>
        <v>1</v>
      </c>
      <c r="V115" s="30">
        <f>data_export!K87</f>
        <v>-0.36417627334594727</v>
      </c>
      <c r="W115" s="30">
        <f>data_export!L87</f>
        <v>1.4651268425205E-3</v>
      </c>
      <c r="X115" s="30">
        <f>data_export!M87</f>
        <v>0.6372888444485556</v>
      </c>
      <c r="Z115" s="30">
        <f>data_export!N87</f>
        <v>1.4514253254752469</v>
      </c>
    </row>
    <row r="116" spans="6:28" x14ac:dyDescent="0.3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0.56237159174072049</v>
      </c>
      <c r="L116" s="30">
        <f>data_export!D88</f>
        <v>9.2152016440837006E-3</v>
      </c>
      <c r="M116" s="31">
        <f>data_export!E88</f>
        <v>0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0.41068625450134277</v>
      </c>
      <c r="R116" s="30">
        <f>data_export!I88</f>
        <v>1.982273061407976</v>
      </c>
      <c r="U116" s="30">
        <f>data_export!J88</f>
        <v>1</v>
      </c>
      <c r="V116" s="30">
        <f>data_export!K88</f>
        <v>-0.3613429069519043</v>
      </c>
      <c r="W116" s="30">
        <f>data_export!L88</f>
        <v>1.09825995338647E-2</v>
      </c>
      <c r="X116" s="30">
        <f>data_export!M88</f>
        <v>0.64963967919228949</v>
      </c>
      <c r="Z116" s="30">
        <f>data_export!N88</f>
        <v>3.051342343916827</v>
      </c>
    </row>
    <row r="117" spans="6:28" ht="10.199999999999999" customHeight="1" x14ac:dyDescent="0.3">
      <c r="H117" s="29"/>
      <c r="I117" s="29"/>
    </row>
    <row r="118" spans="6:28" s="26" customFormat="1" ht="29.4" thickBot="1" x14ac:dyDescent="0.35">
      <c r="F118" s="21"/>
      <c r="G118" s="22" t="str">
        <f>data_export!A89</f>
        <v>Other Revenue Raisers</v>
      </c>
      <c r="H118" s="23"/>
      <c r="I118" s="23"/>
      <c r="J118" s="24">
        <f>data_export!B89</f>
        <v>0.97859328985214233</v>
      </c>
      <c r="K118" s="24">
        <f>data_export!C89</f>
        <v>-0.14987586302866868</v>
      </c>
      <c r="L118" s="24">
        <f>data_export!D89</f>
        <v>-1.3508174136604554E-2</v>
      </c>
      <c r="M118" s="24">
        <f>data_export!E89</f>
        <v>1.1900735001196918E-2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-0.10828401148319244</v>
      </c>
      <c r="R118" s="24">
        <f>data_export!I89</f>
        <v>0.71882598112470453</v>
      </c>
      <c r="S118" s="24"/>
      <c r="T118" s="24"/>
      <c r="U118" s="24">
        <f>data_export!J89</f>
        <v>1.0000000298539797</v>
      </c>
      <c r="V118" s="24">
        <f>data_export!K89</f>
        <v>0.10880409926176071</v>
      </c>
      <c r="W118" s="24">
        <f>data_export!L89</f>
        <v>2.9269376469424398E-3</v>
      </c>
      <c r="X118" s="24">
        <f>data_export!M89</f>
        <v>1.111731071247424</v>
      </c>
      <c r="Y118" s="24"/>
      <c r="Z118" s="24">
        <f>data_export!N89</f>
        <v>0.64658260345458984</v>
      </c>
      <c r="AA118" s="23"/>
      <c r="AB118" s="21"/>
    </row>
    <row r="119" spans="6:28" x14ac:dyDescent="0.3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-0.10685835670390041</v>
      </c>
      <c r="L119" s="30">
        <f>data_export!D90</f>
        <v>-2.9627928606285811E-2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0.54038350855374273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2.0868453452546282E-3</v>
      </c>
      <c r="X119" s="30">
        <f>data_export!M90</f>
        <v>1.1776143992212429</v>
      </c>
      <c r="Z119" s="30">
        <f>data_export!N90</f>
        <v>0.45887984123758901</v>
      </c>
    </row>
    <row r="120" spans="6:28" x14ac:dyDescent="0.3">
      <c r="H120" s="29" t="str">
        <f>data_export!A91</f>
        <v>CARE</v>
      </c>
      <c r="I120" s="29"/>
      <c r="J120" s="30">
        <f>data_export!B91</f>
        <v>0.935779869556427</v>
      </c>
      <c r="K120" s="30">
        <f>data_export!C91</f>
        <v>-0.3034687425305212</v>
      </c>
      <c r="L120" s="30">
        <f>data_export!D91</f>
        <v>0</v>
      </c>
      <c r="M120" s="30">
        <f>data_export!E91</f>
        <v>3.5702205003590753E-2</v>
      </c>
      <c r="O120" s="31">
        <f>data_export!F91</f>
        <v>0</v>
      </c>
      <c r="P120" s="31">
        <f>data_export!G91</f>
        <v>0</v>
      </c>
      <c r="Q120" s="30">
        <f>data_export!H91</f>
        <v>0.11711938679218292</v>
      </c>
      <c r="R120" s="30">
        <f>data_export!I91</f>
        <v>0.785132704777319</v>
      </c>
      <c r="U120" s="30">
        <f>data_export!J91</f>
        <v>1.0000000448584547</v>
      </c>
      <c r="V120" s="30">
        <f>data_export!K91</f>
        <v>8.6329057812690735E-2</v>
      </c>
      <c r="W120" s="30">
        <f>data_export!L91</f>
        <v>5.9264652041576766E-3</v>
      </c>
      <c r="X120" s="30">
        <f>data_export!M91</f>
        <v>1.0922555714969193</v>
      </c>
      <c r="Z120" s="30">
        <f>data_export!N91</f>
        <v>0.71881776139746023</v>
      </c>
    </row>
    <row r="121" spans="6:28" x14ac:dyDescent="0.3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-3.9300489851584401E-2</v>
      </c>
      <c r="L121" s="30">
        <f>data_export!D92</f>
        <v>-1.0896593803527851E-2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0.83096173004305207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7.6750239141501529E-4</v>
      </c>
      <c r="X121" s="30">
        <f>data_export!M92</f>
        <v>1.0653232430241102</v>
      </c>
      <c r="Z121" s="30">
        <f>data_export!N92</f>
        <v>0.78000901180398441</v>
      </c>
    </row>
    <row r="122" spans="6:28" ht="10.199999999999999" customHeight="1" x14ac:dyDescent="0.3"/>
    <row r="123" spans="6:28" s="26" customFormat="1" ht="29.4" thickBot="1" x14ac:dyDescent="0.3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-0.35887986003966449</v>
      </c>
      <c r="L123" s="25">
        <f>data_export!D93</f>
        <v>-0.4954490486444173</v>
      </c>
      <c r="M123" s="25">
        <f>data_export!E93</f>
        <v>0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0</v>
      </c>
      <c r="R123" s="25">
        <f>data_export!I93</f>
        <v>0.14567108927239725</v>
      </c>
      <c r="S123" s="25"/>
      <c r="T123" s="25"/>
      <c r="U123" s="25">
        <f>data_export!J93</f>
        <v>0.99999999795647909</v>
      </c>
      <c r="V123" s="25">
        <f>data_export!K93</f>
        <v>-2.7828695252537727E-2</v>
      </c>
      <c r="W123" s="25">
        <f>data_export!L93</f>
        <v>7.0085933241845286E-3</v>
      </c>
      <c r="X123" s="25">
        <f>data_export!M93</f>
        <v>0.97917989605686928</v>
      </c>
      <c r="Y123" s="25"/>
      <c r="Z123" s="25">
        <f>data_export!N93</f>
        <v>0.14876846969127655</v>
      </c>
      <c r="AA123" s="23"/>
      <c r="AB123" s="21"/>
    </row>
    <row r="124" spans="6:28" x14ac:dyDescent="0.3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-0.65672174356167945</v>
      </c>
      <c r="L124" s="30">
        <f>data_export!D94</f>
        <v>-0.98930031004087293</v>
      </c>
      <c r="M124" s="31">
        <f>data_export!E94</f>
        <v>0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0</v>
      </c>
      <c r="R124" s="30">
        <f>data_export!I94</f>
        <v>-0.6460220366516285</v>
      </c>
      <c r="U124" s="30">
        <f>data_export!J94</f>
        <v>1.0000000169509238</v>
      </c>
      <c r="V124" s="30">
        <f>data_export!K94</f>
        <v>-5.0137918442487717E-2</v>
      </c>
      <c r="W124" s="30">
        <f>data_export!L94</f>
        <v>1.2825171151327652E-2</v>
      </c>
      <c r="X124" s="30">
        <f>data_export!M94</f>
        <v>0.96268727033733292</v>
      </c>
      <c r="Z124" s="30">
        <f>data_export!N94</f>
        <v>-0.6710611603135227</v>
      </c>
    </row>
    <row r="125" spans="6:28" x14ac:dyDescent="0.3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-6.1037976517649549E-2</v>
      </c>
      <c r="L125" s="30">
        <f>data_export!D95</f>
        <v>-1.5977872479617152E-3</v>
      </c>
      <c r="M125" s="31">
        <f>data_export!E95</f>
        <v>0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0.93736421519642299</v>
      </c>
      <c r="U125" s="30">
        <f>data_export!J95</f>
        <v>0.9999999789620343</v>
      </c>
      <c r="V125" s="30">
        <f>data_export!K95</f>
        <v>-5.5194725282490253E-3</v>
      </c>
      <c r="W125" s="30">
        <f>data_export!L95</f>
        <v>1.1920154970414053E-3</v>
      </c>
      <c r="X125" s="30">
        <f>data_export!M95</f>
        <v>0.99567252177640564</v>
      </c>
      <c r="Z125" s="30">
        <f>data_export!N95</f>
        <v>0.94143826880352866</v>
      </c>
    </row>
    <row r="126" spans="6:28" x14ac:dyDescent="0.3">
      <c r="H126" s="29" t="str">
        <f>data_export!A96</f>
        <v>ETS (BA) *</v>
      </c>
      <c r="I126" s="29"/>
      <c r="J126" s="30">
        <f>data_export!B96</f>
        <v>1</v>
      </c>
      <c r="K126" s="30">
        <f>data_export!C96</f>
        <v>-9.1923084387419554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-8.1923084176771681</v>
      </c>
      <c r="U126" s="30">
        <f>data_export!J96</f>
        <v>1.0000000210647839</v>
      </c>
      <c r="V126" s="30">
        <f>data_export!K96</f>
        <v>-0.89979243278503418</v>
      </c>
      <c r="W126" s="30">
        <f>data_export!L96</f>
        <v>0.17951732245574187</v>
      </c>
      <c r="X126" s="30">
        <f>data_export!M96</f>
        <v>0.27972491973754438</v>
      </c>
      <c r="Z126" s="30">
        <f>data_export!N96</f>
        <v>-29.28701677835393</v>
      </c>
    </row>
    <row r="127" spans="6:28" x14ac:dyDescent="0.3">
      <c r="H127" s="29" t="str">
        <f>data_export!A97</f>
        <v>ETS (CMMW) *</v>
      </c>
      <c r="I127" s="29"/>
      <c r="J127" s="30">
        <f>data_export!B97</f>
        <v>1</v>
      </c>
      <c r="K127" s="30">
        <f>data_export!C97</f>
        <v>-1.2785559271606002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-0.27855594699192782</v>
      </c>
      <c r="U127" s="30">
        <f>data_export!J97</f>
        <v>0.99999998016867209</v>
      </c>
      <c r="V127" s="30">
        <f>data_export!K97</f>
        <v>-0.12515190243721008</v>
      </c>
      <c r="W127" s="30">
        <f>data_export!L97</f>
        <v>2.4969020369947643E-2</v>
      </c>
      <c r="X127" s="30">
        <f>data_export!M97</f>
        <v>0.89981709290752865</v>
      </c>
      <c r="Z127" s="30">
        <f>data_export!N97</f>
        <v>-0.30956952161449341</v>
      </c>
    </row>
    <row r="128" spans="6:28" ht="10.199999999999999" customHeight="1" x14ac:dyDescent="0.3">
      <c r="M128" s="31"/>
      <c r="N128" s="31"/>
      <c r="O128" s="31"/>
      <c r="P128" s="31"/>
    </row>
    <row r="129" spans="6:28" ht="10.199999999999999" customHeight="1" x14ac:dyDescent="0.3"/>
    <row r="130" spans="6:28" ht="29.4" thickBot="1" x14ac:dyDescent="0.35">
      <c r="F130" s="21" t="s">
        <v>3</v>
      </c>
      <c r="G130" s="21"/>
      <c r="H130" s="21"/>
      <c r="I130" s="21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27"/>
    </row>
    <row r="131" spans="6:28" ht="10.050000000000001" customHeight="1" thickTop="1" x14ac:dyDescent="0.3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</row>
    <row r="132" spans="6:28" s="26" customFormat="1" ht="29.4" thickBot="1" x14ac:dyDescent="0.35">
      <c r="F132" s="21"/>
      <c r="G132" s="22" t="str">
        <f>data_export!A98</f>
        <v>Cookstoves</v>
      </c>
      <c r="H132" s="23"/>
      <c r="I132" s="23"/>
      <c r="J132" s="25">
        <f>data_export!B98</f>
        <v>4.100581169128418</v>
      </c>
      <c r="K132" s="25">
        <f>data_export!C98</f>
        <v>20.1025913606627</v>
      </c>
      <c r="L132" s="25">
        <f>data_export!D98</f>
        <v>0</v>
      </c>
      <c r="M132" s="25">
        <f>data_export!E98</f>
        <v>0</v>
      </c>
      <c r="N132" s="25"/>
      <c r="O132" s="25">
        <f>data_export!F98</f>
        <v>0</v>
      </c>
      <c r="P132" s="25">
        <f>data_export!G98</f>
        <v>0</v>
      </c>
      <c r="Q132" s="25">
        <f>data_export!H98</f>
        <v>0</v>
      </c>
      <c r="R132" s="25">
        <f>data_export!I98</f>
        <v>24.203172493549179</v>
      </c>
      <c r="S132" s="25"/>
      <c r="T132" s="25"/>
      <c r="U132" s="25">
        <f>data_export!J98</f>
        <v>0.99999999341593182</v>
      </c>
      <c r="V132" s="25">
        <f>data_export!K98</f>
        <v>0</v>
      </c>
      <c r="W132" s="25">
        <f>data_export!L98</f>
        <v>-0.3925851052036704</v>
      </c>
      <c r="X132" s="25">
        <f>data_export!M98</f>
        <v>0.60741488821226142</v>
      </c>
      <c r="Y132" s="25"/>
      <c r="Z132" s="25">
        <f>data_export!N98</f>
        <v>39.846195220947266</v>
      </c>
      <c r="AA132" s="23"/>
      <c r="AB132" s="21"/>
    </row>
    <row r="133" spans="6:28" x14ac:dyDescent="0.3">
      <c r="H133" s="29" t="str">
        <f>data_export!A99</f>
        <v>Cookstove (Kenya)</v>
      </c>
      <c r="I133" s="29"/>
      <c r="J133" s="30">
        <f>data_export!B99</f>
        <v>7.6558742523193359</v>
      </c>
      <c r="K133" s="30">
        <f>data_export!C99</f>
        <v>43.160907684930244</v>
      </c>
      <c r="L133" s="30">
        <f>data_export!D99</f>
        <v>0</v>
      </c>
      <c r="M133" s="31">
        <f>data_export!E99</f>
        <v>0</v>
      </c>
      <c r="N133" s="31"/>
      <c r="O133" s="31">
        <f>data_export!F99</f>
        <v>0</v>
      </c>
      <c r="P133" s="31">
        <f>data_export!G99</f>
        <v>0</v>
      </c>
      <c r="Q133" s="31">
        <f>data_export!H99</f>
        <v>0</v>
      </c>
      <c r="R133" s="30">
        <f>data_export!I99</f>
        <v>50.816781954220716</v>
      </c>
      <c r="U133" s="30">
        <f>data_export!J99</f>
        <v>0.99999998683186364</v>
      </c>
      <c r="V133" s="30">
        <f>data_export!K99</f>
        <v>0</v>
      </c>
      <c r="W133" s="30">
        <f>data_export!L99</f>
        <v>-0.84289279825542163</v>
      </c>
      <c r="X133" s="30">
        <f>data_export!M99</f>
        <v>0.15710718857644204</v>
      </c>
      <c r="Z133" s="30">
        <f>data_export!N99</f>
        <v>323.45293945283288</v>
      </c>
    </row>
    <row r="134" spans="6:28" x14ac:dyDescent="0.3">
      <c r="H134" s="29" t="str">
        <f>data_export!A100</f>
        <v>Cookstove (India)</v>
      </c>
      <c r="I134" s="29"/>
      <c r="J134" s="30">
        <f>data_export!B100</f>
        <v>0.54528802633285522</v>
      </c>
      <c r="K134" s="30">
        <f>data_export!C100</f>
        <v>-2.9557249636048444</v>
      </c>
      <c r="L134" s="30">
        <f>data_export!D100</f>
        <v>0</v>
      </c>
      <c r="M134" s="31">
        <f>data_export!E100</f>
        <v>0</v>
      </c>
      <c r="N134" s="31"/>
      <c r="O134" s="31">
        <f>data_export!F100</f>
        <v>0</v>
      </c>
      <c r="P134" s="31">
        <f>data_export!G100</f>
        <v>0</v>
      </c>
      <c r="Q134" s="31">
        <f>data_export!H100</f>
        <v>0</v>
      </c>
      <c r="R134" s="30">
        <f>data_export!I100</f>
        <v>-2.4104369671223593</v>
      </c>
      <c r="U134" s="30">
        <f>data_export!J100</f>
        <v>1</v>
      </c>
      <c r="V134" s="30">
        <f>data_export!K100</f>
        <v>0</v>
      </c>
      <c r="W134" s="30">
        <f>data_export!L100</f>
        <v>5.7722587848080792E-2</v>
      </c>
      <c r="X134" s="30">
        <f>data_export!M100</f>
        <v>1.0577225878480807</v>
      </c>
      <c r="Z134" s="30">
        <f>data_export!N100</f>
        <v>-2.2788933457744851</v>
      </c>
    </row>
    <row r="135" spans="6:28" ht="10.199999999999999" customHeight="1" x14ac:dyDescent="0.3">
      <c r="M135" s="31"/>
      <c r="N135" s="31"/>
      <c r="O135" s="31"/>
      <c r="P135" s="31"/>
      <c r="Q135" s="31"/>
    </row>
    <row r="136" spans="6:28" s="26" customFormat="1" ht="29.4" thickBot="1" x14ac:dyDescent="0.35">
      <c r="F136" s="21"/>
      <c r="G136" s="22" t="str">
        <f>data_export!A101</f>
        <v>Deforestation</v>
      </c>
      <c r="H136" s="23"/>
      <c r="I136" s="23"/>
      <c r="J136" s="25">
        <f>data_export!B101</f>
        <v>0.46187901496887207</v>
      </c>
      <c r="K136" s="25">
        <f>data_export!C101</f>
        <v>14.443218134048069</v>
      </c>
      <c r="L136" s="25">
        <f>data_export!D101</f>
        <v>0</v>
      </c>
      <c r="M136" s="25">
        <f>data_export!E101</f>
        <v>0</v>
      </c>
      <c r="N136" s="25"/>
      <c r="O136" s="25">
        <f>data_export!F101</f>
        <v>0</v>
      </c>
      <c r="P136" s="25">
        <f>data_export!G101</f>
        <v>0</v>
      </c>
      <c r="Q136" s="25">
        <f>data_export!H101</f>
        <v>0</v>
      </c>
      <c r="R136" s="25">
        <f>data_export!I101</f>
        <v>14.905097157081519</v>
      </c>
      <c r="S136" s="25"/>
      <c r="T136" s="25"/>
      <c r="U136" s="25">
        <f>data_export!J101</f>
        <v>0.99999999970256681</v>
      </c>
      <c r="V136" s="25">
        <f>data_export!K101</f>
        <v>0</v>
      </c>
      <c r="W136" s="25">
        <f>data_export!L101</f>
        <v>-0.28206275543810772</v>
      </c>
      <c r="X136" s="25">
        <f>data_export!M101</f>
        <v>0.71793724426445926</v>
      </c>
      <c r="Y136" s="25"/>
      <c r="Z136" s="25">
        <f>data_export!N101</f>
        <v>20.761003494262695</v>
      </c>
      <c r="AA136" s="23"/>
      <c r="AB136" s="21"/>
    </row>
    <row r="137" spans="6:28" x14ac:dyDescent="0.3">
      <c r="H137" s="29" t="str">
        <f>data_export!A102</f>
        <v>REDD+ (SL)</v>
      </c>
      <c r="I137" s="29"/>
      <c r="J137" s="30">
        <f>data_export!B102</f>
        <v>0</v>
      </c>
      <c r="K137" s="30">
        <f>data_export!C102</f>
        <v>35.840238968239156</v>
      </c>
      <c r="L137" s="30">
        <f>data_export!D102</f>
        <v>0</v>
      </c>
      <c r="M137" s="31">
        <f>data_export!E102</f>
        <v>0</v>
      </c>
      <c r="N137" s="31"/>
      <c r="O137" s="31">
        <f>data_export!F102</f>
        <v>0</v>
      </c>
      <c r="P137" s="31">
        <f>data_export!G102</f>
        <v>0</v>
      </c>
      <c r="Q137" s="31">
        <f>data_export!H102</f>
        <v>0</v>
      </c>
      <c r="R137" s="30">
        <f>data_export!I102</f>
        <v>35.840238968239156</v>
      </c>
      <c r="U137" s="30">
        <f>data_export!J102</f>
        <v>1.0000000054546578</v>
      </c>
      <c r="V137" s="30">
        <f>data_export!K102</f>
        <v>0</v>
      </c>
      <c r="W137" s="30">
        <f>data_export!L102</f>
        <v>-0.69992687676097753</v>
      </c>
      <c r="X137" s="30">
        <f>data_export!M102</f>
        <v>0.30007312869368025</v>
      </c>
      <c r="Z137" s="30">
        <f>data_export!N102</f>
        <v>119.43834865942119</v>
      </c>
    </row>
    <row r="138" spans="6:28" x14ac:dyDescent="0.3">
      <c r="H138" s="29" t="str">
        <f>data_export!A103</f>
        <v>Deforest (Uganda)</v>
      </c>
      <c r="I138" s="29"/>
      <c r="J138" s="30">
        <f>data_export!B103</f>
        <v>0.42063704133033752</v>
      </c>
      <c r="K138" s="30">
        <f>data_export!C103</f>
        <v>4.5379939860532792</v>
      </c>
      <c r="L138" s="30">
        <f>data_export!D103</f>
        <v>0</v>
      </c>
      <c r="M138" s="31">
        <f>data_export!E103</f>
        <v>0</v>
      </c>
      <c r="N138" s="31"/>
      <c r="O138" s="31">
        <f>data_export!F103</f>
        <v>0</v>
      </c>
      <c r="P138" s="31">
        <f>data_export!G103</f>
        <v>0</v>
      </c>
      <c r="Q138" s="31">
        <f>data_export!H103</f>
        <v>0</v>
      </c>
      <c r="R138" s="30">
        <f>data_export!I103</f>
        <v>4.9586310259887707</v>
      </c>
      <c r="U138" s="30">
        <f>data_export!J103</f>
        <v>0.9999999634303971</v>
      </c>
      <c r="V138" s="30">
        <f>data_export!K103</f>
        <v>0</v>
      </c>
      <c r="W138" s="30">
        <f>data_export!L103</f>
        <v>-8.862284540661429E-2</v>
      </c>
      <c r="X138" s="30">
        <f>data_export!M103</f>
        <v>0.91137711802378296</v>
      </c>
      <c r="Z138" s="30">
        <f>data_export!N103</f>
        <v>5.4408114137657906</v>
      </c>
    </row>
    <row r="139" spans="6:28" x14ac:dyDescent="0.3">
      <c r="H139" s="29" t="str">
        <f>data_export!A104</f>
        <v>REDD+</v>
      </c>
      <c r="I139" s="29"/>
      <c r="J139" s="30">
        <f>data_export!B104</f>
        <v>0.9649999737739563</v>
      </c>
      <c r="K139" s="30">
        <f>data_export!C104</f>
        <v>2.9514214478517724</v>
      </c>
      <c r="L139" s="30">
        <f>data_export!D104</f>
        <v>0</v>
      </c>
      <c r="M139" s="31">
        <f>data_export!E104</f>
        <v>0</v>
      </c>
      <c r="N139" s="31"/>
      <c r="O139" s="31">
        <f>data_export!F104</f>
        <v>0</v>
      </c>
      <c r="P139" s="31">
        <f>data_export!G104</f>
        <v>0</v>
      </c>
      <c r="Q139" s="31">
        <f>data_export!H104</f>
        <v>0</v>
      </c>
      <c r="R139" s="30">
        <f>data_export!I104</f>
        <v>3.9164214770166264</v>
      </c>
      <c r="U139" s="30">
        <f>data_export!J104</f>
        <v>1.0000000302226457</v>
      </c>
      <c r="V139" s="30">
        <f>data_export!K104</f>
        <v>0</v>
      </c>
      <c r="W139" s="30">
        <f>data_export!L104</f>
        <v>-5.7638544146731335E-2</v>
      </c>
      <c r="X139" s="30">
        <f>data_export!M104</f>
        <v>0.94236148607591441</v>
      </c>
      <c r="Z139" s="30">
        <f>data_export!N104</f>
        <v>4.1559651310931534</v>
      </c>
    </row>
    <row r="140" spans="6:28" x14ac:dyDescent="0.3">
      <c r="H140" s="29" t="str">
        <f>data_export!A105</f>
        <v>Deforest (Mexico) *</v>
      </c>
      <c r="I140" s="29"/>
      <c r="J140" s="30">
        <f>data_export!B105</f>
        <v>0.94433170557022095</v>
      </c>
      <c r="K140" s="30">
        <f>data_export!C105</f>
        <v>0.73977386755496866</v>
      </c>
      <c r="L140" s="30">
        <f>data_export!D105</f>
        <v>0</v>
      </c>
      <c r="M140" s="31">
        <f>data_export!E105</f>
        <v>0</v>
      </c>
      <c r="N140" s="31"/>
      <c r="O140" s="31">
        <f>data_export!F105</f>
        <v>0</v>
      </c>
      <c r="P140" s="31">
        <f>data_export!G105</f>
        <v>0</v>
      </c>
      <c r="Q140" s="31">
        <f>data_export!H105</f>
        <v>0</v>
      </c>
      <c r="R140" s="30">
        <f>data_export!I105</f>
        <v>1.6841055315378304</v>
      </c>
      <c r="U140" s="30">
        <f>data_export!J105</f>
        <v>1.0000000240348887</v>
      </c>
      <c r="V140" s="30">
        <f>data_export!K105</f>
        <v>0</v>
      </c>
      <c r="W140" s="30">
        <f>data_export!L105</f>
        <v>-1.4447102684945558E-2</v>
      </c>
      <c r="X140" s="30">
        <f>data_export!M105</f>
        <v>0.98555292134994321</v>
      </c>
      <c r="Z140" s="30">
        <f>data_export!N105</f>
        <v>1.708792592518581</v>
      </c>
    </row>
    <row r="141" spans="6:28" ht="10.199999999999999" customHeight="1" x14ac:dyDescent="0.3">
      <c r="H141" s="29"/>
      <c r="I141" s="29"/>
      <c r="M141" s="31"/>
      <c r="N141" s="31"/>
      <c r="O141" s="31"/>
      <c r="P141" s="31"/>
      <c r="Q141" s="31"/>
    </row>
    <row r="142" spans="6:28" s="26" customFormat="1" ht="29.4" thickBot="1" x14ac:dyDescent="0.35">
      <c r="F142" s="21"/>
      <c r="G142" s="22" t="str">
        <f>data_export!A106</f>
        <v>Rice Burning</v>
      </c>
      <c r="H142" s="23"/>
      <c r="I142" s="23"/>
      <c r="J142" s="25">
        <f>data_export!B106</f>
        <v>0.94373363256454468</v>
      </c>
      <c r="K142" s="25">
        <f>data_export!C106</f>
        <v>9.3849074929511715</v>
      </c>
      <c r="L142" s="25">
        <f>data_export!D106</f>
        <v>0</v>
      </c>
      <c r="M142" s="25">
        <f>data_export!E106</f>
        <v>0</v>
      </c>
      <c r="N142" s="25"/>
      <c r="O142" s="25">
        <f>data_export!F106</f>
        <v>0</v>
      </c>
      <c r="P142" s="25">
        <f>data_export!G106</f>
        <v>0</v>
      </c>
      <c r="Q142" s="25">
        <f>data_export!H106</f>
        <v>0</v>
      </c>
      <c r="R142" s="25">
        <f>data_export!I106</f>
        <v>10.328641125439791</v>
      </c>
      <c r="S142" s="25"/>
      <c r="T142" s="25"/>
      <c r="U142" s="25">
        <f>data_export!J106</f>
        <v>1.0000000048780253</v>
      </c>
      <c r="V142" s="25">
        <f>data_export!K106</f>
        <v>0</v>
      </c>
      <c r="W142" s="25">
        <f>data_export!L106</f>
        <v>-0.18327860470051816</v>
      </c>
      <c r="X142" s="25">
        <f>data_export!M106</f>
        <v>0.81672140017750727</v>
      </c>
      <c r="Y142" s="25"/>
      <c r="Z142" s="25">
        <f>data_export!N106</f>
        <v>12.646468162536621</v>
      </c>
      <c r="AA142" s="23"/>
      <c r="AB142" s="21"/>
    </row>
    <row r="143" spans="6:28" x14ac:dyDescent="0.3">
      <c r="H143" s="29" t="str">
        <f>data_export!A107</f>
        <v>India PES (Upfront)</v>
      </c>
      <c r="I143" s="29"/>
      <c r="J143" s="30">
        <f>data_export!B107</f>
        <v>0.97221297025680542</v>
      </c>
      <c r="K143" s="30">
        <f>data_export!C107</f>
        <v>10.642144085543709</v>
      </c>
      <c r="L143" s="30">
        <f>data_export!D107</f>
        <v>0</v>
      </c>
      <c r="M143" s="31">
        <f>data_export!E107</f>
        <v>0</v>
      </c>
      <c r="N143" s="31"/>
      <c r="O143" s="31">
        <f>data_export!F107</f>
        <v>0</v>
      </c>
      <c r="P143" s="31">
        <f>data_export!G107</f>
        <v>0</v>
      </c>
      <c r="Q143" s="31">
        <f>data_export!H107</f>
        <v>0</v>
      </c>
      <c r="R143" s="30">
        <f>data_export!I107</f>
        <v>11.614357089007134</v>
      </c>
      <c r="U143" s="30">
        <f>data_export!J107</f>
        <v>0.99999998328725281</v>
      </c>
      <c r="V143" s="30">
        <f>data_export!K107</f>
        <v>0</v>
      </c>
      <c r="W143" s="30">
        <f>data_export!L107</f>
        <v>-0.20783127809041163</v>
      </c>
      <c r="X143" s="30">
        <f>data_export!M107</f>
        <v>0.79216870519684135</v>
      </c>
      <c r="Z143" s="30">
        <f>data_export!N107</f>
        <v>14.66146922090434</v>
      </c>
    </row>
    <row r="144" spans="6:28" x14ac:dyDescent="0.3">
      <c r="H144" s="29" t="str">
        <f>data_export!A108</f>
        <v>India PES (Standard)</v>
      </c>
      <c r="I144" s="29"/>
      <c r="J144" s="30">
        <f>data_export!B108</f>
        <v>0.91525429487228394</v>
      </c>
      <c r="K144" s="30">
        <f>data_export!C108</f>
        <v>8.127670900358634</v>
      </c>
      <c r="L144" s="30">
        <f>data_export!D108</f>
        <v>0</v>
      </c>
      <c r="M144" s="31">
        <f>data_export!E108</f>
        <v>0</v>
      </c>
      <c r="N144" s="31"/>
      <c r="O144" s="31">
        <f>data_export!F108</f>
        <v>0</v>
      </c>
      <c r="P144" s="31">
        <f>data_export!G108</f>
        <v>0</v>
      </c>
      <c r="Q144" s="31">
        <f>data_export!H108</f>
        <v>0</v>
      </c>
      <c r="R144" s="30">
        <f>data_export!I108</f>
        <v>9.04292516187245</v>
      </c>
      <c r="U144" s="30">
        <f>data_export!J108</f>
        <v>1.0000000264687978</v>
      </c>
      <c r="V144" s="30">
        <f>data_export!K108</f>
        <v>0</v>
      </c>
      <c r="W144" s="30">
        <f>data_export!L108</f>
        <v>-0.15872593131062471</v>
      </c>
      <c r="X144" s="30">
        <f>data_export!M108</f>
        <v>0.8412740951581732</v>
      </c>
      <c r="Z144" s="30">
        <f>data_export!N108</f>
        <v>10.74908310373236</v>
      </c>
    </row>
    <row r="145" spans="6:28" ht="10.199999999999999" customHeight="1" x14ac:dyDescent="0.3">
      <c r="H145" s="29"/>
      <c r="I145" s="29"/>
    </row>
    <row r="146" spans="6:28" s="26" customFormat="1" ht="29.4" thickBot="1" x14ac:dyDescent="0.35">
      <c r="F146" s="21"/>
      <c r="G146" s="22" t="str">
        <f>data_export!A109</f>
        <v>Wind Offset</v>
      </c>
      <c r="H146" s="23"/>
      <c r="I146" s="23"/>
      <c r="J146" s="25">
        <f>data_export!B109</f>
        <v>1</v>
      </c>
      <c r="K146" s="25">
        <f>data_export!C109</f>
        <v>9.3552899760131059</v>
      </c>
      <c r="L146" s="25">
        <f>data_export!D109</f>
        <v>0</v>
      </c>
      <c r="M146" s="25">
        <f>data_export!E109</f>
        <v>-1.8606199183115666</v>
      </c>
      <c r="N146" s="25"/>
      <c r="O146" s="25">
        <f>data_export!F109</f>
        <v>0</v>
      </c>
      <c r="P146" s="25">
        <f>data_export!G109</f>
        <v>0</v>
      </c>
      <c r="Q146" s="25">
        <f>data_export!H109</f>
        <v>0</v>
      </c>
      <c r="R146" s="25">
        <f>data_export!I109</f>
        <v>8.4946700372651858</v>
      </c>
      <c r="S146" s="25"/>
      <c r="T146" s="25"/>
      <c r="U146" s="25">
        <f>data_export!J109</f>
        <v>0.99999997956364628</v>
      </c>
      <c r="V146" s="25">
        <f>data_export!K109</f>
        <v>0.25806140899658203</v>
      </c>
      <c r="W146" s="25">
        <f>data_export!L109</f>
        <v>-0.14636400751930523</v>
      </c>
      <c r="X146" s="25">
        <f>data_export!M109</f>
        <v>1.111697405491312</v>
      </c>
      <c r="Y146" s="25"/>
      <c r="Z146" s="25">
        <f>data_export!N109</f>
        <v>7.6411709785461426</v>
      </c>
      <c r="AA146" s="23"/>
      <c r="AB146" s="21"/>
    </row>
    <row r="147" spans="6:28" x14ac:dyDescent="0.3">
      <c r="H147" s="29" t="str">
        <f>data_export!A110</f>
        <v>Offset (India)</v>
      </c>
      <c r="I147" s="29"/>
      <c r="J147" s="30">
        <f>data_export!B110</f>
        <v>1</v>
      </c>
      <c r="K147" s="30">
        <f>data_export!C110</f>
        <v>9.3552899760131059</v>
      </c>
      <c r="L147" s="30">
        <f>data_export!D110</f>
        <v>0</v>
      </c>
      <c r="M147" s="30">
        <f>data_export!E110</f>
        <v>-1.8606199183115666</v>
      </c>
      <c r="O147" s="31">
        <f>data_export!F110</f>
        <v>0</v>
      </c>
      <c r="P147" s="31">
        <f>data_export!G110</f>
        <v>0</v>
      </c>
      <c r="Q147" s="31">
        <f>data_export!H110</f>
        <v>0</v>
      </c>
      <c r="R147" s="30">
        <f>data_export!I110</f>
        <v>8.4946700372651858</v>
      </c>
      <c r="U147" s="30">
        <f>data_export!J110</f>
        <v>0.99999997956364628</v>
      </c>
      <c r="V147" s="30">
        <f>data_export!K110</f>
        <v>0.25806140899658203</v>
      </c>
      <c r="W147" s="30">
        <f>data_export!L110</f>
        <v>-0.14636400751930523</v>
      </c>
      <c r="X147" s="30">
        <f>data_export!M110</f>
        <v>1.111697405491312</v>
      </c>
      <c r="Z147" s="30">
        <f>data_export!N110</f>
        <v>7.6411710554554961</v>
      </c>
    </row>
    <row r="148" spans="6:28" ht="10.199999999999999" customHeight="1" x14ac:dyDescent="0.3">
      <c r="H148" s="29"/>
      <c r="I148" s="29"/>
    </row>
    <row r="149" spans="6:28" s="26" customFormat="1" ht="29.4" thickBot="1" x14ac:dyDescent="0.35">
      <c r="F149" s="21"/>
      <c r="G149" s="22" t="str">
        <f>data_export!A111</f>
        <v>International Rebates</v>
      </c>
      <c r="H149" s="23"/>
      <c r="I149" s="23"/>
      <c r="J149" s="25">
        <f>data_export!B111</f>
        <v>0.66666668653488159</v>
      </c>
      <c r="K149" s="25">
        <f>data_export!C111</f>
        <v>-2.1835528012317751E-2</v>
      </c>
      <c r="L149" s="25">
        <f>data_export!D111</f>
        <v>0</v>
      </c>
      <c r="M149" s="25">
        <f>data_export!E111</f>
        <v>4.2768381211630438E-3</v>
      </c>
      <c r="N149" s="25"/>
      <c r="O149" s="25">
        <f>data_export!F111</f>
        <v>0</v>
      </c>
      <c r="P149" s="25">
        <f>data_export!G111</f>
        <v>0</v>
      </c>
      <c r="Q149" s="25">
        <f>data_export!H111</f>
        <v>0</v>
      </c>
      <c r="R149" s="25">
        <f>data_export!I111</f>
        <v>0.64910796076575128</v>
      </c>
      <c r="S149" s="25"/>
      <c r="T149" s="25"/>
      <c r="U149" s="25">
        <f>data_export!J111</f>
        <v>0.9999999795201634</v>
      </c>
      <c r="V149" s="25">
        <f>data_export!K111</f>
        <v>0</v>
      </c>
      <c r="W149" s="25">
        <f>data_export!L111</f>
        <v>3.4290505111925755E-4</v>
      </c>
      <c r="X149" s="25">
        <f>data_export!M111</f>
        <v>1.0003428845712827</v>
      </c>
      <c r="Y149" s="25"/>
      <c r="Z149" s="25">
        <f>data_export!N111</f>
        <v>0.64888548851013184</v>
      </c>
      <c r="AA149" s="23"/>
      <c r="AB149" s="21"/>
    </row>
    <row r="150" spans="6:28" x14ac:dyDescent="0.3">
      <c r="H150" s="29" t="str">
        <f>data_export!A112</f>
        <v>Fridge (Mexico)</v>
      </c>
      <c r="I150" s="29"/>
      <c r="J150" s="30">
        <f>data_export!B112</f>
        <v>0.75</v>
      </c>
      <c r="K150" s="30">
        <f>data_export!C112</f>
        <v>0.12480046386838174</v>
      </c>
      <c r="L150" s="30">
        <f>data_export!D112</f>
        <v>0</v>
      </c>
      <c r="M150" s="30">
        <f>data_export!E112</f>
        <v>-2.4444171036763062E-2</v>
      </c>
      <c r="O150" s="31">
        <f>data_export!F112</f>
        <v>0</v>
      </c>
      <c r="P150" s="31">
        <f>data_export!G112</f>
        <v>0</v>
      </c>
      <c r="Q150" s="31">
        <f>data_export!H112</f>
        <v>0</v>
      </c>
      <c r="R150" s="30">
        <f>data_export!I112</f>
        <v>0.85035626444875501</v>
      </c>
      <c r="U150" s="30">
        <f>data_export!J112</f>
        <v>0.99999996215618192</v>
      </c>
      <c r="V150" s="30">
        <f>data_export!K112</f>
        <v>0</v>
      </c>
      <c r="W150" s="30">
        <f>data_export!L112</f>
        <v>-1.9598660228574922E-3</v>
      </c>
      <c r="X150" s="30">
        <f>data_export!M112</f>
        <v>0.99804009613332434</v>
      </c>
      <c r="Z150" s="30">
        <f>data_export!N112</f>
        <v>0.85202615380210056</v>
      </c>
    </row>
    <row r="151" spans="6:28" x14ac:dyDescent="0.3">
      <c r="H151" s="29" t="str">
        <f>data_export!A113</f>
        <v>AC (Mexico)</v>
      </c>
      <c r="I151" s="29"/>
      <c r="J151" s="30">
        <f>data_export!B113</f>
        <v>0.75</v>
      </c>
      <c r="K151" s="30">
        <f>data_export!C113</f>
        <v>-9.3877568314850807E-2</v>
      </c>
      <c r="L151" s="30">
        <f>data_export!D113</f>
        <v>0</v>
      </c>
      <c r="M151" s="30">
        <f>data_export!E113</f>
        <v>1.8387426338605139E-2</v>
      </c>
      <c r="O151" s="31">
        <f>data_export!F113</f>
        <v>0</v>
      </c>
      <c r="P151" s="31">
        <f>data_export!G113</f>
        <v>0</v>
      </c>
      <c r="Q151" s="31">
        <f>data_export!H113</f>
        <v>0</v>
      </c>
      <c r="R151" s="30">
        <f>data_export!I113</f>
        <v>0.67450983447803647</v>
      </c>
      <c r="U151" s="30">
        <f>data_export!J113</f>
        <v>0.99999996860570961</v>
      </c>
      <c r="V151" s="30">
        <f>data_export!K113</f>
        <v>0</v>
      </c>
      <c r="W151" s="30">
        <f>data_export!L113</f>
        <v>1.4742529854920871E-3</v>
      </c>
      <c r="X151" s="30">
        <f>data_export!M113</f>
        <v>1.0014742215912018</v>
      </c>
      <c r="Z151" s="30">
        <f>data_export!N113</f>
        <v>0.67351692129063001</v>
      </c>
    </row>
    <row r="152" spans="6:28" x14ac:dyDescent="0.3">
      <c r="H152" s="29" t="str">
        <f>data_export!A114</f>
        <v>WAP (Mexico)</v>
      </c>
      <c r="I152" s="29"/>
      <c r="J152" s="30">
        <f>data_export!B114</f>
        <v>0.5</v>
      </c>
      <c r="K152" s="30">
        <f>data_export!C114</f>
        <v>-9.6429479590484188E-2</v>
      </c>
      <c r="L152" s="30">
        <f>data_export!D114</f>
        <v>0</v>
      </c>
      <c r="M152" s="30">
        <f>data_export!E114</f>
        <v>1.8887259061647056E-2</v>
      </c>
      <c r="O152" s="31">
        <f>data_export!F114</f>
        <v>0</v>
      </c>
      <c r="P152" s="31">
        <f>data_export!G114</f>
        <v>0</v>
      </c>
      <c r="Q152" s="31">
        <f>data_export!H114</f>
        <v>0</v>
      </c>
      <c r="R152" s="30">
        <f>data_export!I114</f>
        <v>0.4224577833704623</v>
      </c>
      <c r="U152" s="30">
        <f>data_export!J114</f>
        <v>1.0000000077985987</v>
      </c>
      <c r="V152" s="30">
        <f>data_export!K114</f>
        <v>0</v>
      </c>
      <c r="W152" s="30">
        <f>data_export!L114</f>
        <v>1.5143281907231776E-3</v>
      </c>
      <c r="X152" s="30">
        <f>data_export!M114</f>
        <v>1.0015143359893219</v>
      </c>
      <c r="Z152" s="30">
        <f>data_export!N114</f>
        <v>0.42181900766617331</v>
      </c>
    </row>
    <row r="153" spans="6:28" ht="10.199999999999999" customHeight="1" x14ac:dyDescent="0.3">
      <c r="H153" s="29"/>
      <c r="I153" s="29"/>
    </row>
    <row r="154" spans="6:28" s="26" customFormat="1" ht="29.4" thickBot="1" x14ac:dyDescent="0.35">
      <c r="F154" s="21"/>
      <c r="G154" s="22" t="str">
        <f>data_export!A115</f>
        <v>International Nudges</v>
      </c>
      <c r="H154" s="23"/>
      <c r="I154" s="23"/>
      <c r="J154" s="25">
        <f>data_export!B115</f>
        <v>0</v>
      </c>
      <c r="K154" s="25">
        <f>data_export!C115</f>
        <v>3.8013411921175249</v>
      </c>
      <c r="L154" s="25">
        <f>data_export!D115</f>
        <v>0</v>
      </c>
      <c r="M154" s="25">
        <f>data_export!E115</f>
        <v>-0.74455359690978717</v>
      </c>
      <c r="N154" s="25"/>
      <c r="O154" s="25">
        <f>data_export!F115</f>
        <v>0</v>
      </c>
      <c r="P154" s="25">
        <f>data_export!G115</f>
        <v>0</v>
      </c>
      <c r="Q154" s="25">
        <f>data_export!H115</f>
        <v>0</v>
      </c>
      <c r="R154" s="25">
        <f>data_export!I115</f>
        <v>3.0567875952077377</v>
      </c>
      <c r="S154" s="25"/>
      <c r="T154" s="25"/>
      <c r="U154" s="25">
        <f>data_export!J115</f>
        <v>0.99999999345286739</v>
      </c>
      <c r="V154" s="25">
        <f>data_export!K115</f>
        <v>0</v>
      </c>
      <c r="W154" s="25">
        <f>data_export!L115</f>
        <v>-5.9696248016969274E-2</v>
      </c>
      <c r="X154" s="25">
        <f>data_export!M115</f>
        <v>0.94030374543589812</v>
      </c>
      <c r="Y154" s="25"/>
      <c r="Z154" s="25">
        <f>data_export!N115</f>
        <v>3.2508511543273926</v>
      </c>
      <c r="AA154" s="23"/>
      <c r="AB154" s="21"/>
    </row>
    <row r="155" spans="6:28" x14ac:dyDescent="0.3">
      <c r="H155" s="29" t="str">
        <f>data_export!A116</f>
        <v>Nudge (Qatar) *</v>
      </c>
      <c r="I155" s="29"/>
      <c r="J155" s="30">
        <f>data_export!B116</f>
        <v>0</v>
      </c>
      <c r="K155" s="30">
        <f>data_export!C116</f>
        <v>7.2012166076273116</v>
      </c>
      <c r="L155" s="30">
        <f>data_export!D116</f>
        <v>0</v>
      </c>
      <c r="M155" s="30">
        <f>data_export!E116</f>
        <v>-1.4104736871432204</v>
      </c>
      <c r="O155" s="31">
        <f>data_export!F116</f>
        <v>0</v>
      </c>
      <c r="P155" s="31">
        <f>data_export!G116</f>
        <v>0</v>
      </c>
      <c r="Q155" s="31">
        <f>data_export!H116</f>
        <v>0</v>
      </c>
      <c r="R155" s="30">
        <f>data_export!I116</f>
        <v>5.7907429204840914</v>
      </c>
      <c r="U155" s="30">
        <f>data_export!J116</f>
        <v>1.0000000099222102</v>
      </c>
      <c r="V155" s="30">
        <f>data_export!K116</f>
        <v>0</v>
      </c>
      <c r="W155" s="30">
        <f>data_export!L116</f>
        <v>-0.11308787896341703</v>
      </c>
      <c r="X155" s="30">
        <f>data_export!M116</f>
        <v>0.88691213095879295</v>
      </c>
      <c r="Z155" s="30">
        <f>data_export!N116</f>
        <v>6.5291055543732739</v>
      </c>
    </row>
    <row r="156" spans="6:28" x14ac:dyDescent="0.3">
      <c r="H156" s="29" t="str">
        <f>data_export!A117</f>
        <v>Nudge (Germany) *</v>
      </c>
      <c r="I156" s="29"/>
      <c r="J156" s="30">
        <f>data_export!B117</f>
        <v>0</v>
      </c>
      <c r="K156" s="30">
        <f>data_export!C117</f>
        <v>0.40146577660773819</v>
      </c>
      <c r="L156" s="30">
        <f>data_export!D117</f>
        <v>0</v>
      </c>
      <c r="M156" s="30">
        <f>data_export!E117</f>
        <v>-7.8633506676353923E-2</v>
      </c>
      <c r="O156" s="31">
        <f>data_export!F117</f>
        <v>0</v>
      </c>
      <c r="P156" s="31">
        <f>data_export!G117</f>
        <v>0</v>
      </c>
      <c r="Q156" s="31">
        <f>data_export!H117</f>
        <v>0</v>
      </c>
      <c r="R156" s="30">
        <f>data_export!I117</f>
        <v>0.32283226993138425</v>
      </c>
      <c r="U156" s="30">
        <f>data_export!J117</f>
        <v>0.99999997698352472</v>
      </c>
      <c r="V156" s="30">
        <f>data_export!K117</f>
        <v>0</v>
      </c>
      <c r="W156" s="30">
        <f>data_export!L117</f>
        <v>-6.3046170705215124E-3</v>
      </c>
      <c r="X156" s="30">
        <f>data_export!M117</f>
        <v>0.99369535991300328</v>
      </c>
      <c r="Z156" s="30">
        <f>data_export!N117</f>
        <v>0.32488052471096152</v>
      </c>
    </row>
    <row r="157" spans="6:28" ht="10.199999999999999" customHeight="1" thickBot="1" x14ac:dyDescent="0.35"/>
    <row r="158" spans="6:28" ht="29.4" thickTop="1" x14ac:dyDescent="0.3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564F-ED69-465C-8D3A-102A82274E02}">
  <dimension ref="F1:AV158"/>
  <sheetViews>
    <sheetView topLeftCell="D13" zoomScale="40" zoomScaleNormal="40" workbookViewId="0">
      <selection activeCell="Z56" sqref="Z56"/>
    </sheetView>
  </sheetViews>
  <sheetFormatPr defaultColWidth="9.109375" defaultRowHeight="28.8" x14ac:dyDescent="0.3"/>
  <cols>
    <col min="1" max="4" width="9.109375" style="28"/>
    <col min="5" max="5" width="9.109375" style="28" customWidth="1"/>
    <col min="6" max="7" width="1.5546875" style="28" customWidth="1"/>
    <col min="8" max="8" width="48.21875" style="28" customWidth="1"/>
    <col min="9" max="9" width="1.5546875" style="28" customWidth="1"/>
    <col min="10" max="13" width="17.5546875" style="30" customWidth="1"/>
    <col min="14" max="14" width="1.5546875" style="30" customWidth="1"/>
    <col min="15" max="18" width="17.5546875" style="30" customWidth="1"/>
    <col min="19" max="20" width="1.5546875" style="30" customWidth="1"/>
    <col min="21" max="24" width="17.5546875" style="30" customWidth="1"/>
    <col min="25" max="25" width="1.5546875" style="30" customWidth="1"/>
    <col min="26" max="26" width="17.5546875" style="30" customWidth="1"/>
    <col min="27" max="28" width="1.5546875" style="28" customWidth="1"/>
    <col min="29" max="30" width="9.109375" style="28"/>
    <col min="31" max="31" width="16.77734375" style="28" bestFit="1" customWidth="1"/>
    <col min="32" max="32" width="13.21875" style="28" customWidth="1"/>
    <col min="33" max="33" width="12.6640625" style="28" bestFit="1" customWidth="1"/>
    <col min="34" max="34" width="17.33203125" style="28" customWidth="1"/>
    <col min="35" max="35" width="9.109375" style="28" customWidth="1"/>
    <col min="36" max="36" width="9.5546875" style="28" customWidth="1"/>
    <col min="37" max="37" width="25.21875" style="28" customWidth="1"/>
    <col min="38" max="38" width="15.5546875" style="28" customWidth="1"/>
    <col min="39" max="39" width="12.6640625" style="28" bestFit="1" customWidth="1"/>
    <col min="40" max="40" width="10.6640625" style="28" bestFit="1" customWidth="1"/>
    <col min="41" max="41" width="9.109375" style="28"/>
    <col min="42" max="42" width="17" style="28" bestFit="1" customWidth="1"/>
    <col min="43" max="43" width="31.88671875" style="28" customWidth="1"/>
    <col min="44" max="44" width="17.77734375" style="28" customWidth="1"/>
    <col min="45" max="45" width="19.6640625" style="28" customWidth="1"/>
    <col min="46" max="46" width="12.6640625" style="28" bestFit="1" customWidth="1"/>
    <col min="47" max="47" width="13.21875" style="28" customWidth="1"/>
    <col min="48" max="16384" width="9.109375" style="28"/>
  </cols>
  <sheetData>
    <row r="1" spans="6:48" s="2" customFormat="1" ht="19.8" x14ac:dyDescent="0.3"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6:48" s="2" customFormat="1" ht="19.8" x14ac:dyDescent="0.3"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6:48" s="2" customFormat="1" ht="19.8" x14ac:dyDescent="0.3"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6:48" s="2" customFormat="1" ht="19.8" x14ac:dyDescent="0.3"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6:48" s="2" customFormat="1" ht="19.8" x14ac:dyDescent="0.3"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6:48" s="2" customFormat="1" ht="20.399999999999999" thickBot="1" x14ac:dyDescent="0.35"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6:48" s="2" customFormat="1" ht="10.199999999999999" customHeight="1" thickTop="1" x14ac:dyDescent="0.3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r="8" spans="6:48" s="48" customFormat="1" ht="31.8" thickBot="1" x14ac:dyDescent="0.35">
      <c r="J8" s="46" t="s">
        <v>20</v>
      </c>
      <c r="K8" s="46"/>
      <c r="L8" s="46"/>
      <c r="M8" s="46"/>
      <c r="N8" s="46"/>
      <c r="O8" s="46"/>
      <c r="P8" s="46"/>
      <c r="Q8" s="46"/>
      <c r="R8" s="46"/>
      <c r="S8" s="49"/>
      <c r="T8" s="49"/>
      <c r="U8" s="46" t="s">
        <v>21</v>
      </c>
      <c r="V8" s="46"/>
      <c r="W8" s="46"/>
      <c r="X8" s="46"/>
      <c r="Y8" s="49"/>
      <c r="Z8" s="50"/>
      <c r="AE8" s="46" t="s">
        <v>20</v>
      </c>
      <c r="AF8" s="46"/>
      <c r="AG8" s="46"/>
      <c r="AH8" s="46"/>
      <c r="AI8" s="46"/>
      <c r="AJ8" s="46"/>
      <c r="AK8" s="46"/>
      <c r="AL8" s="46"/>
      <c r="AM8" s="46"/>
      <c r="AN8" s="49"/>
      <c r="AO8" s="49"/>
      <c r="AP8" s="46" t="s">
        <v>21</v>
      </c>
      <c r="AQ8" s="46"/>
      <c r="AR8" s="46"/>
      <c r="AS8" s="46"/>
      <c r="AT8" s="49"/>
      <c r="AU8" s="50"/>
    </row>
    <row r="9" spans="6:48" s="2" customFormat="1" ht="10.199999999999999" customHeight="1" thickTop="1" x14ac:dyDescent="0.3">
      <c r="J9" s="4"/>
      <c r="K9" s="5"/>
      <c r="L9" s="5"/>
      <c r="M9" s="5"/>
      <c r="N9" s="5"/>
      <c r="O9" s="5"/>
      <c r="P9" s="5"/>
      <c r="Q9" s="5"/>
      <c r="R9" s="5"/>
      <c r="S9" s="6"/>
      <c r="T9" s="6"/>
      <c r="U9" s="5"/>
      <c r="V9" s="5"/>
      <c r="W9" s="5"/>
      <c r="X9" s="5"/>
      <c r="Y9" s="6"/>
      <c r="Z9" s="6"/>
      <c r="AE9" s="4"/>
      <c r="AF9" s="5"/>
      <c r="AG9" s="5"/>
      <c r="AH9" s="5"/>
      <c r="AI9" s="5"/>
      <c r="AJ9" s="5"/>
      <c r="AK9" s="5"/>
      <c r="AL9" s="5"/>
      <c r="AM9" s="5"/>
      <c r="AN9" s="6"/>
      <c r="AO9" s="6"/>
      <c r="AP9" s="5"/>
      <c r="AQ9" s="5"/>
      <c r="AR9" s="5"/>
      <c r="AS9" s="5"/>
      <c r="AT9" s="6"/>
      <c r="AU9" s="6"/>
    </row>
    <row r="10" spans="6:48" s="12" customFormat="1" ht="29.4" thickBot="1" x14ac:dyDescent="0.35">
      <c r="K10" s="47" t="s">
        <v>14</v>
      </c>
      <c r="L10" s="47"/>
      <c r="M10" s="47"/>
      <c r="N10" s="51"/>
      <c r="O10" s="47" t="s">
        <v>13</v>
      </c>
      <c r="P10" s="47"/>
      <c r="Q10" s="13"/>
      <c r="R10" s="13"/>
      <c r="S10" s="13"/>
      <c r="T10" s="13"/>
      <c r="U10" s="13"/>
      <c r="V10" s="47" t="s">
        <v>19</v>
      </c>
      <c r="W10" s="47"/>
      <c r="X10" s="13"/>
      <c r="Y10" s="13"/>
      <c r="Z10" s="13"/>
      <c r="AF10" s="47" t="s">
        <v>14</v>
      </c>
      <c r="AG10" s="47"/>
      <c r="AH10" s="47"/>
      <c r="AI10" s="51"/>
      <c r="AJ10" s="47" t="s">
        <v>13</v>
      </c>
      <c r="AK10" s="47"/>
      <c r="AL10" s="13"/>
      <c r="AM10" s="13"/>
      <c r="AN10" s="13"/>
      <c r="AO10" s="13"/>
      <c r="AP10" s="13"/>
      <c r="AQ10" s="47" t="s">
        <v>19</v>
      </c>
      <c r="AR10" s="47"/>
      <c r="AS10" s="13"/>
      <c r="AT10" s="13"/>
      <c r="AU10" s="13"/>
    </row>
    <row r="11" spans="6:48" s="18" customFormat="1" ht="30" thickTop="1" thickBot="1" x14ac:dyDescent="0.35">
      <c r="F11" s="13" t="s">
        <v>0</v>
      </c>
      <c r="G11" s="13"/>
      <c r="H11" s="13"/>
      <c r="I11" s="13"/>
      <c r="J11" s="51" t="s">
        <v>6</v>
      </c>
      <c r="K11" s="15" t="s">
        <v>9</v>
      </c>
      <c r="L11" s="15" t="s">
        <v>8</v>
      </c>
      <c r="M11" s="15" t="s">
        <v>7</v>
      </c>
      <c r="N11" s="45"/>
      <c r="O11" s="15" t="s">
        <v>10</v>
      </c>
      <c r="P11" s="15" t="s">
        <v>11</v>
      </c>
      <c r="Q11" s="51" t="s">
        <v>12</v>
      </c>
      <c r="R11" s="51" t="s">
        <v>4</v>
      </c>
      <c r="S11" s="51"/>
      <c r="T11" s="51"/>
      <c r="U11" s="51" t="s">
        <v>15</v>
      </c>
      <c r="V11" s="51" t="s">
        <v>16</v>
      </c>
      <c r="W11" s="51" t="s">
        <v>17</v>
      </c>
      <c r="X11" s="51" t="s">
        <v>18</v>
      </c>
      <c r="Y11" s="51"/>
      <c r="Z11" s="51" t="s">
        <v>5</v>
      </c>
      <c r="AA11" s="17"/>
      <c r="AB11" s="17"/>
      <c r="AC11" s="17"/>
      <c r="AD11" s="17"/>
      <c r="AE11" s="54" t="s">
        <v>6</v>
      </c>
      <c r="AF11" s="15" t="s">
        <v>9</v>
      </c>
      <c r="AG11" s="15" t="s">
        <v>8</v>
      </c>
      <c r="AH11" s="15" t="s">
        <v>7</v>
      </c>
      <c r="AI11" s="45"/>
      <c r="AJ11" s="15" t="s">
        <v>10</v>
      </c>
      <c r="AK11" s="15" t="s">
        <v>11</v>
      </c>
      <c r="AL11" s="51" t="s">
        <v>12</v>
      </c>
      <c r="AM11" s="51" t="s">
        <v>4</v>
      </c>
      <c r="AN11" s="51"/>
      <c r="AO11" s="51"/>
      <c r="AP11" s="51" t="s">
        <v>15</v>
      </c>
      <c r="AQ11" s="51" t="s">
        <v>16</v>
      </c>
      <c r="AR11" s="51" t="s">
        <v>17</v>
      </c>
      <c r="AS11" s="51" t="s">
        <v>18</v>
      </c>
      <c r="AT11" s="51"/>
      <c r="AU11" s="51" t="s">
        <v>5</v>
      </c>
      <c r="AV11" s="17"/>
    </row>
    <row r="12" spans="6:48" s="18" customFormat="1" ht="10.199999999999999" customHeight="1" thickTop="1" x14ac:dyDescent="0.3">
      <c r="F12" s="19"/>
      <c r="G12" s="19"/>
      <c r="H12" s="19"/>
      <c r="I12" s="19"/>
      <c r="J12" s="19"/>
      <c r="K12" s="20"/>
      <c r="L12" s="20"/>
      <c r="M12" s="20"/>
      <c r="N12" s="52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r="13" spans="6:48" s="26" customFormat="1" ht="29.4" thickBot="1" x14ac:dyDescent="0.35">
      <c r="F13" s="53"/>
      <c r="G13" s="22" t="str">
        <f>[1]data_export!A2</f>
        <v>Wind Production Credits</v>
      </c>
      <c r="H13" s="23"/>
      <c r="I13" s="23"/>
      <c r="J13" s="24">
        <f>[1]data_export!B2</f>
        <v>1</v>
      </c>
      <c r="K13" s="24">
        <f>[1]data_export!C2</f>
        <v>4.6782746774031692</v>
      </c>
      <c r="L13" s="24">
        <f>[1]data_export!D2</f>
        <v>0.64312816220824687</v>
      </c>
      <c r="M13" s="24">
        <f>[1]data_export!E2</f>
        <v>-1.0736223760355026</v>
      </c>
      <c r="N13" s="24"/>
      <c r="O13" s="24">
        <f>[1]data_export!F2</f>
        <v>1.9003175552994893</v>
      </c>
      <c r="P13" s="24">
        <f>[1]data_export!G2</f>
        <v>0.6449316181257877</v>
      </c>
      <c r="Q13" s="25">
        <f>[1]data_export!H2</f>
        <v>0</v>
      </c>
      <c r="R13" s="24">
        <f>[1]data_export!I2</f>
        <v>7.7930296273764865</v>
      </c>
      <c r="S13" s="24"/>
      <c r="T13" s="24"/>
      <c r="U13" s="24">
        <f>[1]data_export!J2</f>
        <v>0.99999999037529597</v>
      </c>
      <c r="V13" s="24">
        <f>[1]data_export!K2</f>
        <v>0.43548709154129028</v>
      </c>
      <c r="W13" s="24">
        <f>[1]data_export!L2</f>
        <v>-0.10784678787387462</v>
      </c>
      <c r="X13" s="24">
        <f>[1]data_export!M2</f>
        <v>1.3276402897315469</v>
      </c>
      <c r="Y13" s="24"/>
      <c r="Z13" s="24">
        <f>[1]data_export!N2</f>
        <v>5.869835376739502</v>
      </c>
      <c r="AA13" s="23"/>
      <c r="AB13" s="53"/>
      <c r="AE13" s="55">
        <f>J13 - TABLE_new!J13</f>
        <v>0</v>
      </c>
      <c r="AF13" s="55">
        <f>K13 - TABLE_new!K13</f>
        <v>0</v>
      </c>
      <c r="AG13" s="55">
        <f>L13 - TABLE_new!L13</f>
        <v>0</v>
      </c>
      <c r="AH13" s="55">
        <f>M13 - TABLE_new!M13</f>
        <v>0</v>
      </c>
      <c r="AI13" s="55">
        <f>N13 - TABLE_new!N13</f>
        <v>0</v>
      </c>
      <c r="AJ13" s="55">
        <f>O13 - TABLE_new!O13</f>
        <v>0</v>
      </c>
      <c r="AK13" s="55">
        <f>P13 - TABLE_new!P13</f>
        <v>0</v>
      </c>
      <c r="AL13" s="55">
        <f>Q13 - TABLE_new!Q13</f>
        <v>0</v>
      </c>
      <c r="AM13" s="55">
        <f>R13 - TABLE_new!R13</f>
        <v>0</v>
      </c>
      <c r="AN13" s="55"/>
      <c r="AO13" s="55"/>
      <c r="AP13" s="55">
        <f>U13 - TABLE_new!U13</f>
        <v>0</v>
      </c>
      <c r="AQ13" s="55">
        <f>V13 - TABLE_new!V13</f>
        <v>0</v>
      </c>
      <c r="AR13" s="55">
        <f>W13 - TABLE_new!W13</f>
        <v>0</v>
      </c>
      <c r="AS13" s="55">
        <f>X13 - TABLE_new!X13</f>
        <v>0</v>
      </c>
      <c r="AT13" s="55">
        <f>Y13 - TABLE_new!Y13</f>
        <v>0</v>
      </c>
      <c r="AU13" s="55">
        <f>Z13 - TABLE_new!Z13</f>
        <v>0</v>
      </c>
    </row>
    <row r="14" spans="6:48" x14ac:dyDescent="0.3">
      <c r="H14" s="29" t="str">
        <f>[1]data_export!A3</f>
        <v>PTC (Shrimali)</v>
      </c>
      <c r="I14" s="29"/>
      <c r="J14" s="30">
        <f>[1]data_export!B3</f>
        <v>1</v>
      </c>
      <c r="K14" s="30">
        <f>[1]data_export!C3</f>
        <v>5.8653234512689059</v>
      </c>
      <c r="L14" s="30">
        <f>[1]data_export!D3</f>
        <v>0.80631321418377333</v>
      </c>
      <c r="M14" s="30">
        <f>[1]data_export!E3</f>
        <v>-1.3460394983612882</v>
      </c>
      <c r="O14" s="30">
        <f>[1]data_export!F3</f>
        <v>3.2765288438069859</v>
      </c>
      <c r="P14" s="30">
        <f>[1]data_export!G3</f>
        <v>0.91962104150673818</v>
      </c>
      <c r="Q14" s="31">
        <f>[1]data_export!H3</f>
        <v>0</v>
      </c>
      <c r="R14" s="30">
        <f>[1]data_export!I3</f>
        <v>10.521747042780412</v>
      </c>
      <c r="U14" s="30">
        <f>[1]data_export!J3</f>
        <v>0.99999999037529597</v>
      </c>
      <c r="V14" s="30">
        <f>[1]data_export!K3</f>
        <v>0.54598605632781982</v>
      </c>
      <c r="W14" s="30">
        <f>[1]data_export!L3</f>
        <v>-0.15176595804829307</v>
      </c>
      <c r="X14" s="30">
        <f>[1]data_export!M3</f>
        <v>1.3942200638426809</v>
      </c>
      <c r="Z14" s="30">
        <f>[1]data_export!N3</f>
        <v>7.546690307827653</v>
      </c>
      <c r="AE14" s="55">
        <f>J14 - TABLE_new!J14</f>
        <v>0</v>
      </c>
      <c r="AF14" s="55">
        <f>K14 - TABLE_new!K14</f>
        <v>0</v>
      </c>
      <c r="AG14" s="55">
        <f>L14 - TABLE_new!L14</f>
        <v>0</v>
      </c>
      <c r="AH14" s="55">
        <f>M14 - TABLE_new!M14</f>
        <v>0</v>
      </c>
      <c r="AI14" s="55">
        <f>N14 - TABLE_new!N14</f>
        <v>0</v>
      </c>
      <c r="AJ14" s="55">
        <f>O14 - TABLE_new!O14</f>
        <v>0</v>
      </c>
      <c r="AK14" s="55">
        <f>P14 - TABLE_new!P14</f>
        <v>0</v>
      </c>
      <c r="AL14" s="55">
        <f>Q14 - TABLE_new!Q14</f>
        <v>0</v>
      </c>
      <c r="AM14" s="55">
        <f>R14 - TABLE_new!R14</f>
        <v>0</v>
      </c>
      <c r="AN14" s="56"/>
      <c r="AO14" s="56"/>
      <c r="AP14" s="55">
        <f>U14 - TABLE_new!U14</f>
        <v>0</v>
      </c>
      <c r="AQ14" s="55">
        <f>V14 - TABLE_new!V14</f>
        <v>0</v>
      </c>
      <c r="AR14" s="55">
        <f>W14 - TABLE_new!W14</f>
        <v>0</v>
      </c>
      <c r="AS14" s="55">
        <f>X14 - TABLE_new!X14</f>
        <v>0</v>
      </c>
      <c r="AT14" s="55">
        <f>Y14 - TABLE_new!Y14</f>
        <v>0</v>
      </c>
      <c r="AU14" s="55">
        <f>Z14 - TABLE_new!Z14</f>
        <v>0</v>
      </c>
    </row>
    <row r="15" spans="6:48" x14ac:dyDescent="0.3">
      <c r="H15" s="29" t="str">
        <f>[1]data_export!A4</f>
        <v>PTC (Metcalf)</v>
      </c>
      <c r="I15" s="29"/>
      <c r="J15" s="30">
        <f>[1]data_export!B4</f>
        <v>1</v>
      </c>
      <c r="K15" s="30">
        <f>[1]data_export!C4</f>
        <v>4.3682947038745015</v>
      </c>
      <c r="L15" s="30">
        <f>[1]data_export!D4</f>
        <v>0.60051483476516632</v>
      </c>
      <c r="M15" s="30">
        <f>[1]data_export!E4</f>
        <v>-1.0024847326408646</v>
      </c>
      <c r="O15" s="30">
        <f>[1]data_export!F4</f>
        <v>1.4268290128130754</v>
      </c>
      <c r="P15" s="30">
        <f>[1]data_export!G4</f>
        <v>0.55988090691523651</v>
      </c>
      <c r="Q15" s="31">
        <f>[1]data_export!H4</f>
        <v>0</v>
      </c>
      <c r="R15" s="30">
        <f>[1]data_export!I4</f>
        <v>6.95303471610241</v>
      </c>
      <c r="U15" s="30">
        <f>[1]data_export!J4</f>
        <v>0.99999999037529597</v>
      </c>
      <c r="V15" s="30">
        <f>[1]data_export!K4</f>
        <v>0.4066319465637207</v>
      </c>
      <c r="W15" s="30">
        <f>[1]data_export!L4</f>
        <v>-9.4258560627353036E-2</v>
      </c>
      <c r="X15" s="30">
        <f>[1]data_export!M4</f>
        <v>1.3123733759099934</v>
      </c>
      <c r="Z15" s="30">
        <f>[1]data_export!N4</f>
        <v>5.2980613929943594</v>
      </c>
      <c r="AE15" s="55">
        <f>J15 - TABLE_new!J15</f>
        <v>0</v>
      </c>
      <c r="AF15" s="55">
        <f>K15 - TABLE_new!K15</f>
        <v>0</v>
      </c>
      <c r="AG15" s="55">
        <f>L15 - TABLE_new!L15</f>
        <v>0</v>
      </c>
      <c r="AH15" s="55">
        <f>M15 - TABLE_new!M15</f>
        <v>0</v>
      </c>
      <c r="AI15" s="55">
        <f>N15 - TABLE_new!N15</f>
        <v>0</v>
      </c>
      <c r="AJ15" s="55">
        <f>O15 - TABLE_new!O15</f>
        <v>0</v>
      </c>
      <c r="AK15" s="55">
        <f>P15 - TABLE_new!P15</f>
        <v>0</v>
      </c>
      <c r="AL15" s="55">
        <f>Q15 - TABLE_new!Q15</f>
        <v>0</v>
      </c>
      <c r="AM15" s="55">
        <f>R15 - TABLE_new!R15</f>
        <v>0</v>
      </c>
      <c r="AN15" s="56"/>
      <c r="AO15" s="56"/>
      <c r="AP15" s="55">
        <f>U15 - TABLE_new!U15</f>
        <v>0</v>
      </c>
      <c r="AQ15" s="55">
        <f>V15 - TABLE_new!V15</f>
        <v>0</v>
      </c>
      <c r="AR15" s="55">
        <f>W15 - TABLE_new!W15</f>
        <v>0</v>
      </c>
      <c r="AS15" s="55">
        <f>X15 - TABLE_new!X15</f>
        <v>0</v>
      </c>
      <c r="AT15" s="55">
        <f>Y15 - TABLE_new!Y15</f>
        <v>0</v>
      </c>
      <c r="AU15" s="55">
        <f>Z15 - TABLE_new!Z15</f>
        <v>0</v>
      </c>
    </row>
    <row r="16" spans="6:48" x14ac:dyDescent="0.3">
      <c r="H16" s="29" t="str">
        <f>[1]data_export!A5</f>
        <v>PTC (Hitaj)</v>
      </c>
      <c r="I16" s="29"/>
      <c r="J16" s="30">
        <f>[1]data_export!B5</f>
        <v>1</v>
      </c>
      <c r="K16" s="30">
        <f>[1]data_export!C5</f>
        <v>3.8012058770660997</v>
      </c>
      <c r="L16" s="30">
        <f>[1]data_export!D5</f>
        <v>0.52255643767580118</v>
      </c>
      <c r="M16" s="30">
        <f>[1]data_export!E5</f>
        <v>-0.8723428971043552</v>
      </c>
      <c r="O16" s="30">
        <f>[1]data_export!F5</f>
        <v>0.99759480927840705</v>
      </c>
      <c r="P16" s="30">
        <f>[1]data_export!G5</f>
        <v>0.45529290595538857</v>
      </c>
      <c r="Q16" s="31">
        <f>[1]data_export!H5</f>
        <v>0</v>
      </c>
      <c r="R16" s="30">
        <f>[1]data_export!I5</f>
        <v>5.9043071232466371</v>
      </c>
      <c r="U16" s="30">
        <f>[1]data_export!J5</f>
        <v>0.99999999037529597</v>
      </c>
      <c r="V16" s="30">
        <f>[1]data_export!K5</f>
        <v>0.35384330153465271</v>
      </c>
      <c r="W16" s="30">
        <f>[1]data_export!L5</f>
        <v>-7.7515844945977769E-2</v>
      </c>
      <c r="X16" s="30">
        <f>[1]data_export!M5</f>
        <v>1.276327429441966</v>
      </c>
      <c r="Z16" s="30">
        <f>[1]data_export!N5</f>
        <v>4.6260128765140687</v>
      </c>
      <c r="AE16" s="55">
        <f>J16 - TABLE_new!J16</f>
        <v>0</v>
      </c>
      <c r="AF16" s="55">
        <f>K16 - TABLE_new!K16</f>
        <v>0</v>
      </c>
      <c r="AG16" s="55">
        <f>L16 - TABLE_new!L16</f>
        <v>0</v>
      </c>
      <c r="AH16" s="55">
        <f>M16 - TABLE_new!M16</f>
        <v>0</v>
      </c>
      <c r="AI16" s="55">
        <f>N16 - TABLE_new!N16</f>
        <v>0</v>
      </c>
      <c r="AJ16" s="55">
        <f>O16 - TABLE_new!O16</f>
        <v>0</v>
      </c>
      <c r="AK16" s="55">
        <f>P16 - TABLE_new!P16</f>
        <v>0</v>
      </c>
      <c r="AL16" s="55">
        <f>Q16 - TABLE_new!Q16</f>
        <v>0</v>
      </c>
      <c r="AM16" s="55">
        <f>R16 - TABLE_new!R16</f>
        <v>0</v>
      </c>
      <c r="AN16" s="56"/>
      <c r="AO16" s="56"/>
      <c r="AP16" s="55">
        <f>U16 - TABLE_new!U16</f>
        <v>0</v>
      </c>
      <c r="AQ16" s="55">
        <f>V16 - TABLE_new!V16</f>
        <v>0</v>
      </c>
      <c r="AR16" s="55">
        <f>W16 - TABLE_new!W16</f>
        <v>0</v>
      </c>
      <c r="AS16" s="55">
        <f>X16 - TABLE_new!X16</f>
        <v>0</v>
      </c>
      <c r="AT16" s="55">
        <f>Y16 - TABLE_new!Y16</f>
        <v>0</v>
      </c>
      <c r="AU16" s="55">
        <f>Z16 - TABLE_new!Z16</f>
        <v>0</v>
      </c>
    </row>
    <row r="17" spans="6:47" x14ac:dyDescent="0.3">
      <c r="H17" s="29" t="str">
        <f>[1]data_export!A6</f>
        <v>FIT (Germany - BEN) *</v>
      </c>
      <c r="I17" s="29"/>
      <c r="J17" s="30">
        <f>[1]data_export!B6</f>
        <v>1</v>
      </c>
      <c r="K17" s="30">
        <f>[1]data_export!C6</f>
        <v>6.6292146808033197</v>
      </c>
      <c r="L17" s="30">
        <f>[1]data_export!D6</f>
        <v>0.91132627913919995</v>
      </c>
      <c r="M17" s="30">
        <f>[1]data_export!E6</f>
        <v>-1.5213457326973754</v>
      </c>
      <c r="O17" s="30">
        <f>[1]data_export!F6</f>
        <v>4.8410479934744943</v>
      </c>
      <c r="P17" s="30">
        <f>[1]data_export!G6</f>
        <v>1.1702479011436311</v>
      </c>
      <c r="Q17" s="31">
        <f>[1]data_export!H6</f>
        <v>0</v>
      </c>
      <c r="R17" s="30">
        <f>[1]data_export!I6</f>
        <v>13.030491112238568</v>
      </c>
      <c r="U17" s="30">
        <f>[1]data_export!J6</f>
        <v>0.99999999037529597</v>
      </c>
      <c r="V17" s="30">
        <f>[1]data_export!K6</f>
        <v>0.61709445714950562</v>
      </c>
      <c r="W17" s="30">
        <f>[1]data_export!L6</f>
        <v>-0.1926678433847954</v>
      </c>
      <c r="X17" s="30">
        <f>[1]data_export!M6</f>
        <v>1.4244266083120218</v>
      </c>
      <c r="Z17" s="30">
        <f>[1]data_export!N6</f>
        <v>9.1478852165503977</v>
      </c>
      <c r="AE17" s="55">
        <f>J17 - TABLE_new!J17</f>
        <v>0</v>
      </c>
      <c r="AF17" s="55">
        <f>K17 - TABLE_new!K17</f>
        <v>0</v>
      </c>
      <c r="AG17" s="55">
        <f>L17 - TABLE_new!L17</f>
        <v>0</v>
      </c>
      <c r="AH17" s="55">
        <f>M17 - TABLE_new!M17</f>
        <v>0</v>
      </c>
      <c r="AI17" s="55">
        <f>N17 - TABLE_new!N17</f>
        <v>0</v>
      </c>
      <c r="AJ17" s="55">
        <f>O17 - TABLE_new!O17</f>
        <v>0</v>
      </c>
      <c r="AK17" s="55">
        <f>P17 - TABLE_new!P17</f>
        <v>0</v>
      </c>
      <c r="AL17" s="55">
        <f>Q17 - TABLE_new!Q17</f>
        <v>0</v>
      </c>
      <c r="AM17" s="55">
        <f>R17 - TABLE_new!R17</f>
        <v>0</v>
      </c>
      <c r="AN17" s="56"/>
      <c r="AO17" s="56"/>
      <c r="AP17" s="55">
        <f>U17 - TABLE_new!U17</f>
        <v>0</v>
      </c>
      <c r="AQ17" s="55">
        <f>V17 - TABLE_new!V17</f>
        <v>0</v>
      </c>
      <c r="AR17" s="55">
        <f>W17 - TABLE_new!W17</f>
        <v>0</v>
      </c>
      <c r="AS17" s="55">
        <f>X17 - TABLE_new!X17</f>
        <v>0</v>
      </c>
      <c r="AT17" s="55">
        <f>Y17 - TABLE_new!Y17</f>
        <v>0</v>
      </c>
      <c r="AU17" s="55">
        <f>Z17 - TABLE_new!Z17</f>
        <v>0</v>
      </c>
    </row>
    <row r="18" spans="6:47" x14ac:dyDescent="0.3">
      <c r="H18" s="29" t="str">
        <f>[1]data_export!A7</f>
        <v>FIT (Spain) *</v>
      </c>
      <c r="I18" s="29"/>
      <c r="J18" s="30">
        <f>[1]data_export!B7</f>
        <v>1</v>
      </c>
      <c r="K18" s="30">
        <f>[1]data_export!C7</f>
        <v>5.8655321124693787</v>
      </c>
      <c r="L18" s="30">
        <f>[1]data_export!D7</f>
        <v>0.80634189909512177</v>
      </c>
      <c r="M18" s="30">
        <f>[1]data_export!E7</f>
        <v>-1.3460873842485621</v>
      </c>
      <c r="O18" s="30">
        <f>[1]data_export!F7</f>
        <v>3.2768846946992047</v>
      </c>
      <c r="P18" s="30">
        <f>[1]data_export!G7</f>
        <v>0.91968207666240065</v>
      </c>
      <c r="Q18" s="31">
        <f>[1]data_export!H7</f>
        <v>0</v>
      </c>
      <c r="R18" s="30">
        <f>[1]data_export!I7</f>
        <v>10.52235338905284</v>
      </c>
      <c r="U18" s="30">
        <f>[1]data_export!J7</f>
        <v>0.99999999037529597</v>
      </c>
      <c r="V18" s="30">
        <f>[1]data_export!K7</f>
        <v>0.54600542783737183</v>
      </c>
      <c r="W18" s="30">
        <f>[1]data_export!L7</f>
        <v>-0.15177579761235346</v>
      </c>
      <c r="X18" s="30">
        <f>[1]data_export!M7</f>
        <v>1.3942296479475318</v>
      </c>
      <c r="Z18" s="30">
        <f>[1]data_export!N7</f>
        <v>7.5470733279434761</v>
      </c>
      <c r="AE18" s="55">
        <f>J18 - TABLE_new!J18</f>
        <v>0</v>
      </c>
      <c r="AF18" s="55">
        <f>K18 - TABLE_new!K18</f>
        <v>0</v>
      </c>
      <c r="AG18" s="55">
        <f>L18 - TABLE_new!L18</f>
        <v>0</v>
      </c>
      <c r="AH18" s="55">
        <f>M18 - TABLE_new!M18</f>
        <v>0</v>
      </c>
      <c r="AI18" s="55">
        <f>N18 - TABLE_new!N18</f>
        <v>0</v>
      </c>
      <c r="AJ18" s="55">
        <f>O18 - TABLE_new!O18</f>
        <v>0</v>
      </c>
      <c r="AK18" s="55">
        <f>P18 - TABLE_new!P18</f>
        <v>0</v>
      </c>
      <c r="AL18" s="55">
        <f>Q18 - TABLE_new!Q18</f>
        <v>0</v>
      </c>
      <c r="AM18" s="55">
        <f>R18 - TABLE_new!R18</f>
        <v>0</v>
      </c>
      <c r="AN18" s="56"/>
      <c r="AO18" s="56"/>
      <c r="AP18" s="55">
        <f>U18 - TABLE_new!U18</f>
        <v>0</v>
      </c>
      <c r="AQ18" s="55">
        <f>V18 - TABLE_new!V18</f>
        <v>0</v>
      </c>
      <c r="AR18" s="55">
        <f>W18 - TABLE_new!W18</f>
        <v>0</v>
      </c>
      <c r="AS18" s="55">
        <f>X18 - TABLE_new!X18</f>
        <v>0</v>
      </c>
      <c r="AT18" s="55">
        <f>Y18 - TABLE_new!Y18</f>
        <v>0</v>
      </c>
      <c r="AU18" s="55">
        <f>Z18 - TABLE_new!Z18</f>
        <v>0</v>
      </c>
    </row>
    <row r="19" spans="6:47" x14ac:dyDescent="0.3">
      <c r="H19" s="29" t="str">
        <f>[1]data_export!A8</f>
        <v>FIT (Germany - HL) *</v>
      </c>
      <c r="I19" s="29"/>
      <c r="J19" s="30">
        <f>[1]data_export!B8</f>
        <v>1</v>
      </c>
      <c r="K19" s="30">
        <f>[1]data_export!C8</f>
        <v>5.5955802736609837</v>
      </c>
      <c r="L19" s="30">
        <f>[1]data_export!D8</f>
        <v>0.76923128846420641</v>
      </c>
      <c r="M19" s="30">
        <f>[1]data_export!E8</f>
        <v>-1.2841358413012167</v>
      </c>
      <c r="O19" s="30">
        <f>[1]data_export!F8</f>
        <v>2.8438647513368629</v>
      </c>
      <c r="P19" s="30">
        <f>[1]data_export!G8</f>
        <v>0.84369473837398101</v>
      </c>
      <c r="Q19" s="31">
        <f>[1]data_export!H8</f>
        <v>0</v>
      </c>
      <c r="R19" s="30">
        <f>[1]data_export!I8</f>
        <v>9.7682352009101141</v>
      </c>
      <c r="U19" s="30">
        <f>[1]data_export!J8</f>
        <v>0.99999999037529597</v>
      </c>
      <c r="V19" s="30">
        <f>[1]data_export!K8</f>
        <v>0.52087640762329102</v>
      </c>
      <c r="W19" s="30">
        <f>[1]data_export!L8</f>
        <v>-0.13955536635108917</v>
      </c>
      <c r="X19" s="30">
        <f>[1]data_export!M8</f>
        <v>1.3813210416721757</v>
      </c>
      <c r="Z19" s="30">
        <f>[1]data_export!N8</f>
        <v>7.0716617688564636</v>
      </c>
      <c r="AE19" s="55">
        <f>J19 - TABLE_new!J19</f>
        <v>0</v>
      </c>
      <c r="AF19" s="55">
        <f>K19 - TABLE_new!K19</f>
        <v>0</v>
      </c>
      <c r="AG19" s="55">
        <f>L19 - TABLE_new!L19</f>
        <v>0</v>
      </c>
      <c r="AH19" s="55">
        <f>M19 - TABLE_new!M19</f>
        <v>0</v>
      </c>
      <c r="AI19" s="55">
        <f>N19 - TABLE_new!N19</f>
        <v>0</v>
      </c>
      <c r="AJ19" s="55">
        <f>O19 - TABLE_new!O19</f>
        <v>0</v>
      </c>
      <c r="AK19" s="55">
        <f>P19 - TABLE_new!P19</f>
        <v>0</v>
      </c>
      <c r="AL19" s="55">
        <f>Q19 - TABLE_new!Q19</f>
        <v>0</v>
      </c>
      <c r="AM19" s="55">
        <f>R19 - TABLE_new!R19</f>
        <v>0</v>
      </c>
      <c r="AN19" s="56"/>
      <c r="AO19" s="56"/>
      <c r="AP19" s="55">
        <f>U19 - TABLE_new!U19</f>
        <v>0</v>
      </c>
      <c r="AQ19" s="55">
        <f>V19 - TABLE_new!V19</f>
        <v>0</v>
      </c>
      <c r="AR19" s="55">
        <f>W19 - TABLE_new!W19</f>
        <v>0</v>
      </c>
      <c r="AS19" s="55">
        <f>X19 - TABLE_new!X19</f>
        <v>0</v>
      </c>
      <c r="AT19" s="55">
        <f>Y19 - TABLE_new!Y19</f>
        <v>0</v>
      </c>
      <c r="AU19" s="55">
        <f>Z19 - TABLE_new!Z19</f>
        <v>0</v>
      </c>
    </row>
    <row r="20" spans="6:47" x14ac:dyDescent="0.3">
      <c r="H20" s="29" t="str">
        <f>[1]data_export!A9</f>
        <v>FIT (France) *</v>
      </c>
      <c r="I20" s="29"/>
      <c r="J20" s="30">
        <f>[1]data_export!B9</f>
        <v>1</v>
      </c>
      <c r="K20" s="30">
        <f>[1]data_export!C9</f>
        <v>4.8365348520402449</v>
      </c>
      <c r="L20" s="30">
        <f>[1]data_export!D9</f>
        <v>0.66488438267061534</v>
      </c>
      <c r="M20" s="30">
        <f>[1]data_export!E9</f>
        <v>-1.1099416767269203</v>
      </c>
      <c r="O20" s="30">
        <f>[1]data_export!F9</f>
        <v>1.8766662601085851</v>
      </c>
      <c r="P20" s="30">
        <f>[1]data_export!G9</f>
        <v>0.65771954618658113</v>
      </c>
      <c r="Q20" s="31">
        <f>[1]data_export!H9</f>
        <v>0</v>
      </c>
      <c r="R20" s="30">
        <f>[1]data_export!I9</f>
        <v>7.9258633546544024</v>
      </c>
      <c r="U20" s="30">
        <f>[1]data_export!J9</f>
        <v>0.99999999037529597</v>
      </c>
      <c r="V20" s="30">
        <f>[1]data_export!K9</f>
        <v>0.45021906495094299</v>
      </c>
      <c r="W20" s="30">
        <f>[1]data_export!L9</f>
        <v>-0.10985305396348569</v>
      </c>
      <c r="X20" s="30">
        <f>[1]data_export!M9</f>
        <v>1.3403660065265939</v>
      </c>
      <c r="Z20" s="30">
        <f>[1]data_export!N9</f>
        <v>5.9132082700257191</v>
      </c>
      <c r="AE20" s="55">
        <f>J20 - TABLE_new!J20</f>
        <v>0</v>
      </c>
      <c r="AF20" s="55">
        <f>K20 - TABLE_new!K20</f>
        <v>0</v>
      </c>
      <c r="AG20" s="55">
        <f>L20 - TABLE_new!L20</f>
        <v>0</v>
      </c>
      <c r="AH20" s="55">
        <f>M20 - TABLE_new!M20</f>
        <v>0</v>
      </c>
      <c r="AI20" s="55">
        <f>N20 - TABLE_new!N20</f>
        <v>0</v>
      </c>
      <c r="AJ20" s="55">
        <f>O20 - TABLE_new!O20</f>
        <v>0</v>
      </c>
      <c r="AK20" s="55">
        <f>P20 - TABLE_new!P20</f>
        <v>0</v>
      </c>
      <c r="AL20" s="55">
        <f>Q20 - TABLE_new!Q20</f>
        <v>0</v>
      </c>
      <c r="AM20" s="55">
        <f>R20 - TABLE_new!R20</f>
        <v>0</v>
      </c>
      <c r="AN20" s="56"/>
      <c r="AO20" s="56"/>
      <c r="AP20" s="55">
        <f>U20 - TABLE_new!U20</f>
        <v>0</v>
      </c>
      <c r="AQ20" s="55">
        <f>V20 - TABLE_new!V20</f>
        <v>0</v>
      </c>
      <c r="AR20" s="55">
        <f>W20 - TABLE_new!W20</f>
        <v>0</v>
      </c>
      <c r="AS20" s="55">
        <f>X20 - TABLE_new!X20</f>
        <v>0</v>
      </c>
      <c r="AT20" s="55">
        <f>Y20 - TABLE_new!Y20</f>
        <v>0</v>
      </c>
      <c r="AU20" s="55">
        <f>Z20 - TABLE_new!Z20</f>
        <v>0</v>
      </c>
    </row>
    <row r="21" spans="6:47" x14ac:dyDescent="0.3">
      <c r="H21" s="29" t="str">
        <f>[1]data_export!A10</f>
        <v>FIT (UK) *</v>
      </c>
      <c r="I21" s="29"/>
      <c r="J21" s="30">
        <f>[1]data_export!B10</f>
        <v>1</v>
      </c>
      <c r="K21" s="30">
        <f>[1]data_export!C10</f>
        <v>2.0063128179864744</v>
      </c>
      <c r="L21" s="30">
        <f>[1]data_export!D10</f>
        <v>0.27581028571899169</v>
      </c>
      <c r="M21" s="30">
        <f>[1]data_export!E10</f>
        <v>-0.46043092448620115</v>
      </c>
      <c r="O21" s="30">
        <f>[1]data_export!F10</f>
        <v>0.22307508015290117</v>
      </c>
      <c r="P21" s="30">
        <f>[1]data_export!G10</f>
        <v>0.19866922306536081</v>
      </c>
      <c r="Q21" s="31">
        <f>[1]data_export!H10</f>
        <v>0</v>
      </c>
      <c r="R21" s="30">
        <f>[1]data_export!I10</f>
        <v>3.2434364728128231</v>
      </c>
      <c r="U21" s="30">
        <f>[1]data_export!J10</f>
        <v>0.99999999037529597</v>
      </c>
      <c r="V21" s="30">
        <f>[1]data_export!K10</f>
        <v>0.18676187098026276</v>
      </c>
      <c r="W21" s="30">
        <f>[1]data_export!L10</f>
        <v>-3.5327622883274831E-2</v>
      </c>
      <c r="X21" s="30">
        <f>[1]data_export!M10</f>
        <v>1.1514342370756139</v>
      </c>
      <c r="Z21" s="30">
        <f>[1]data_export!N10</f>
        <v>2.816866450879929</v>
      </c>
      <c r="AE21" s="55">
        <f>J21 - TABLE_new!J21</f>
        <v>0</v>
      </c>
      <c r="AF21" s="55">
        <f>K21 - TABLE_new!K21</f>
        <v>0</v>
      </c>
      <c r="AG21" s="55">
        <f>L21 - TABLE_new!L21</f>
        <v>0</v>
      </c>
      <c r="AH21" s="55">
        <f>M21 - TABLE_new!M21</f>
        <v>0</v>
      </c>
      <c r="AI21" s="55">
        <f>N21 - TABLE_new!N21</f>
        <v>0</v>
      </c>
      <c r="AJ21" s="55">
        <f>O21 - TABLE_new!O21</f>
        <v>0</v>
      </c>
      <c r="AK21" s="55">
        <f>P21 - TABLE_new!P21</f>
        <v>0</v>
      </c>
      <c r="AL21" s="55">
        <f>Q21 - TABLE_new!Q21</f>
        <v>0</v>
      </c>
      <c r="AM21" s="55">
        <f>R21 - TABLE_new!R21</f>
        <v>0</v>
      </c>
      <c r="AN21" s="56"/>
      <c r="AO21" s="56"/>
      <c r="AP21" s="55">
        <f>U21 - TABLE_new!U21</f>
        <v>0</v>
      </c>
      <c r="AQ21" s="55">
        <f>V21 - TABLE_new!V21</f>
        <v>0</v>
      </c>
      <c r="AR21" s="55">
        <f>W21 - TABLE_new!W21</f>
        <v>0</v>
      </c>
      <c r="AS21" s="55">
        <f>X21 - TABLE_new!X21</f>
        <v>0</v>
      </c>
      <c r="AT21" s="55">
        <f>Y21 - TABLE_new!Y21</f>
        <v>0</v>
      </c>
      <c r="AU21" s="55">
        <f>Z21 - TABLE_new!Z21</f>
        <v>0</v>
      </c>
    </row>
    <row r="22" spans="6:47" x14ac:dyDescent="0.3">
      <c r="H22" s="29" t="str">
        <f>[1]data_export!A11</f>
        <v>FIT (EU) *</v>
      </c>
      <c r="I22" s="29"/>
      <c r="J22" s="30">
        <f>[1]data_export!B11</f>
        <v>1</v>
      </c>
      <c r="K22" s="30">
        <f>[1]data_export!C11</f>
        <v>0.54605027598865319</v>
      </c>
      <c r="L22" s="30">
        <f>[1]data_export!D11</f>
        <v>7.5066201684596878E-2</v>
      </c>
      <c r="M22" s="30">
        <f>[1]data_export!E11</f>
        <v>-0.125313675482432</v>
      </c>
      <c r="O22" s="30">
        <f>[1]data_export!F11</f>
        <v>1.5710417397084186E-2</v>
      </c>
      <c r="P22" s="30">
        <f>[1]data_export!G11</f>
        <v>4.9794006613461721E-2</v>
      </c>
      <c r="Q22" s="31">
        <f>[1]data_export!H11</f>
        <v>0</v>
      </c>
      <c r="R22" s="30">
        <f>[1]data_export!I11</f>
        <v>1.5613072165766597</v>
      </c>
      <c r="U22" s="30">
        <f>[1]data_export!J11</f>
        <v>0.99999999037529597</v>
      </c>
      <c r="V22" s="30">
        <f>[1]data_export!K11</f>
        <v>5.0830245018005371E-2</v>
      </c>
      <c r="W22" s="30">
        <f>[1]data_export!L11</f>
        <v>-8.7906045426027184E-3</v>
      </c>
      <c r="X22" s="30">
        <f>[1]data_export!M11</f>
        <v>1.0420396300079888</v>
      </c>
      <c r="Z22" s="30">
        <f>[1]data_export!N11</f>
        <v>1.4983184627677639</v>
      </c>
      <c r="AE22" s="55">
        <f>J22 - TABLE_new!J22</f>
        <v>0</v>
      </c>
      <c r="AF22" s="55">
        <f>K22 - TABLE_new!K22</f>
        <v>0</v>
      </c>
      <c r="AG22" s="55">
        <f>L22 - TABLE_new!L22</f>
        <v>0</v>
      </c>
      <c r="AH22" s="55">
        <f>M22 - TABLE_new!M22</f>
        <v>0</v>
      </c>
      <c r="AI22" s="55">
        <f>N22 - TABLE_new!N22</f>
        <v>0</v>
      </c>
      <c r="AJ22" s="55">
        <f>O22 - TABLE_new!O22</f>
        <v>0</v>
      </c>
      <c r="AK22" s="55">
        <f>P22 - TABLE_new!P22</f>
        <v>0</v>
      </c>
      <c r="AL22" s="55">
        <f>Q22 - TABLE_new!Q22</f>
        <v>0</v>
      </c>
      <c r="AM22" s="55">
        <f>R22 - TABLE_new!R22</f>
        <v>0</v>
      </c>
      <c r="AN22" s="56"/>
      <c r="AO22" s="56"/>
      <c r="AP22" s="55">
        <f>U22 - TABLE_new!U22</f>
        <v>0</v>
      </c>
      <c r="AQ22" s="55">
        <f>V22 - TABLE_new!V22</f>
        <v>0</v>
      </c>
      <c r="AR22" s="55">
        <f>W22 - TABLE_new!W22</f>
        <v>0</v>
      </c>
      <c r="AS22" s="55">
        <f>X22 - TABLE_new!X22</f>
        <v>0</v>
      </c>
      <c r="AT22" s="55">
        <f>Y22 - TABLE_new!Y22</f>
        <v>0</v>
      </c>
      <c r="AU22" s="55">
        <f>Z22 - TABLE_new!Z22</f>
        <v>0</v>
      </c>
    </row>
    <row r="23" spans="6:47" ht="10.199999999999999" customHeight="1" x14ac:dyDescent="0.3">
      <c r="AE23" s="55">
        <f>J23 - TABLE_new!J23</f>
        <v>0</v>
      </c>
      <c r="AF23" s="55">
        <f>K23 - TABLE_new!K23</f>
        <v>0</v>
      </c>
      <c r="AG23" s="55">
        <f>L23 - TABLE_new!L23</f>
        <v>0</v>
      </c>
      <c r="AH23" s="55">
        <f>M23 - TABLE_new!M23</f>
        <v>0</v>
      </c>
      <c r="AI23" s="55">
        <f>N23 - TABLE_new!N23</f>
        <v>0</v>
      </c>
      <c r="AJ23" s="55">
        <f>O23 - TABLE_new!O23</f>
        <v>0</v>
      </c>
      <c r="AK23" s="55">
        <f>P23 - TABLE_new!P23</f>
        <v>0</v>
      </c>
      <c r="AL23" s="55">
        <f>Q23 - TABLE_new!Q23</f>
        <v>0</v>
      </c>
      <c r="AM23" s="55">
        <f>R23 - TABLE_new!R23</f>
        <v>0</v>
      </c>
      <c r="AN23" s="56"/>
      <c r="AO23" s="56"/>
      <c r="AP23" s="55">
        <f>U23 - TABLE_new!U23</f>
        <v>0</v>
      </c>
      <c r="AQ23" s="55">
        <f>V23 - TABLE_new!V23</f>
        <v>0</v>
      </c>
      <c r="AR23" s="55">
        <f>W23 - TABLE_new!W23</f>
        <v>0</v>
      </c>
      <c r="AS23" s="55">
        <f>X23 - TABLE_new!X23</f>
        <v>0</v>
      </c>
      <c r="AT23" s="55">
        <f>Y23 - TABLE_new!Y23</f>
        <v>0</v>
      </c>
      <c r="AU23" s="55">
        <f>Z23 - TABLE_new!Z23</f>
        <v>0</v>
      </c>
    </row>
    <row r="24" spans="6:47" s="26" customFormat="1" ht="29.4" thickBot="1" x14ac:dyDescent="0.35">
      <c r="F24" s="53"/>
      <c r="G24" s="22" t="str">
        <f>[1]data_export!A12</f>
        <v>Residential Solar</v>
      </c>
      <c r="H24" s="23"/>
      <c r="I24" s="23"/>
      <c r="J24" s="24">
        <f>[1]data_export!B12</f>
        <v>1.1055999994277954</v>
      </c>
      <c r="K24" s="24">
        <f>[1]data_export!C12</f>
        <v>1.7176830758075425</v>
      </c>
      <c r="L24" s="24">
        <f>[1]data_export!D12</f>
        <v>0.25195658933389231</v>
      </c>
      <c r="M24" s="24">
        <f>[1]data_export!E12</f>
        <v>-0.42110035652099842</v>
      </c>
      <c r="N24" s="24"/>
      <c r="O24" s="24">
        <f>[1]data_export!F12</f>
        <v>2.2798671552230556</v>
      </c>
      <c r="P24" s="24">
        <f>[1]data_export!G12</f>
        <v>1.6356427467497199</v>
      </c>
      <c r="Q24" s="24">
        <f>[1]data_export!H12</f>
        <v>-0.21376650035381317</v>
      </c>
      <c r="R24" s="24">
        <f>[1]data_export!I12</f>
        <v>6.3558827133164453</v>
      </c>
      <c r="S24" s="24"/>
      <c r="T24" s="24"/>
      <c r="U24" s="24">
        <f>[1]data_export!J12</f>
        <v>1</v>
      </c>
      <c r="V24" s="24">
        <f>[1]data_export!K12</f>
        <v>0.71386373043060303</v>
      </c>
      <c r="W24" s="24">
        <f>[1]data_export!L12</f>
        <v>-6.7967392858451631E-2</v>
      </c>
      <c r="X24" s="24">
        <f>[1]data_export!M12</f>
        <v>1.6458963407490217</v>
      </c>
      <c r="Y24" s="24"/>
      <c r="Z24" s="24">
        <f>[1]data_export!N12</f>
        <v>3.8616542816162109</v>
      </c>
      <c r="AA24" s="23"/>
      <c r="AB24" s="53"/>
      <c r="AE24" s="55">
        <f>J24 - TABLE_new!J24</f>
        <v>0</v>
      </c>
      <c r="AF24" s="55">
        <f>K24 - TABLE_new!K24</f>
        <v>0</v>
      </c>
      <c r="AG24" s="55">
        <f>L24 - TABLE_new!L24</f>
        <v>0</v>
      </c>
      <c r="AH24" s="55">
        <f>M24 - TABLE_new!M24</f>
        <v>0</v>
      </c>
      <c r="AI24" s="55">
        <f>N24 - TABLE_new!N24</f>
        <v>0</v>
      </c>
      <c r="AJ24" s="55">
        <f>O24 - TABLE_new!O24</f>
        <v>0</v>
      </c>
      <c r="AK24" s="55">
        <f>P24 - TABLE_new!P24</f>
        <v>0</v>
      </c>
      <c r="AL24" s="55">
        <f>Q24 - TABLE_new!Q24</f>
        <v>0</v>
      </c>
      <c r="AM24" s="55">
        <f>R24 - TABLE_new!R24</f>
        <v>0</v>
      </c>
      <c r="AN24" s="55"/>
      <c r="AO24" s="55"/>
      <c r="AP24" s="55">
        <f>U24 - TABLE_new!U24</f>
        <v>0</v>
      </c>
      <c r="AQ24" s="55">
        <f>V24 - TABLE_new!V24</f>
        <v>0</v>
      </c>
      <c r="AR24" s="55">
        <f>W24 - TABLE_new!W24</f>
        <v>0</v>
      </c>
      <c r="AS24" s="55">
        <f>X24 - TABLE_new!X24</f>
        <v>0</v>
      </c>
      <c r="AT24" s="55">
        <f>Y24 - TABLE_new!Y24</f>
        <v>0</v>
      </c>
      <c r="AU24" s="55">
        <f>Z24 - TABLE_new!Z24</f>
        <v>0</v>
      </c>
    </row>
    <row r="25" spans="6:47" x14ac:dyDescent="0.3">
      <c r="H25" s="29" t="str">
        <f>[1]data_export!A13</f>
        <v>CSI</v>
      </c>
      <c r="I25" s="29"/>
      <c r="J25" s="30">
        <f>[1]data_export!B13</f>
        <v>1</v>
      </c>
      <c r="K25" s="30">
        <f>[1]data_export!C13</f>
        <v>4.2992286310840635</v>
      </c>
      <c r="L25" s="30">
        <f>[1]data_export!D13</f>
        <v>0.63062796502509633</v>
      </c>
      <c r="M25" s="30">
        <f>[1]data_export!E13</f>
        <v>-1.0539818053826067</v>
      </c>
      <c r="O25" s="30">
        <f>[1]data_export!F13</f>
        <v>4.9876325384792626</v>
      </c>
      <c r="P25" s="30">
        <f>[1]data_export!G13</f>
        <v>3.9873895827094756</v>
      </c>
      <c r="Q25" s="30">
        <f>[1]data_export!H13</f>
        <v>-0.53504109382629395</v>
      </c>
      <c r="R25" s="30">
        <f>[1]data_export!I13</f>
        <v>13.315855810094593</v>
      </c>
      <c r="U25" s="30">
        <f>[1]data_export!J13</f>
        <v>1</v>
      </c>
      <c r="V25" s="30">
        <f>[1]data_export!K13</f>
        <v>1.7867460250854492</v>
      </c>
      <c r="W25" s="30">
        <f>[1]data_export!L13</f>
        <v>-0.15685413802003093</v>
      </c>
      <c r="X25" s="30">
        <f>[1]data_export!M13</f>
        <v>2.6298918836667342</v>
      </c>
      <c r="Z25" s="30">
        <f>[1]data_export!N13</f>
        <v>5.0632711910304558</v>
      </c>
      <c r="AE25" s="55">
        <f>J25 - TABLE_new!J25</f>
        <v>0</v>
      </c>
      <c r="AF25" s="55">
        <f>K25 - TABLE_new!K25</f>
        <v>0</v>
      </c>
      <c r="AG25" s="55">
        <f>L25 - TABLE_new!L25</f>
        <v>0</v>
      </c>
      <c r="AH25" s="55">
        <f>M25 - TABLE_new!M25</f>
        <v>0</v>
      </c>
      <c r="AI25" s="55">
        <f>N25 - TABLE_new!N25</f>
        <v>0</v>
      </c>
      <c r="AJ25" s="55">
        <f>O25 - TABLE_new!O25</f>
        <v>0</v>
      </c>
      <c r="AK25" s="55">
        <f>P25 - TABLE_new!P25</f>
        <v>0</v>
      </c>
      <c r="AL25" s="55">
        <f>Q25 - TABLE_new!Q25</f>
        <v>0</v>
      </c>
      <c r="AM25" s="55">
        <f>R25 - TABLE_new!R25</f>
        <v>0</v>
      </c>
      <c r="AN25" s="56"/>
      <c r="AO25" s="56"/>
      <c r="AP25" s="55">
        <f>U25 - TABLE_new!U25</f>
        <v>0</v>
      </c>
      <c r="AQ25" s="55">
        <f>V25 - TABLE_new!V25</f>
        <v>0</v>
      </c>
      <c r="AR25" s="55">
        <f>W25 - TABLE_new!W25</f>
        <v>0</v>
      </c>
      <c r="AS25" s="55">
        <f>X25 - TABLE_new!X25</f>
        <v>0</v>
      </c>
      <c r="AT25" s="55">
        <f>Y25 - TABLE_new!Y25</f>
        <v>0</v>
      </c>
      <c r="AU25" s="55">
        <f>Z25 - TABLE_new!Z25</f>
        <v>0</v>
      </c>
    </row>
    <row r="26" spans="6:47" x14ac:dyDescent="0.3">
      <c r="H26" s="29" t="str">
        <f>[1]data_export!A14</f>
        <v>NE Solar</v>
      </c>
      <c r="I26" s="29"/>
      <c r="J26" s="30">
        <f>[1]data_export!B14</f>
        <v>1</v>
      </c>
      <c r="K26" s="30">
        <f>[1]data_export!C14</f>
        <v>1.2197853836688983</v>
      </c>
      <c r="L26" s="30">
        <f>[1]data_export!D14</f>
        <v>0.17892297439331817</v>
      </c>
      <c r="M26" s="30">
        <f>[1]data_export!E14</f>
        <v>-0.29903773704039704</v>
      </c>
      <c r="O26" s="30">
        <f>[1]data_export!F14</f>
        <v>3.1323282110512265</v>
      </c>
      <c r="P26" s="30">
        <f>[1]data_export!G14</f>
        <v>1.6098784208297734</v>
      </c>
      <c r="Q26" s="30">
        <f>[1]data_export!H14</f>
        <v>-0.15180288255214691</v>
      </c>
      <c r="R26" s="30">
        <f>[1]data_export!I14</f>
        <v>6.6900743664630671</v>
      </c>
      <c r="U26" s="30">
        <f>[1]data_export!J14</f>
        <v>1</v>
      </c>
      <c r="V26" s="30">
        <f>[1]data_export!K14</f>
        <v>0.50693899393081665</v>
      </c>
      <c r="W26" s="30">
        <f>[1]data_export!L14</f>
        <v>-7.622963653021414E-2</v>
      </c>
      <c r="X26" s="30">
        <f>[1]data_export!M14</f>
        <v>1.4307093677889202</v>
      </c>
      <c r="Z26" s="30">
        <f>[1]data_export!N14</f>
        <v>4.6760540729541704</v>
      </c>
      <c r="AE26" s="55">
        <f>J26 - TABLE_new!J26</f>
        <v>0</v>
      </c>
      <c r="AF26" s="55">
        <f>K26 - TABLE_new!K26</f>
        <v>0</v>
      </c>
      <c r="AG26" s="55">
        <f>L26 - TABLE_new!L26</f>
        <v>0</v>
      </c>
      <c r="AH26" s="55">
        <f>M26 - TABLE_new!M26</f>
        <v>0</v>
      </c>
      <c r="AI26" s="55">
        <f>N26 - TABLE_new!N26</f>
        <v>0</v>
      </c>
      <c r="AJ26" s="55">
        <f>O26 - TABLE_new!O26</f>
        <v>0</v>
      </c>
      <c r="AK26" s="55">
        <f>P26 - TABLE_new!P26</f>
        <v>0</v>
      </c>
      <c r="AL26" s="55">
        <f>Q26 - TABLE_new!Q26</f>
        <v>0</v>
      </c>
      <c r="AM26" s="55">
        <f>R26 - TABLE_new!R26</f>
        <v>0</v>
      </c>
      <c r="AN26" s="56"/>
      <c r="AO26" s="56"/>
      <c r="AP26" s="55">
        <f>U26 - TABLE_new!U26</f>
        <v>0</v>
      </c>
      <c r="AQ26" s="55">
        <f>V26 - TABLE_new!V26</f>
        <v>0</v>
      </c>
      <c r="AR26" s="55">
        <f>W26 - TABLE_new!W26</f>
        <v>0</v>
      </c>
      <c r="AS26" s="55">
        <f>X26 - TABLE_new!X26</f>
        <v>0</v>
      </c>
      <c r="AT26" s="55">
        <f>Y26 - TABLE_new!Y26</f>
        <v>0</v>
      </c>
      <c r="AU26" s="55">
        <f>Z26 - TABLE_new!Z26</f>
        <v>0</v>
      </c>
    </row>
    <row r="27" spans="6:47" x14ac:dyDescent="0.3">
      <c r="H27" s="29" t="str">
        <f>[1]data_export!A15</f>
        <v>CSI (TPO)</v>
      </c>
      <c r="I27" s="29"/>
      <c r="J27" s="30">
        <f>[1]data_export!B15</f>
        <v>1.5279999971389771</v>
      </c>
      <c r="K27" s="30">
        <f>[1]data_export!C15</f>
        <v>1.6044507079242629</v>
      </c>
      <c r="L27" s="30">
        <f>[1]data_export!D15</f>
        <v>0.23534721498777858</v>
      </c>
      <c r="M27" s="30">
        <f>[1]data_export!E15</f>
        <v>-0.39334075921405731</v>
      </c>
      <c r="O27" s="30">
        <f>[1]data_export!F15</f>
        <v>1.9822511014968154</v>
      </c>
      <c r="P27" s="30">
        <f>[1]data_export!G15</f>
        <v>1.3710674047470091</v>
      </c>
      <c r="Q27" s="30">
        <f>[1]data_export!H15</f>
        <v>-0.19967468082904816</v>
      </c>
      <c r="R27" s="30">
        <f>[1]data_export!I15</f>
        <v>6.1281009961228596</v>
      </c>
      <c r="U27" s="30">
        <f>[1]data_export!J15</f>
        <v>1</v>
      </c>
      <c r="V27" s="30">
        <f>[1]data_export!K15</f>
        <v>0.6668047308921814</v>
      </c>
      <c r="W27" s="30">
        <f>[1]data_export!L15</f>
        <v>-6.0683279645377883E-2</v>
      </c>
      <c r="X27" s="30">
        <f>[1]data_export!M15</f>
        <v>1.6061214347280783</v>
      </c>
      <c r="Z27" s="30">
        <f>[1]data_export!N15</f>
        <v>3.815465545517962</v>
      </c>
      <c r="AE27" s="55">
        <f>J27 - TABLE_new!J27</f>
        <v>0</v>
      </c>
      <c r="AF27" s="55">
        <f>K27 - TABLE_new!K27</f>
        <v>0</v>
      </c>
      <c r="AG27" s="55">
        <f>L27 - TABLE_new!L27</f>
        <v>0</v>
      </c>
      <c r="AH27" s="55">
        <f>M27 - TABLE_new!M27</f>
        <v>0</v>
      </c>
      <c r="AI27" s="55">
        <f>N27 - TABLE_new!N27</f>
        <v>0</v>
      </c>
      <c r="AJ27" s="55">
        <f>O27 - TABLE_new!O27</f>
        <v>0</v>
      </c>
      <c r="AK27" s="55">
        <f>P27 - TABLE_new!P27</f>
        <v>0</v>
      </c>
      <c r="AL27" s="55">
        <f>Q27 - TABLE_new!Q27</f>
        <v>0</v>
      </c>
      <c r="AM27" s="55">
        <f>R27 - TABLE_new!R27</f>
        <v>0</v>
      </c>
      <c r="AN27" s="56"/>
      <c r="AO27" s="56"/>
      <c r="AP27" s="55">
        <f>U27 - TABLE_new!U27</f>
        <v>0</v>
      </c>
      <c r="AQ27" s="55">
        <f>V27 - TABLE_new!V27</f>
        <v>0</v>
      </c>
      <c r="AR27" s="55">
        <f>W27 - TABLE_new!W27</f>
        <v>0</v>
      </c>
      <c r="AS27" s="55">
        <f>X27 - TABLE_new!X27</f>
        <v>0</v>
      </c>
      <c r="AT27" s="55">
        <f>Y27 - TABLE_new!Y27</f>
        <v>0</v>
      </c>
      <c r="AU27" s="55">
        <f>Z27 - TABLE_new!Z27</f>
        <v>0</v>
      </c>
    </row>
    <row r="28" spans="6:47" x14ac:dyDescent="0.3">
      <c r="H28" s="29" t="str">
        <f>[1]data_export!A16</f>
        <v>CSI (HO)</v>
      </c>
      <c r="I28" s="29"/>
      <c r="J28" s="30">
        <f>[1]data_export!B16</f>
        <v>1</v>
      </c>
      <c r="K28" s="30">
        <f>[1]data_export!C16</f>
        <v>0.93189626134538439</v>
      </c>
      <c r="L28" s="30">
        <f>[1]data_export!D16</f>
        <v>0.13669425223346407</v>
      </c>
      <c r="M28" s="30">
        <f>[1]data_export!E16</f>
        <v>-0.22845998392842973</v>
      </c>
      <c r="O28" s="30">
        <f>[1]data_export!F16</f>
        <v>1.0811142380392549</v>
      </c>
      <c r="P28" s="30">
        <f>[1]data_export!G16</f>
        <v>0.86430245637893677</v>
      </c>
      <c r="Q28" s="30">
        <f>[1]data_export!H16</f>
        <v>-0.11597494035959244</v>
      </c>
      <c r="R28" s="30">
        <f>[1]data_export!I16</f>
        <v>3.6695722794360197</v>
      </c>
      <c r="U28" s="30">
        <f>[1]data_export!J16</f>
        <v>1</v>
      </c>
      <c r="V28" s="30">
        <f>[1]data_export!K16</f>
        <v>0.38729318976402283</v>
      </c>
      <c r="W28" s="30">
        <f>[1]data_export!L16</f>
        <v>-3.3999542444924577E-2</v>
      </c>
      <c r="X28" s="30">
        <f>[1]data_export!M16</f>
        <v>1.3532936397657145</v>
      </c>
      <c r="Z28" s="30">
        <f>[1]data_export!N16</f>
        <v>2.7115861418452432</v>
      </c>
      <c r="AE28" s="55">
        <f>J28 - TABLE_new!J28</f>
        <v>0</v>
      </c>
      <c r="AF28" s="55">
        <f>K28 - TABLE_new!K28</f>
        <v>0</v>
      </c>
      <c r="AG28" s="55">
        <f>L28 - TABLE_new!L28</f>
        <v>0</v>
      </c>
      <c r="AH28" s="55">
        <f>M28 - TABLE_new!M28</f>
        <v>0</v>
      </c>
      <c r="AI28" s="55">
        <f>N28 - TABLE_new!N28</f>
        <v>0</v>
      </c>
      <c r="AJ28" s="55">
        <f>O28 - TABLE_new!O28</f>
        <v>0</v>
      </c>
      <c r="AK28" s="55">
        <f>P28 - TABLE_new!P28</f>
        <v>0</v>
      </c>
      <c r="AL28" s="55">
        <f>Q28 - TABLE_new!Q28</f>
        <v>0</v>
      </c>
      <c r="AM28" s="55">
        <f>R28 - TABLE_new!R28</f>
        <v>0</v>
      </c>
      <c r="AN28" s="56"/>
      <c r="AO28" s="56"/>
      <c r="AP28" s="55">
        <f>U28 - TABLE_new!U28</f>
        <v>0</v>
      </c>
      <c r="AQ28" s="55">
        <f>V28 - TABLE_new!V28</f>
        <v>0</v>
      </c>
      <c r="AR28" s="55">
        <f>W28 - TABLE_new!W28</f>
        <v>0</v>
      </c>
      <c r="AS28" s="55">
        <f>X28 - TABLE_new!X28</f>
        <v>0</v>
      </c>
      <c r="AT28" s="55">
        <f>Y28 - TABLE_new!Y28</f>
        <v>0</v>
      </c>
      <c r="AU28" s="55">
        <f>Z28 - TABLE_new!Z28</f>
        <v>0</v>
      </c>
    </row>
    <row r="29" spans="6:47" x14ac:dyDescent="0.3">
      <c r="H29" s="29" t="str">
        <f>[1]data_export!A17</f>
        <v>CT Solar</v>
      </c>
      <c r="I29" s="29"/>
      <c r="J29" s="30">
        <f>[1]data_export!B17</f>
        <v>1</v>
      </c>
      <c r="K29" s="30">
        <f>[1]data_export!C17</f>
        <v>0.5330543950151041</v>
      </c>
      <c r="L29" s="30">
        <f>[1]data_export!D17</f>
        <v>7.8190540029804287E-2</v>
      </c>
      <c r="M29" s="30">
        <f>[1]data_export!E17</f>
        <v>-0.13068149703950169</v>
      </c>
      <c r="O29" s="30">
        <f>[1]data_export!F17</f>
        <v>0.21600968704871831</v>
      </c>
      <c r="P29" s="30">
        <f>[1]data_export!G17</f>
        <v>0.34557586908340449</v>
      </c>
      <c r="Q29" s="30">
        <f>[1]data_export!H17</f>
        <v>-6.6338881850242615E-2</v>
      </c>
      <c r="R29" s="30">
        <f>[1]data_export!I17</f>
        <v>1.9758101144656826</v>
      </c>
      <c r="U29" s="30">
        <f>[1]data_export!J17</f>
        <v>1</v>
      </c>
      <c r="V29" s="30">
        <f>[1]data_export!K17</f>
        <v>0.22153574228286743</v>
      </c>
      <c r="W29" s="30">
        <f>[1]data_export!L17</f>
        <v>-1.2070367651710651E-2</v>
      </c>
      <c r="X29" s="30">
        <f>[1]data_export!M17</f>
        <v>1.209465377795659</v>
      </c>
      <c r="Z29" s="30">
        <f>[1]data_export!N17</f>
        <v>1.633622715241956</v>
      </c>
      <c r="AE29" s="55">
        <f>J29 - TABLE_new!J29</f>
        <v>0</v>
      </c>
      <c r="AF29" s="55">
        <f>K29 - TABLE_new!K29</f>
        <v>0</v>
      </c>
      <c r="AG29" s="55">
        <f>L29 - TABLE_new!L29</f>
        <v>0</v>
      </c>
      <c r="AH29" s="55">
        <f>M29 - TABLE_new!M29</f>
        <v>0</v>
      </c>
      <c r="AI29" s="55">
        <f>N29 - TABLE_new!N29</f>
        <v>0</v>
      </c>
      <c r="AJ29" s="55">
        <f>O29 - TABLE_new!O29</f>
        <v>0</v>
      </c>
      <c r="AK29" s="55">
        <f>P29 - TABLE_new!P29</f>
        <v>0</v>
      </c>
      <c r="AL29" s="55">
        <f>Q29 - TABLE_new!Q29</f>
        <v>0</v>
      </c>
      <c r="AM29" s="55">
        <f>R29 - TABLE_new!R29</f>
        <v>0</v>
      </c>
      <c r="AN29" s="56"/>
      <c r="AO29" s="56"/>
      <c r="AP29" s="55">
        <f>U29 - TABLE_new!U29</f>
        <v>0</v>
      </c>
      <c r="AQ29" s="55">
        <f>V29 - TABLE_new!V29</f>
        <v>0</v>
      </c>
      <c r="AR29" s="55">
        <f>W29 - TABLE_new!W29</f>
        <v>0</v>
      </c>
      <c r="AS29" s="55">
        <f>X29 - TABLE_new!X29</f>
        <v>0</v>
      </c>
      <c r="AT29" s="55">
        <f>Y29 - TABLE_new!Y29</f>
        <v>0</v>
      </c>
      <c r="AU29" s="55">
        <f>Z29 - TABLE_new!Z29</f>
        <v>0</v>
      </c>
    </row>
    <row r="30" spans="6:47" x14ac:dyDescent="0.3">
      <c r="H30" s="29" t="str">
        <f>[1]data_export!A18</f>
        <v>ITC *</v>
      </c>
      <c r="I30" s="29"/>
      <c r="J30" s="30">
        <f>[1]data_export!B18</f>
        <v>1</v>
      </c>
      <c r="K30" s="30">
        <f>[1]data_export!C18</f>
        <v>1.1516582742557031</v>
      </c>
      <c r="L30" s="30">
        <f>[1]data_export!D18</f>
        <v>0.16892981886265915</v>
      </c>
      <c r="M30" s="30">
        <f>[1]data_export!E18</f>
        <v>-0.28233596564455637</v>
      </c>
      <c r="O30" s="30">
        <f>[1]data_export!F18</f>
        <v>3.8253273029446602</v>
      </c>
      <c r="P30" s="30">
        <f>[1]data_export!G18</f>
        <v>1.9437546730041497</v>
      </c>
      <c r="Q30" s="30">
        <f>[1]data_export!H18</f>
        <v>-0.14332441985607147</v>
      </c>
      <c r="R30" s="30">
        <f>[1]data_export!I18</f>
        <v>7.6640096690058028</v>
      </c>
      <c r="U30" s="30">
        <f>[1]data_export!J18</f>
        <v>1</v>
      </c>
      <c r="V30" s="30">
        <f>[1]data_export!K18</f>
        <v>0.53091931343078613</v>
      </c>
      <c r="W30" s="30">
        <f>[1]data_export!L18</f>
        <v>-8.8059523094158251E-2</v>
      </c>
      <c r="X30" s="30">
        <f>[1]data_export!M18</f>
        <v>1.4428597792850784</v>
      </c>
      <c r="Z30" s="30">
        <f>[1]data_export!N18</f>
        <v>5.311680163961074</v>
      </c>
      <c r="AE30" s="55">
        <f>J30 - TABLE_new!J30</f>
        <v>0</v>
      </c>
      <c r="AF30" s="55">
        <f>K30 - TABLE_new!K30</f>
        <v>0</v>
      </c>
      <c r="AG30" s="55">
        <f>L30 - TABLE_new!L30</f>
        <v>0</v>
      </c>
      <c r="AH30" s="55">
        <f>M30 - TABLE_new!M30</f>
        <v>0</v>
      </c>
      <c r="AI30" s="55">
        <f>N30 - TABLE_new!N30</f>
        <v>0</v>
      </c>
      <c r="AJ30" s="55">
        <f>O30 - TABLE_new!O30</f>
        <v>0</v>
      </c>
      <c r="AK30" s="55">
        <f>P30 - TABLE_new!P30</f>
        <v>0</v>
      </c>
      <c r="AL30" s="55">
        <f>Q30 - TABLE_new!Q30</f>
        <v>0</v>
      </c>
      <c r="AM30" s="55">
        <f>R30 - TABLE_new!R30</f>
        <v>0</v>
      </c>
      <c r="AN30" s="56"/>
      <c r="AO30" s="56"/>
      <c r="AP30" s="55">
        <f>U30 - TABLE_new!U30</f>
        <v>0</v>
      </c>
      <c r="AQ30" s="55">
        <f>V30 - TABLE_new!V30</f>
        <v>0</v>
      </c>
      <c r="AR30" s="55">
        <f>W30 - TABLE_new!W30</f>
        <v>0</v>
      </c>
      <c r="AS30" s="55">
        <f>X30 - TABLE_new!X30</f>
        <v>0</v>
      </c>
      <c r="AT30" s="55">
        <f>Y30 - TABLE_new!Y30</f>
        <v>0</v>
      </c>
      <c r="AU30" s="55">
        <f>Z30 - TABLE_new!Z30</f>
        <v>0</v>
      </c>
    </row>
    <row r="31" spans="6:47" ht="10.199999999999999" customHeight="1" x14ac:dyDescent="0.3">
      <c r="AE31" s="55">
        <f>J31 - TABLE_new!J31</f>
        <v>0</v>
      </c>
      <c r="AF31" s="55">
        <f>K31 - TABLE_new!K31</f>
        <v>0</v>
      </c>
      <c r="AG31" s="55">
        <f>L31 - TABLE_new!L31</f>
        <v>0</v>
      </c>
      <c r="AH31" s="55">
        <f>M31 - TABLE_new!M31</f>
        <v>0</v>
      </c>
      <c r="AI31" s="55">
        <f>N31 - TABLE_new!N31</f>
        <v>0</v>
      </c>
      <c r="AJ31" s="55">
        <f>O31 - TABLE_new!O31</f>
        <v>0</v>
      </c>
      <c r="AK31" s="55">
        <f>P31 - TABLE_new!P31</f>
        <v>0</v>
      </c>
      <c r="AL31" s="55">
        <f>Q31 - TABLE_new!Q31</f>
        <v>0</v>
      </c>
      <c r="AM31" s="55">
        <f>R31 - TABLE_new!R31</f>
        <v>0</v>
      </c>
      <c r="AN31" s="56"/>
      <c r="AO31" s="56"/>
      <c r="AP31" s="55">
        <f>U31 - TABLE_new!U31</f>
        <v>0</v>
      </c>
      <c r="AQ31" s="55">
        <f>V31 - TABLE_new!V31</f>
        <v>0</v>
      </c>
      <c r="AR31" s="55">
        <f>W31 - TABLE_new!W31</f>
        <v>0</v>
      </c>
      <c r="AS31" s="55">
        <f>X31 - TABLE_new!X31</f>
        <v>0</v>
      </c>
      <c r="AT31" s="55">
        <f>Y31 - TABLE_new!Y31</f>
        <v>0</v>
      </c>
      <c r="AU31" s="55">
        <f>Z31 - TABLE_new!Z31</f>
        <v>0</v>
      </c>
    </row>
    <row r="32" spans="6:47" s="26" customFormat="1" ht="29.4" thickBot="1" x14ac:dyDescent="0.35">
      <c r="F32" s="53"/>
      <c r="G32" s="22" t="str">
        <f>[1]data_export!A19</f>
        <v>Electric Vehicles</v>
      </c>
      <c r="H32" s="23"/>
      <c r="I32" s="23"/>
      <c r="J32" s="24">
        <f>[1]data_export!B19</f>
        <v>1</v>
      </c>
      <c r="K32" s="24">
        <f>[1]data_export!C19</f>
        <v>5.7082955108738835E-2</v>
      </c>
      <c r="L32" s="24">
        <f>[1]data_export!D19</f>
        <v>-1.474336106896E-4</v>
      </c>
      <c r="M32" s="24">
        <f>[1]data_export!E19</f>
        <v>3.206230926915473E-2</v>
      </c>
      <c r="N32" s="24"/>
      <c r="O32" s="24">
        <f>[1]data_export!F19</f>
        <v>7.3349073502600795E-2</v>
      </c>
      <c r="P32" s="24">
        <f>[1]data_export!G19</f>
        <v>0.45164756327867511</v>
      </c>
      <c r="Q32" s="24">
        <f>[1]data_export!H19</f>
        <v>-4.2789928615093231E-2</v>
      </c>
      <c r="R32" s="24">
        <f>[1]data_export!I19</f>
        <v>1.5712045378255546</v>
      </c>
      <c r="S32" s="24"/>
      <c r="T32" s="24"/>
      <c r="U32" s="24">
        <f>[1]data_export!J19</f>
        <v>1</v>
      </c>
      <c r="V32" s="24">
        <f>[1]data_export!K19</f>
        <v>9.1583773493766785E-2</v>
      </c>
      <c r="W32" s="24">
        <f>[1]data_export!L19</f>
        <v>-4.4323524658501333E-3</v>
      </c>
      <c r="X32" s="24">
        <f>[1]data_export!M19</f>
        <v>1.0871514239159044</v>
      </c>
      <c r="Y32" s="24"/>
      <c r="Z32" s="24">
        <f>[1]data_export!N19</f>
        <v>1.445249080657959</v>
      </c>
      <c r="AA32" s="23"/>
      <c r="AB32" s="53"/>
      <c r="AE32" s="55">
        <f>J32 - TABLE_new!J32</f>
        <v>0</v>
      </c>
      <c r="AF32" s="55">
        <f>K32 - TABLE_new!K32</f>
        <v>0</v>
      </c>
      <c r="AG32" s="55">
        <f>L32 - TABLE_new!L32</f>
        <v>0</v>
      </c>
      <c r="AH32" s="55">
        <f>M32 - TABLE_new!M32</f>
        <v>0</v>
      </c>
      <c r="AI32" s="55">
        <f>N32 - TABLE_new!N32</f>
        <v>0</v>
      </c>
      <c r="AJ32" s="55">
        <f>O32 - TABLE_new!O32</f>
        <v>-2.1487971402223138E-9</v>
      </c>
      <c r="AK32" s="55">
        <f>P32 - TABLE_new!P32</f>
        <v>0</v>
      </c>
      <c r="AL32" s="55">
        <f>Q32 - TABLE_new!Q32</f>
        <v>0</v>
      </c>
      <c r="AM32" s="55">
        <f>R32 - TABLE_new!R32</f>
        <v>-2.1487969181777089E-9</v>
      </c>
      <c r="AN32" s="55"/>
      <c r="AO32" s="55"/>
      <c r="AP32" s="55">
        <f>U32 - TABLE_new!U32</f>
        <v>0</v>
      </c>
      <c r="AQ32" s="55">
        <f>V32 - TABLE_new!V32</f>
        <v>0</v>
      </c>
      <c r="AR32" s="55">
        <f>W32 - TABLE_new!W32</f>
        <v>4.7571966331483306E-11</v>
      </c>
      <c r="AS32" s="55">
        <f>X32 - TABLE_new!X32</f>
        <v>4.7571724337558408E-11</v>
      </c>
      <c r="AT32" s="55">
        <f>Y32 - TABLE_new!Y32</f>
        <v>0</v>
      </c>
      <c r="AU32" s="55">
        <f>Z32 - TABLE_new!Z32</f>
        <v>0</v>
      </c>
    </row>
    <row r="33" spans="6:47" x14ac:dyDescent="0.3">
      <c r="H33" s="29" t="str">
        <f>[1]data_export!A20</f>
        <v>BEV (State - Rebate)</v>
      </c>
      <c r="I33" s="29"/>
      <c r="J33" s="30">
        <f>[1]data_export!B20</f>
        <v>1</v>
      </c>
      <c r="K33" s="30">
        <f>[1]data_export!C20</f>
        <v>6.8499005309052799E-2</v>
      </c>
      <c r="L33" s="30">
        <f>[1]data_export!D20</f>
        <v>-1.7691893599620001E-4</v>
      </c>
      <c r="M33" s="30">
        <f>[1]data_export!E20</f>
        <v>3.8474467354828699E-2</v>
      </c>
      <c r="O33" s="30">
        <f>[1]data_export!F20</f>
        <v>0.10271336621005089</v>
      </c>
      <c r="P33" s="30">
        <f>[1]data_export!G20</f>
        <v>0.56373786926269531</v>
      </c>
      <c r="Q33" s="30">
        <f>[1]data_export!H20</f>
        <v>-5.1347509026527405E-2</v>
      </c>
      <c r="R33" s="30">
        <f>[1]data_export!I20</f>
        <v>1.721900278938046</v>
      </c>
      <c r="U33" s="30">
        <f>[1]data_export!J20</f>
        <v>1</v>
      </c>
      <c r="V33" s="30">
        <f>[1]data_export!K20</f>
        <v>0.1084732860326767</v>
      </c>
      <c r="W33" s="30">
        <f>[1]data_export!L20</f>
        <v>-5.5789482581259002E-3</v>
      </c>
      <c r="X33" s="30">
        <f>[1]data_export!M20</f>
        <v>1.1028943399915689</v>
      </c>
      <c r="Z33" s="30">
        <f>[1]data_export!N20</f>
        <v>1.5612558850843401</v>
      </c>
      <c r="AE33" s="55">
        <f>J33 - TABLE_new!J33</f>
        <v>0</v>
      </c>
      <c r="AF33" s="55">
        <f>K33 - TABLE_new!K33</f>
        <v>0</v>
      </c>
      <c r="AG33" s="55">
        <f>L33 - TABLE_new!L33</f>
        <v>0</v>
      </c>
      <c r="AH33" s="55">
        <f>M33 - TABLE_new!M33</f>
        <v>0</v>
      </c>
      <c r="AI33" s="55">
        <f>N33 - TABLE_new!N33</f>
        <v>0</v>
      </c>
      <c r="AJ33" s="55">
        <f>O33 - TABLE_new!O33</f>
        <v>-7.3078647994107016E-9</v>
      </c>
      <c r="AK33" s="55">
        <f>P33 - TABLE_new!P33</f>
        <v>0</v>
      </c>
      <c r="AL33" s="55">
        <f>Q33 - TABLE_new!Q33</f>
        <v>0</v>
      </c>
      <c r="AM33" s="55">
        <f>R33 - TABLE_new!R33</f>
        <v>-7.3078649798219431E-9</v>
      </c>
      <c r="AN33" s="56"/>
      <c r="AO33" s="56"/>
      <c r="AP33" s="55">
        <f>U33 - TABLE_new!U33</f>
        <v>0</v>
      </c>
      <c r="AQ33" s="55">
        <f>V33 - TABLE_new!V33</f>
        <v>0</v>
      </c>
      <c r="AR33" s="55">
        <f>W33 - TABLE_new!W33</f>
        <v>1.4271589986181166E-10</v>
      </c>
      <c r="AS33" s="55">
        <f>X33 - TABLE_new!X33</f>
        <v>1.427149509680703E-10</v>
      </c>
      <c r="AT33" s="55">
        <f>Y33 - TABLE_new!Y33</f>
        <v>0</v>
      </c>
      <c r="AU33" s="55">
        <f>Z33 - TABLE_new!Z33</f>
        <v>-6.8281058585029086E-9</v>
      </c>
    </row>
    <row r="34" spans="6:47" x14ac:dyDescent="0.3">
      <c r="H34" s="29" t="str">
        <f>[1]data_export!A21</f>
        <v>ITC (EV)</v>
      </c>
      <c r="I34" s="29"/>
      <c r="J34" s="30">
        <f>[1]data_export!B21</f>
        <v>1</v>
      </c>
      <c r="K34" s="30">
        <f>[1]data_export!C21</f>
        <v>6.1029408578107701E-2</v>
      </c>
      <c r="L34" s="30">
        <f>[1]data_export!D21</f>
        <v>-1.576264937192E-4</v>
      </c>
      <c r="M34" s="30">
        <f>[1]data_export!E21</f>
        <v>3.4278950145756097E-2</v>
      </c>
      <c r="O34" s="30">
        <f>[1]data_export!F21</f>
        <v>7.7701796722114094E-2</v>
      </c>
      <c r="P34" s="30">
        <f>[1]data_export!G21</f>
        <v>0.48204705119133001</v>
      </c>
      <c r="Q34" s="30">
        <f>[1]data_export!H21</f>
        <v>-4.5748230069875717E-2</v>
      </c>
      <c r="R34" s="30">
        <f>[1]data_export!I21</f>
        <v>1.609151351112448</v>
      </c>
      <c r="U34" s="30">
        <f>[1]data_export!J21</f>
        <v>1</v>
      </c>
      <c r="V34" s="30">
        <f>[1]data_export!K21</f>
        <v>9.6644625067710876E-2</v>
      </c>
      <c r="W34" s="30">
        <f>[1]data_export!L21</f>
        <v>-4.7261362697198998E-3</v>
      </c>
      <c r="X34" s="30">
        <f>[1]data_export!M21</f>
        <v>1.0919184879628969</v>
      </c>
      <c r="Z34" s="30">
        <f>[1]data_export!N21</f>
        <v>1.47369182668068</v>
      </c>
      <c r="AE34" s="55">
        <f>J34 - TABLE_new!J34</f>
        <v>0</v>
      </c>
      <c r="AF34" s="55">
        <f>K34 - TABLE_new!K34</f>
        <v>0</v>
      </c>
      <c r="AG34" s="55">
        <f>L34 - TABLE_new!L34</f>
        <v>0</v>
      </c>
      <c r="AH34" s="55">
        <f>M34 - TABLE_new!M34</f>
        <v>0</v>
      </c>
      <c r="AI34" s="55">
        <f>N34 - TABLE_new!N34</f>
        <v>0</v>
      </c>
      <c r="AJ34" s="55">
        <f>O34 - TABLE_new!O34</f>
        <v>4.6566130118552707E-10</v>
      </c>
      <c r="AK34" s="55">
        <f>P34 - TABLE_new!P34</f>
        <v>0</v>
      </c>
      <c r="AL34" s="55">
        <f>Q34 - TABLE_new!Q34</f>
        <v>0</v>
      </c>
      <c r="AM34" s="55">
        <f>R34 - TABLE_new!R34</f>
        <v>4.6566106526313433E-10</v>
      </c>
      <c r="AN34" s="56"/>
      <c r="AO34" s="56"/>
      <c r="AP34" s="55">
        <f>U34 - TABLE_new!U34</f>
        <v>0</v>
      </c>
      <c r="AQ34" s="55">
        <f>V34 - TABLE_new!V34</f>
        <v>0</v>
      </c>
      <c r="AR34" s="55">
        <f>W34 - TABLE_new!W34</f>
        <v>0</v>
      </c>
      <c r="AS34" s="55">
        <f>X34 - TABLE_new!X34</f>
        <v>0</v>
      </c>
      <c r="AT34" s="55">
        <f>Y34 - TABLE_new!Y34</f>
        <v>0</v>
      </c>
      <c r="AU34" s="55">
        <f>Z34 - TABLE_new!Z34</f>
        <v>4.2646108866506438E-10</v>
      </c>
    </row>
    <row r="35" spans="6:47" x14ac:dyDescent="0.3">
      <c r="H35" s="29" t="str">
        <f>[1]data_export!A22</f>
        <v>EFMP</v>
      </c>
      <c r="I35" s="29"/>
      <c r="J35" s="30">
        <f>[1]data_export!B22</f>
        <v>1</v>
      </c>
      <c r="K35" s="30">
        <f>[1]data_export!C22</f>
        <v>4.1720451439055999E-2</v>
      </c>
      <c r="L35" s="30">
        <f>[1]data_export!D22</f>
        <v>-1.077554023534E-4</v>
      </c>
      <c r="M35" s="30">
        <f>[1]data_export!E22</f>
        <v>2.3433510306879402E-2</v>
      </c>
      <c r="O35" s="30">
        <f>[1]data_export!F22</f>
        <v>3.9632057575637397E-2</v>
      </c>
      <c r="P35" s="30">
        <f>[1]data_export!G22</f>
        <v>0.30915776938200001</v>
      </c>
      <c r="Q35" s="30">
        <f>[1]data_export!H22</f>
        <v>-3.127405047416687E-2</v>
      </c>
      <c r="R35" s="30">
        <f>[1]data_export!I22</f>
        <v>1.38256198342617</v>
      </c>
      <c r="U35" s="30">
        <f>[1]data_export!J22</f>
        <v>1</v>
      </c>
      <c r="V35" s="30">
        <f>[1]data_export!K22</f>
        <v>6.9633416831493378E-2</v>
      </c>
      <c r="W35" s="30">
        <f>[1]data_export!L22</f>
        <v>-2.9919728697045999E-3</v>
      </c>
      <c r="X35" s="30">
        <f>[1]data_export!M22</f>
        <v>1.066641443793247</v>
      </c>
      <c r="Z35" s="30">
        <f>[1]data_export!N22</f>
        <v>1.296182509568941</v>
      </c>
      <c r="AE35" s="55">
        <f>J35 - TABLE_new!J35</f>
        <v>0</v>
      </c>
      <c r="AF35" s="55">
        <f>K35 - TABLE_new!K35</f>
        <v>0</v>
      </c>
      <c r="AG35" s="55">
        <f>L35 - TABLE_new!L35</f>
        <v>0</v>
      </c>
      <c r="AH35" s="55">
        <f>M35 - TABLE_new!M35</f>
        <v>0</v>
      </c>
      <c r="AI35" s="55">
        <f>N35 - TABLE_new!N35</f>
        <v>0</v>
      </c>
      <c r="AJ35" s="55">
        <f>O35 - TABLE_new!O35</f>
        <v>3.9581209837491471E-10</v>
      </c>
      <c r="AK35" s="55">
        <f>P35 - TABLE_new!P35</f>
        <v>0</v>
      </c>
      <c r="AL35" s="55">
        <f>Q35 - TABLE_new!Q35</f>
        <v>0</v>
      </c>
      <c r="AM35" s="55">
        <f>R35 - TABLE_new!R35</f>
        <v>3.9581293798107708E-10</v>
      </c>
      <c r="AN35" s="56"/>
      <c r="AO35" s="56"/>
      <c r="AP35" s="55">
        <f>U35 - TABLE_new!U35</f>
        <v>0</v>
      </c>
      <c r="AQ35" s="55">
        <f>V35 - TABLE_new!V35</f>
        <v>0</v>
      </c>
      <c r="AR35" s="55">
        <f>W35 - TABLE_new!W35</f>
        <v>0</v>
      </c>
      <c r="AS35" s="55">
        <f>X35 - TABLE_new!X35</f>
        <v>0</v>
      </c>
      <c r="AT35" s="55">
        <f>Y35 - TABLE_new!Y35</f>
        <v>0</v>
      </c>
      <c r="AU35" s="55">
        <f>Z35 - TABLE_new!Z35</f>
        <v>3.7108294215215665E-10</v>
      </c>
    </row>
    <row r="36" spans="6:47" x14ac:dyDescent="0.3">
      <c r="H36" s="29" t="str">
        <f>[1]data_export!A23</f>
        <v>BEV (State - ITC) *</v>
      </c>
      <c r="I36" s="29"/>
      <c r="J36" s="30">
        <f>[1]data_export!B23</f>
        <v>1</v>
      </c>
      <c r="K36" s="30">
        <f>[1]data_export!C23</f>
        <v>-4.8055216564719103E-2</v>
      </c>
      <c r="L36" s="30">
        <f>[1]data_export!D23</f>
        <v>1.2411680644620001E-4</v>
      </c>
      <c r="M36" s="30">
        <f>[1]data_export!E23</f>
        <v>-2.6991616193646501E-2</v>
      </c>
      <c r="O36" s="30">
        <f>[1]data_export!F23</f>
        <v>7.9593063568300001E-9</v>
      </c>
      <c r="P36" s="30">
        <f>[1]data_export!G23</f>
        <v>1.3631374167739999E-4</v>
      </c>
      <c r="Q36" s="30">
        <f>[1]data_export!H23</f>
        <v>3.6022651940584183E-2</v>
      </c>
      <c r="R36" s="30">
        <f>[1]data_export!I23</f>
        <v>0.96123625621814424</v>
      </c>
      <c r="U36" s="30">
        <f>[1]data_export!J23</f>
        <v>1</v>
      </c>
      <c r="V36" s="30">
        <f>[1]data_export!K23</f>
        <v>-7.6099023222923279E-2</v>
      </c>
      <c r="W36" s="30">
        <f>[1]data_export!L23</f>
        <v>2.6356169398280001E-3</v>
      </c>
      <c r="X36" s="30">
        <f>[1]data_export!M23</f>
        <v>0.92653659426340185</v>
      </c>
      <c r="Z36" s="30">
        <f>[1]data_export!N23</f>
        <v>1.0374509352027581</v>
      </c>
      <c r="AE36" s="55">
        <f>J36 - TABLE_new!J36</f>
        <v>0</v>
      </c>
      <c r="AF36" s="55">
        <f>K36 - TABLE_new!K36</f>
        <v>0</v>
      </c>
      <c r="AG36" s="55">
        <f>L36 - TABLE_new!L36</f>
        <v>0</v>
      </c>
      <c r="AH36" s="55">
        <f>M36 - TABLE_new!M36</f>
        <v>0</v>
      </c>
      <c r="AI36" s="55">
        <f>N36 - TABLE_new!N36</f>
        <v>0</v>
      </c>
      <c r="AJ36" s="55">
        <f>O36 - TABLE_new!O36</f>
        <v>-3.8008000039776778E-16</v>
      </c>
      <c r="AK36" s="55">
        <f>P36 - TABLE_new!P36</f>
        <v>0</v>
      </c>
      <c r="AL36" s="55">
        <f>Q36 - TABLE_new!Q36</f>
        <v>0</v>
      </c>
      <c r="AM36" s="55">
        <f>R36 - TABLE_new!R36</f>
        <v>0</v>
      </c>
      <c r="AN36" s="56"/>
      <c r="AO36" s="56"/>
      <c r="AP36" s="55">
        <f>U36 - TABLE_new!U36</f>
        <v>0</v>
      </c>
      <c r="AQ36" s="55">
        <f>V36 - TABLE_new!V36</f>
        <v>0</v>
      </c>
      <c r="AR36" s="55">
        <f>W36 - TABLE_new!W36</f>
        <v>0</v>
      </c>
      <c r="AS36" s="55">
        <f>X36 - TABLE_new!X36</f>
        <v>0</v>
      </c>
      <c r="AT36" s="55">
        <f>Y36 - TABLE_new!Y36</f>
        <v>0</v>
      </c>
      <c r="AU36" s="55">
        <f>Z36 - TABLE_new!Z36</f>
        <v>0</v>
      </c>
    </row>
    <row r="37" spans="6:47" ht="10.199999999999999" customHeight="1" x14ac:dyDescent="0.3">
      <c r="AE37" s="55">
        <f>J37 - TABLE_new!J37</f>
        <v>0</v>
      </c>
      <c r="AF37" s="55">
        <f>K37 - TABLE_new!K37</f>
        <v>0</v>
      </c>
      <c r="AG37" s="55">
        <f>L37 - TABLE_new!L37</f>
        <v>0</v>
      </c>
      <c r="AH37" s="55">
        <f>M37 - TABLE_new!M37</f>
        <v>0</v>
      </c>
      <c r="AI37" s="55">
        <f>N37 - TABLE_new!N37</f>
        <v>0</v>
      </c>
      <c r="AJ37" s="55">
        <f>O37 - TABLE_new!O37</f>
        <v>0</v>
      </c>
      <c r="AK37" s="55">
        <f>P37 - TABLE_new!P37</f>
        <v>0</v>
      </c>
      <c r="AL37" s="55">
        <f>Q37 - TABLE_new!Q37</f>
        <v>0</v>
      </c>
      <c r="AM37" s="55">
        <f>R37 - TABLE_new!R37</f>
        <v>0</v>
      </c>
      <c r="AN37" s="56"/>
      <c r="AO37" s="56"/>
      <c r="AP37" s="55">
        <f>U37 - TABLE_new!U37</f>
        <v>0</v>
      </c>
      <c r="AQ37" s="55">
        <f>V37 - TABLE_new!V37</f>
        <v>0</v>
      </c>
      <c r="AR37" s="55">
        <f>W37 - TABLE_new!W37</f>
        <v>0</v>
      </c>
      <c r="AS37" s="55">
        <f>X37 - TABLE_new!X37</f>
        <v>0</v>
      </c>
      <c r="AT37" s="55">
        <f>Y37 - TABLE_new!Y37</f>
        <v>0</v>
      </c>
      <c r="AU37" s="55">
        <f>Z37 - TABLE_new!Z37</f>
        <v>0</v>
      </c>
    </row>
    <row r="38" spans="6:47" s="26" customFormat="1" ht="29.4" thickBot="1" x14ac:dyDescent="0.35">
      <c r="F38" s="53"/>
      <c r="G38" s="22" t="str">
        <f>[1]data_export!A24</f>
        <v>Appliance Rebates</v>
      </c>
      <c r="H38" s="23"/>
      <c r="I38" s="23"/>
      <c r="J38" s="24">
        <f>[1]data_export!B24</f>
        <v>0.86747825145721436</v>
      </c>
      <c r="K38" s="24">
        <f>[1]data_export!C24</f>
        <v>0.4971186835401542</v>
      </c>
      <c r="L38" s="24">
        <f>[1]data_export!D24</f>
        <v>4.2546042532474453E-2</v>
      </c>
      <c r="M38" s="24">
        <f>[1]data_export!E24</f>
        <v>-8.9014887093743209E-2</v>
      </c>
      <c r="N38" s="24"/>
      <c r="O38" s="25">
        <f>[1]data_export!F24</f>
        <v>0</v>
      </c>
      <c r="P38" s="25">
        <f>[1]data_export!G24</f>
        <v>0</v>
      </c>
      <c r="Q38" s="24">
        <f>[1]data_export!H24</f>
        <v>-0.10313244163990021</v>
      </c>
      <c r="R38" s="24">
        <f>[1]data_export!I24</f>
        <v>1.2149956659266379</v>
      </c>
      <c r="S38" s="24"/>
      <c r="T38" s="24"/>
      <c r="U38" s="24">
        <f>[1]data_export!J24</f>
        <v>1.000000001580061</v>
      </c>
      <c r="V38" s="24">
        <f>[1]data_export!K24</f>
        <v>5.2209578454494476E-2</v>
      </c>
      <c r="W38" s="24">
        <f>[1]data_export!L24</f>
        <v>-8.6227865736444274E-3</v>
      </c>
      <c r="X38" s="24">
        <f>[1]data_export!M24</f>
        <v>1.0435867926298426</v>
      </c>
      <c r="Y38" s="24"/>
      <c r="Z38" s="24">
        <f>[1]data_export!N24</f>
        <v>1.1642497777938843</v>
      </c>
      <c r="AA38" s="23"/>
      <c r="AB38" s="53"/>
      <c r="AE38" s="55">
        <f>J38 - TABLE_new!J38</f>
        <v>0</v>
      </c>
      <c r="AF38" s="55">
        <f>K38 - TABLE_new!K38</f>
        <v>0</v>
      </c>
      <c r="AG38" s="55">
        <f>L38 - TABLE_new!L38</f>
        <v>0</v>
      </c>
      <c r="AH38" s="55">
        <f>M38 - TABLE_new!M38</f>
        <v>0</v>
      </c>
      <c r="AI38" s="55">
        <f>N38 - TABLE_new!N38</f>
        <v>0</v>
      </c>
      <c r="AJ38" s="55">
        <f>O38 - TABLE_new!O38</f>
        <v>0</v>
      </c>
      <c r="AK38" s="55">
        <f>P38 - TABLE_new!P38</f>
        <v>0</v>
      </c>
      <c r="AL38" s="55">
        <f>Q38 - TABLE_new!Q38</f>
        <v>0</v>
      </c>
      <c r="AM38" s="55">
        <f>R38 - TABLE_new!R38</f>
        <v>0</v>
      </c>
      <c r="AN38" s="55"/>
      <c r="AO38" s="55"/>
      <c r="AP38" s="55">
        <f>U38 - TABLE_new!U38</f>
        <v>0</v>
      </c>
      <c r="AQ38" s="55">
        <f>V38 - TABLE_new!V38</f>
        <v>0</v>
      </c>
      <c r="AR38" s="55">
        <f>W38 - TABLE_new!W38</f>
        <v>0</v>
      </c>
      <c r="AS38" s="55">
        <f>X38 - TABLE_new!X38</f>
        <v>0</v>
      </c>
      <c r="AT38" s="55">
        <f>Y38 - TABLE_new!Y38</f>
        <v>0</v>
      </c>
      <c r="AU38" s="55">
        <f>Z38 - TABLE_new!Z38</f>
        <v>0</v>
      </c>
    </row>
    <row r="39" spans="6:47" x14ac:dyDescent="0.3">
      <c r="H39" s="29" t="str">
        <f>[1]data_export!A25</f>
        <v>C4A (CW)</v>
      </c>
      <c r="I39" s="29"/>
      <c r="J39" s="30">
        <f>[1]data_export!B25</f>
        <v>0.95249998569488525</v>
      </c>
      <c r="K39" s="30">
        <f>[1]data_export!C25</f>
        <v>0.54985070797818458</v>
      </c>
      <c r="L39" s="30">
        <f>[1]data_export!D25</f>
        <v>8.2883834105371326E-2</v>
      </c>
      <c r="M39" s="30">
        <f>[1]data_export!E25</f>
        <v>-0.12393120095987788</v>
      </c>
      <c r="O39" s="31">
        <f>[1]data_export!F25</f>
        <v>0</v>
      </c>
      <c r="P39" s="31">
        <f>[1]data_export!G25</f>
        <v>0</v>
      </c>
      <c r="Q39" s="30">
        <f>[1]data_export!H25</f>
        <v>-3.8752090185880661E-2</v>
      </c>
      <c r="R39" s="30">
        <f>[1]data_export!I25</f>
        <v>1.4225512457028553</v>
      </c>
      <c r="U39" s="30">
        <f>[1]data_export!J25</f>
        <v>0.999999994185506</v>
      </c>
      <c r="V39" s="30">
        <f>[1]data_export!K25</f>
        <v>2.1050518378615379E-2</v>
      </c>
      <c r="W39" s="30">
        <f>[1]data_export!L25</f>
        <v>-8.6348534837745877E-3</v>
      </c>
      <c r="X39" s="30">
        <f>[1]data_export!M25</f>
        <v>1.0124156586626045</v>
      </c>
      <c r="Z39" s="30">
        <f>[1]data_export!N25</f>
        <v>1.4051059300900559</v>
      </c>
      <c r="AE39" s="55">
        <f>J39 - TABLE_new!J39</f>
        <v>0</v>
      </c>
      <c r="AF39" s="55">
        <f>K39 - TABLE_new!K39</f>
        <v>0</v>
      </c>
      <c r="AG39" s="55">
        <f>L39 - TABLE_new!L39</f>
        <v>0</v>
      </c>
      <c r="AH39" s="55">
        <f>M39 - TABLE_new!M39</f>
        <v>0</v>
      </c>
      <c r="AI39" s="55">
        <f>N39 - TABLE_new!N39</f>
        <v>0</v>
      </c>
      <c r="AJ39" s="55">
        <f>O39 - TABLE_new!O39</f>
        <v>0</v>
      </c>
      <c r="AK39" s="55">
        <f>P39 - TABLE_new!P39</f>
        <v>0</v>
      </c>
      <c r="AL39" s="55">
        <f>Q39 - TABLE_new!Q39</f>
        <v>0</v>
      </c>
      <c r="AM39" s="55">
        <f>R39 - TABLE_new!R39</f>
        <v>0</v>
      </c>
      <c r="AN39" s="56"/>
      <c r="AO39" s="56"/>
      <c r="AP39" s="55">
        <f>U39 - TABLE_new!U39</f>
        <v>0</v>
      </c>
      <c r="AQ39" s="55">
        <f>V39 - TABLE_new!V39</f>
        <v>0</v>
      </c>
      <c r="AR39" s="55">
        <f>W39 - TABLE_new!W39</f>
        <v>0</v>
      </c>
      <c r="AS39" s="55">
        <f>X39 - TABLE_new!X39</f>
        <v>0</v>
      </c>
      <c r="AT39" s="55">
        <f>Y39 - TABLE_new!Y39</f>
        <v>0</v>
      </c>
      <c r="AU39" s="55">
        <f>Z39 - TABLE_new!Z39</f>
        <v>0</v>
      </c>
    </row>
    <row r="40" spans="6:47" x14ac:dyDescent="0.3">
      <c r="H40" s="29" t="str">
        <f>[1]data_export!A26</f>
        <v>ES (WH)</v>
      </c>
      <c r="I40" s="29"/>
      <c r="J40" s="30">
        <f>[1]data_export!B26</f>
        <v>0.59782606363296509</v>
      </c>
      <c r="K40" s="30">
        <f>[1]data_export!C26</f>
        <v>1.7067060977371067</v>
      </c>
      <c r="L40" s="30">
        <f>[1]data_export!D26</f>
        <v>0</v>
      </c>
      <c r="M40" s="30">
        <f>[1]data_export!E26</f>
        <v>-0.2007889526749537</v>
      </c>
      <c r="O40" s="31">
        <f>[1]data_export!F26</f>
        <v>0</v>
      </c>
      <c r="P40" s="31">
        <f>[1]data_export!G26</f>
        <v>0</v>
      </c>
      <c r="Q40" s="30">
        <f>[1]data_export!H26</f>
        <v>-0.65867865085601807</v>
      </c>
      <c r="R40" s="30">
        <f>[1]data_export!I26</f>
        <v>1.445064617251252</v>
      </c>
      <c r="U40" s="30">
        <f>[1]data_export!J26</f>
        <v>0.99999997553427478</v>
      </c>
      <c r="V40" s="30">
        <f>[1]data_export!K26</f>
        <v>0.1117057278752327</v>
      </c>
      <c r="W40" s="30">
        <f>[1]data_export!L26</f>
        <v>-3.3330399096854521E-2</v>
      </c>
      <c r="X40" s="30">
        <f>[1]data_export!M26</f>
        <v>1.0783753039467419</v>
      </c>
      <c r="Z40" s="30">
        <f>[1]data_export!N26</f>
        <v>1.340038678521722</v>
      </c>
      <c r="AE40" s="55">
        <f>J40 - TABLE_new!J40</f>
        <v>0</v>
      </c>
      <c r="AF40" s="55">
        <f>K40 - TABLE_new!K40</f>
        <v>0</v>
      </c>
      <c r="AG40" s="55">
        <f>L40 - TABLE_new!L40</f>
        <v>0</v>
      </c>
      <c r="AH40" s="55">
        <f>M40 - TABLE_new!M40</f>
        <v>0</v>
      </c>
      <c r="AI40" s="55">
        <f>N40 - TABLE_new!N40</f>
        <v>0</v>
      </c>
      <c r="AJ40" s="55">
        <f>O40 - TABLE_new!O40</f>
        <v>0</v>
      </c>
      <c r="AK40" s="55">
        <f>P40 - TABLE_new!P40</f>
        <v>0</v>
      </c>
      <c r="AL40" s="55">
        <f>Q40 - TABLE_new!Q40</f>
        <v>0</v>
      </c>
      <c r="AM40" s="55">
        <f>R40 - TABLE_new!R40</f>
        <v>0</v>
      </c>
      <c r="AN40" s="56"/>
      <c r="AO40" s="56"/>
      <c r="AP40" s="55">
        <f>U40 - TABLE_new!U40</f>
        <v>0</v>
      </c>
      <c r="AQ40" s="55">
        <f>V40 - TABLE_new!V40</f>
        <v>0</v>
      </c>
      <c r="AR40" s="55">
        <f>W40 - TABLE_new!W40</f>
        <v>0</v>
      </c>
      <c r="AS40" s="55">
        <f>X40 - TABLE_new!X40</f>
        <v>0</v>
      </c>
      <c r="AT40" s="55">
        <f>Y40 - TABLE_new!Y40</f>
        <v>0</v>
      </c>
      <c r="AU40" s="55">
        <f>Z40 - TABLE_new!Z40</f>
        <v>0</v>
      </c>
    </row>
    <row r="41" spans="6:47" x14ac:dyDescent="0.3">
      <c r="H41" s="29" t="str">
        <f>[1]data_export!A27</f>
        <v>ES (CW)</v>
      </c>
      <c r="I41" s="29"/>
      <c r="J41" s="30">
        <f>[1]data_export!B27</f>
        <v>1</v>
      </c>
      <c r="K41" s="30">
        <f>[1]data_export!C27</f>
        <v>0.86137069172668601</v>
      </c>
      <c r="L41" s="30">
        <f>[1]data_export!D27</f>
        <v>0.12581757202638319</v>
      </c>
      <c r="M41" s="30">
        <f>[1]data_export!E27</f>
        <v>-0.1933566432101923</v>
      </c>
      <c r="O41" s="31">
        <f>[1]data_export!F27</f>
        <v>0</v>
      </c>
      <c r="P41" s="31">
        <f>[1]data_export!G27</f>
        <v>0</v>
      </c>
      <c r="Q41" s="30">
        <f>[1]data_export!H27</f>
        <v>-7.1863658726215363E-2</v>
      </c>
      <c r="R41" s="30">
        <f>[1]data_export!I27</f>
        <v>1.721967964438142</v>
      </c>
      <c r="U41" s="30">
        <f>[1]data_export!J27</f>
        <v>1</v>
      </c>
      <c r="V41" s="30">
        <f>[1]data_export!K27</f>
        <v>0.32836297154426575</v>
      </c>
      <c r="W41" s="30">
        <f>[1]data_export!L27</f>
        <v>-1.35269621560123E-2</v>
      </c>
      <c r="X41" s="30">
        <f>[1]data_export!M27</f>
        <v>1.314835995386064</v>
      </c>
      <c r="Z41" s="30">
        <f>[1]data_export!N27</f>
        <v>1.3096446784851941</v>
      </c>
      <c r="AE41" s="55">
        <f>J41 - TABLE_new!J41</f>
        <v>0</v>
      </c>
      <c r="AF41" s="55">
        <f>K41 - TABLE_new!K41</f>
        <v>0</v>
      </c>
      <c r="AG41" s="55">
        <f>L41 - TABLE_new!L41</f>
        <v>0</v>
      </c>
      <c r="AH41" s="55">
        <f>M41 - TABLE_new!M41</f>
        <v>0</v>
      </c>
      <c r="AI41" s="55">
        <f>N41 - TABLE_new!N41</f>
        <v>0</v>
      </c>
      <c r="AJ41" s="55">
        <f>O41 - TABLE_new!O41</f>
        <v>0</v>
      </c>
      <c r="AK41" s="55">
        <f>P41 - TABLE_new!P41</f>
        <v>0</v>
      </c>
      <c r="AL41" s="55">
        <f>Q41 - TABLE_new!Q41</f>
        <v>0</v>
      </c>
      <c r="AM41" s="55">
        <f>R41 - TABLE_new!R41</f>
        <v>0</v>
      </c>
      <c r="AN41" s="56"/>
      <c r="AO41" s="56"/>
      <c r="AP41" s="55">
        <f>U41 - TABLE_new!U41</f>
        <v>0</v>
      </c>
      <c r="AQ41" s="55">
        <f>V41 - TABLE_new!V41</f>
        <v>0</v>
      </c>
      <c r="AR41" s="55">
        <f>W41 - TABLE_new!W41</f>
        <v>0</v>
      </c>
      <c r="AS41" s="55">
        <f>X41 - TABLE_new!X41</f>
        <v>0</v>
      </c>
      <c r="AT41" s="55">
        <f>Y41 - TABLE_new!Y41</f>
        <v>0</v>
      </c>
      <c r="AU41" s="55">
        <f>Z41 - TABLE_new!Z41</f>
        <v>0</v>
      </c>
    </row>
    <row r="42" spans="6:47" x14ac:dyDescent="0.3">
      <c r="H42" s="29" t="str">
        <f>[1]data_export!A28</f>
        <v>C4A (DW)</v>
      </c>
      <c r="I42" s="29"/>
      <c r="J42" s="30">
        <f>[1]data_export!B28</f>
        <v>0.92949998378753662</v>
      </c>
      <c r="K42" s="30">
        <f>[1]data_export!C28</f>
        <v>0.24340935471854186</v>
      </c>
      <c r="L42" s="30">
        <f>[1]data_export!D28</f>
        <v>3.6885511037042046E-2</v>
      </c>
      <c r="M42" s="30">
        <f>[1]data_export!E28</f>
        <v>-5.4900241768988195E-2</v>
      </c>
      <c r="O42" s="31">
        <f>[1]data_export!F28</f>
        <v>0</v>
      </c>
      <c r="P42" s="31">
        <f>[1]data_export!G28</f>
        <v>0</v>
      </c>
      <c r="Q42" s="30">
        <f>[1]data_export!H28</f>
        <v>-1.6616303473711014E-2</v>
      </c>
      <c r="R42" s="30">
        <f>[1]data_export!I28</f>
        <v>1.1382783503795941</v>
      </c>
      <c r="U42" s="30">
        <f>[1]data_export!J28</f>
        <v>1.0000000306578447</v>
      </c>
      <c r="V42" s="30">
        <f>[1]data_export!K28</f>
        <v>9.0261390432715416E-3</v>
      </c>
      <c r="W42" s="30">
        <f>[1]data_export!L28</f>
        <v>-3.8224996059441556E-3</v>
      </c>
      <c r="X42" s="30">
        <f>[1]data_export!M28</f>
        <v>1.0052036704661302</v>
      </c>
      <c r="Z42" s="30">
        <f>[1]data_export!N28</f>
        <v>1.132385787898839</v>
      </c>
      <c r="AE42" s="55">
        <f>J42 - TABLE_new!J42</f>
        <v>0</v>
      </c>
      <c r="AF42" s="55">
        <f>K42 - TABLE_new!K42</f>
        <v>0</v>
      </c>
      <c r="AG42" s="55">
        <f>L42 - TABLE_new!L42</f>
        <v>0</v>
      </c>
      <c r="AH42" s="55">
        <f>M42 - TABLE_new!M42</f>
        <v>0</v>
      </c>
      <c r="AI42" s="55">
        <f>N42 - TABLE_new!N42</f>
        <v>0</v>
      </c>
      <c r="AJ42" s="55">
        <f>O42 - TABLE_new!O42</f>
        <v>0</v>
      </c>
      <c r="AK42" s="55">
        <f>P42 - TABLE_new!P42</f>
        <v>0</v>
      </c>
      <c r="AL42" s="55">
        <f>Q42 - TABLE_new!Q42</f>
        <v>0</v>
      </c>
      <c r="AM42" s="55">
        <f>R42 - TABLE_new!R42</f>
        <v>0</v>
      </c>
      <c r="AN42" s="56"/>
      <c r="AO42" s="56"/>
      <c r="AP42" s="55">
        <f>U42 - TABLE_new!U42</f>
        <v>0</v>
      </c>
      <c r="AQ42" s="55">
        <f>V42 - TABLE_new!V42</f>
        <v>0</v>
      </c>
      <c r="AR42" s="55">
        <f>W42 - TABLE_new!W42</f>
        <v>0</v>
      </c>
      <c r="AS42" s="55">
        <f>X42 - TABLE_new!X42</f>
        <v>0</v>
      </c>
      <c r="AT42" s="55">
        <f>Y42 - TABLE_new!Y42</f>
        <v>0</v>
      </c>
      <c r="AU42" s="55">
        <f>Z42 - TABLE_new!Z42</f>
        <v>0</v>
      </c>
    </row>
    <row r="43" spans="6:47" x14ac:dyDescent="0.3">
      <c r="H43" s="29" t="str">
        <f>[1]data_export!A29</f>
        <v>ES (DW)</v>
      </c>
      <c r="I43" s="29"/>
      <c r="J43" s="30">
        <f>[1]data_export!B29</f>
        <v>1</v>
      </c>
      <c r="K43" s="30">
        <f>[1]data_export!C29</f>
        <v>-0.22279877228162029</v>
      </c>
      <c r="L43" s="30">
        <f>[1]data_export!D29</f>
        <v>-3.2543480812819603E-2</v>
      </c>
      <c r="M43" s="30">
        <f>[1]data_export!E29</f>
        <v>5.0012872661559495E-2</v>
      </c>
      <c r="O43" s="31">
        <f>[1]data_export!F29</f>
        <v>0</v>
      </c>
      <c r="P43" s="31">
        <f>[1]data_export!G29</f>
        <v>0</v>
      </c>
      <c r="Q43" s="30">
        <f>[1]data_export!H29</f>
        <v>1.8587972968816757E-2</v>
      </c>
      <c r="R43" s="30">
        <f>[1]data_export!I29</f>
        <v>0.81325859162791414</v>
      </c>
      <c r="U43" s="30">
        <f>[1]data_export!J29</f>
        <v>1</v>
      </c>
      <c r="V43" s="30">
        <f>[1]data_export!K29</f>
        <v>-0.23145152628421783</v>
      </c>
      <c r="W43" s="30">
        <f>[1]data_export!L29</f>
        <v>3.4988310956089001E-3</v>
      </c>
      <c r="X43" s="30">
        <f>[1]data_export!M29</f>
        <v>0.77204729985662424</v>
      </c>
      <c r="Z43" s="30">
        <f>[1]data_export!N29</f>
        <v>1.0533792317892221</v>
      </c>
      <c r="AE43" s="55">
        <f>J43 - TABLE_new!J43</f>
        <v>0</v>
      </c>
      <c r="AF43" s="55">
        <f>K43 - TABLE_new!K43</f>
        <v>0</v>
      </c>
      <c r="AG43" s="55">
        <f>L43 - TABLE_new!L43</f>
        <v>0</v>
      </c>
      <c r="AH43" s="55">
        <f>M43 - TABLE_new!M43</f>
        <v>0</v>
      </c>
      <c r="AI43" s="55">
        <f>N43 - TABLE_new!N43</f>
        <v>0</v>
      </c>
      <c r="AJ43" s="55">
        <f>O43 - TABLE_new!O43</f>
        <v>0</v>
      </c>
      <c r="AK43" s="55">
        <f>P43 - TABLE_new!P43</f>
        <v>0</v>
      </c>
      <c r="AL43" s="55">
        <f>Q43 - TABLE_new!Q43</f>
        <v>0</v>
      </c>
      <c r="AM43" s="55">
        <f>R43 - TABLE_new!R43</f>
        <v>0</v>
      </c>
      <c r="AN43" s="56"/>
      <c r="AO43" s="56"/>
      <c r="AP43" s="55">
        <f>U43 - TABLE_new!U43</f>
        <v>0</v>
      </c>
      <c r="AQ43" s="55">
        <f>V43 - TABLE_new!V43</f>
        <v>0</v>
      </c>
      <c r="AR43" s="55">
        <f>W43 - TABLE_new!W43</f>
        <v>0</v>
      </c>
      <c r="AS43" s="55">
        <f>X43 - TABLE_new!X43</f>
        <v>0</v>
      </c>
      <c r="AT43" s="55">
        <f>Y43 - TABLE_new!Y43</f>
        <v>0</v>
      </c>
      <c r="AU43" s="55">
        <f>Z43 - TABLE_new!Z43</f>
        <v>0</v>
      </c>
    </row>
    <row r="44" spans="6:47" x14ac:dyDescent="0.3">
      <c r="H44" s="29" t="str">
        <f>[1]data_export!A30</f>
        <v>C4A (Fridge)</v>
      </c>
      <c r="I44" s="29"/>
      <c r="J44" s="30">
        <f>[1]data_export!B30</f>
        <v>0.95999991893768311</v>
      </c>
      <c r="K44" s="30">
        <f>[1]data_export!C30</f>
        <v>9.8917340070136375E-2</v>
      </c>
      <c r="L44" s="30">
        <f>[1]data_export!D30</f>
        <v>1.4835192050603629E-2</v>
      </c>
      <c r="M44" s="30">
        <f>[1]data_export!E30</f>
        <v>-2.2280256537802152E-2</v>
      </c>
      <c r="O44" s="31">
        <f>[1]data_export!F30</f>
        <v>0</v>
      </c>
      <c r="P44" s="31">
        <f>[1]data_export!G30</f>
        <v>0</v>
      </c>
      <c r="Q44" s="30">
        <f>[1]data_export!H30</f>
        <v>-7.1807135827839375E-3</v>
      </c>
      <c r="R44" s="30">
        <f>[1]data_export!I30</f>
        <v>1.044291550132193</v>
      </c>
      <c r="U44" s="30">
        <f>[1]data_export!J30</f>
        <v>0.9999999876151221</v>
      </c>
      <c r="V44" s="30">
        <f>[1]data_export!K30</f>
        <v>3.9006343577057123E-3</v>
      </c>
      <c r="W44" s="30">
        <f>[1]data_export!L30</f>
        <v>-1.5533975424911529E-3</v>
      </c>
      <c r="X44" s="30">
        <f>[1]data_export!M30</f>
        <v>1.0023472245997365</v>
      </c>
      <c r="Z44" s="30">
        <f>[1]data_export!N30</f>
        <v>1.0418461033293189</v>
      </c>
      <c r="AE44" s="55">
        <f>J44 - TABLE_new!J44</f>
        <v>0</v>
      </c>
      <c r="AF44" s="55">
        <f>K44 - TABLE_new!K44</f>
        <v>0</v>
      </c>
      <c r="AG44" s="55">
        <f>L44 - TABLE_new!L44</f>
        <v>0</v>
      </c>
      <c r="AH44" s="55">
        <f>M44 - TABLE_new!M44</f>
        <v>0</v>
      </c>
      <c r="AI44" s="55">
        <f>N44 - TABLE_new!N44</f>
        <v>0</v>
      </c>
      <c r="AJ44" s="55">
        <f>O44 - TABLE_new!O44</f>
        <v>0</v>
      </c>
      <c r="AK44" s="55">
        <f>P44 - TABLE_new!P44</f>
        <v>0</v>
      </c>
      <c r="AL44" s="55">
        <f>Q44 - TABLE_new!Q44</f>
        <v>0</v>
      </c>
      <c r="AM44" s="55">
        <f>R44 - TABLE_new!R44</f>
        <v>0</v>
      </c>
      <c r="AN44" s="56"/>
      <c r="AO44" s="56"/>
      <c r="AP44" s="55">
        <f>U44 - TABLE_new!U44</f>
        <v>0</v>
      </c>
      <c r="AQ44" s="55">
        <f>V44 - TABLE_new!V44</f>
        <v>0</v>
      </c>
      <c r="AR44" s="55">
        <f>W44 - TABLE_new!W44</f>
        <v>0</v>
      </c>
      <c r="AS44" s="55">
        <f>X44 - TABLE_new!X44</f>
        <v>0</v>
      </c>
      <c r="AT44" s="55">
        <f>Y44 - TABLE_new!Y44</f>
        <v>0</v>
      </c>
      <c r="AU44" s="55">
        <f>Z44 - TABLE_new!Z44</f>
        <v>0</v>
      </c>
    </row>
    <row r="45" spans="6:47" x14ac:dyDescent="0.3">
      <c r="H45" s="29" t="str">
        <f>[1]data_export!A31</f>
        <v>ES (Fridge)</v>
      </c>
      <c r="I45" s="29"/>
      <c r="J45" s="30">
        <f>[1]data_export!B31</f>
        <v>1</v>
      </c>
      <c r="K45" s="30">
        <f>[1]data_export!C31</f>
        <v>0.19886547993388029</v>
      </c>
      <c r="L45" s="30">
        <f>[1]data_export!D31</f>
        <v>2.904762384588E-2</v>
      </c>
      <c r="M45" s="30">
        <f>[1]data_export!E31</f>
        <v>-4.4640434158862499E-2</v>
      </c>
      <c r="O45" s="31">
        <f>[1]data_export!F31</f>
        <v>0</v>
      </c>
      <c r="P45" s="31">
        <f>[1]data_export!G31</f>
        <v>0</v>
      </c>
      <c r="Q45" s="30">
        <f>[1]data_export!H31</f>
        <v>-1.6591232270002365E-2</v>
      </c>
      <c r="R45" s="30">
        <f>[1]data_export!I31</f>
        <v>1.166681438228496</v>
      </c>
      <c r="U45" s="30">
        <f>[1]data_export!J31</f>
        <v>1</v>
      </c>
      <c r="V45" s="30">
        <f>[1]data_export!K31</f>
        <v>0.15663212537765503</v>
      </c>
      <c r="W45" s="30">
        <f>[1]data_export!L31</f>
        <v>-3.1229827611274001E-3</v>
      </c>
      <c r="X45" s="30">
        <f>[1]data_export!M31</f>
        <v>1.1535091456387501</v>
      </c>
      <c r="Z45" s="30">
        <f>[1]data_export!N31</f>
        <v>1.0114193221957091</v>
      </c>
      <c r="AE45" s="55">
        <f>J45 - TABLE_new!J45</f>
        <v>0</v>
      </c>
      <c r="AF45" s="55">
        <f>K45 - TABLE_new!K45</f>
        <v>0</v>
      </c>
      <c r="AG45" s="55">
        <f>L45 - TABLE_new!L45</f>
        <v>0</v>
      </c>
      <c r="AH45" s="55">
        <f>M45 - TABLE_new!M45</f>
        <v>0</v>
      </c>
      <c r="AI45" s="55">
        <f>N45 - TABLE_new!N45</f>
        <v>0</v>
      </c>
      <c r="AJ45" s="55">
        <f>O45 - TABLE_new!O45</f>
        <v>0</v>
      </c>
      <c r="AK45" s="55">
        <f>P45 - TABLE_new!P45</f>
        <v>0</v>
      </c>
      <c r="AL45" s="55">
        <f>Q45 - TABLE_new!Q45</f>
        <v>0</v>
      </c>
      <c r="AM45" s="55">
        <f>R45 - TABLE_new!R45</f>
        <v>0</v>
      </c>
      <c r="AN45" s="56"/>
      <c r="AO45" s="56"/>
      <c r="AP45" s="55">
        <f>U45 - TABLE_new!U45</f>
        <v>0</v>
      </c>
      <c r="AQ45" s="55">
        <f>V45 - TABLE_new!V45</f>
        <v>0</v>
      </c>
      <c r="AR45" s="55">
        <f>W45 - TABLE_new!W45</f>
        <v>0</v>
      </c>
      <c r="AS45" s="55">
        <f>X45 - TABLE_new!X45</f>
        <v>0</v>
      </c>
      <c r="AT45" s="55">
        <f>Y45 - TABLE_new!Y45</f>
        <v>0</v>
      </c>
      <c r="AU45" s="55">
        <f>Z45 - TABLE_new!Z45</f>
        <v>0</v>
      </c>
    </row>
    <row r="46" spans="6:47" x14ac:dyDescent="0.3">
      <c r="H46" s="29" t="str">
        <f>[1]data_export!A32</f>
        <v>CA ESA</v>
      </c>
      <c r="I46" s="29"/>
      <c r="J46" s="30">
        <f>[1]data_export!B32</f>
        <v>0.5</v>
      </c>
      <c r="K46" s="30">
        <f>[1]data_export!C32</f>
        <v>0.54062856843831775</v>
      </c>
      <c r="L46" s="30">
        <f>[1]data_export!D32</f>
        <v>8.3442088007335061E-2</v>
      </c>
      <c r="M46" s="30">
        <f>[1]data_export!E32</f>
        <v>-0.12223424010082845</v>
      </c>
      <c r="O46" s="31">
        <f>[1]data_export!F32</f>
        <v>0</v>
      </c>
      <c r="P46" s="31">
        <f>[1]data_export!G32</f>
        <v>0</v>
      </c>
      <c r="Q46" s="30">
        <f>[1]data_export!H32</f>
        <v>-3.3964861184358597E-2</v>
      </c>
      <c r="R46" s="30">
        <f>[1]data_export!I32</f>
        <v>0.96787156965265742</v>
      </c>
      <c r="U46" s="30">
        <f>[1]data_export!J32</f>
        <v>1.000000024647741</v>
      </c>
      <c r="V46" s="30">
        <f>[1]data_export!K32</f>
        <v>1.8450047820806503E-2</v>
      </c>
      <c r="W46" s="30">
        <f>[1]data_export!L32</f>
        <v>-8.4900290385602067E-3</v>
      </c>
      <c r="X46" s="30">
        <f>[1]data_export!M32</f>
        <v>1.0099600424820896</v>
      </c>
      <c r="Z46" s="30">
        <f>[1]data_export!N32</f>
        <v>0.95832659604433956</v>
      </c>
      <c r="AE46" s="55">
        <f>J46 - TABLE_new!J46</f>
        <v>0</v>
      </c>
      <c r="AF46" s="55">
        <f>K46 - TABLE_new!K46</f>
        <v>0</v>
      </c>
      <c r="AG46" s="55">
        <f>L46 - TABLE_new!L46</f>
        <v>0</v>
      </c>
      <c r="AH46" s="55">
        <f>M46 - TABLE_new!M46</f>
        <v>0</v>
      </c>
      <c r="AI46" s="55">
        <f>N46 - TABLE_new!N46</f>
        <v>0</v>
      </c>
      <c r="AJ46" s="55">
        <f>O46 - TABLE_new!O46</f>
        <v>0</v>
      </c>
      <c r="AK46" s="55">
        <f>P46 - TABLE_new!P46</f>
        <v>0</v>
      </c>
      <c r="AL46" s="55">
        <f>Q46 - TABLE_new!Q46</f>
        <v>0</v>
      </c>
      <c r="AM46" s="55">
        <f>R46 - TABLE_new!R46</f>
        <v>0</v>
      </c>
      <c r="AN46" s="56"/>
      <c r="AO46" s="56"/>
      <c r="AP46" s="55">
        <f>U46 - TABLE_new!U46</f>
        <v>0</v>
      </c>
      <c r="AQ46" s="55">
        <f>V46 - TABLE_new!V46</f>
        <v>0</v>
      </c>
      <c r="AR46" s="55">
        <f>W46 - TABLE_new!W46</f>
        <v>0</v>
      </c>
      <c r="AS46" s="55">
        <f>X46 - TABLE_new!X46</f>
        <v>0</v>
      </c>
      <c r="AT46" s="55">
        <f>Y46 - TABLE_new!Y46</f>
        <v>0</v>
      </c>
      <c r="AU46" s="55">
        <f>Z46 - TABLE_new!Z46</f>
        <v>0</v>
      </c>
    </row>
    <row r="47" spans="6:47" ht="10.199999999999999" customHeight="1" x14ac:dyDescent="0.3">
      <c r="AE47" s="55">
        <f>J47 - TABLE_new!J47</f>
        <v>0</v>
      </c>
      <c r="AF47" s="55">
        <f>K47 - TABLE_new!K47</f>
        <v>0</v>
      </c>
      <c r="AG47" s="55">
        <f>L47 - TABLE_new!L47</f>
        <v>0</v>
      </c>
      <c r="AH47" s="55">
        <f>M47 - TABLE_new!M47</f>
        <v>0</v>
      </c>
      <c r="AI47" s="55">
        <f>N47 - TABLE_new!N47</f>
        <v>0</v>
      </c>
      <c r="AJ47" s="55">
        <f>O47 - TABLE_new!O47</f>
        <v>0</v>
      </c>
      <c r="AK47" s="55">
        <f>P47 - TABLE_new!P47</f>
        <v>0</v>
      </c>
      <c r="AL47" s="55">
        <f>Q47 - TABLE_new!Q47</f>
        <v>0</v>
      </c>
      <c r="AM47" s="55">
        <f>R47 - TABLE_new!R47</f>
        <v>0</v>
      </c>
      <c r="AN47" s="56"/>
      <c r="AO47" s="56"/>
      <c r="AP47" s="55">
        <f>U47 - TABLE_new!U47</f>
        <v>0</v>
      </c>
      <c r="AQ47" s="55">
        <f>V47 - TABLE_new!V47</f>
        <v>0</v>
      </c>
      <c r="AR47" s="55">
        <f>W47 - TABLE_new!W47</f>
        <v>0</v>
      </c>
      <c r="AS47" s="55">
        <f>X47 - TABLE_new!X47</f>
        <v>0</v>
      </c>
      <c r="AT47" s="55">
        <f>Y47 - TABLE_new!Y47</f>
        <v>0</v>
      </c>
      <c r="AU47" s="55">
        <f>Z47 - TABLE_new!Z47</f>
        <v>0</v>
      </c>
    </row>
    <row r="48" spans="6:47" s="26" customFormat="1" ht="29.4" thickBot="1" x14ac:dyDescent="0.35">
      <c r="F48" s="53"/>
      <c r="G48" s="22" t="str">
        <f>[1]data_export!A33</f>
        <v>Vehicle Retirement</v>
      </c>
      <c r="H48" s="23"/>
      <c r="I48" s="23"/>
      <c r="J48" s="24">
        <f>[1]data_export!B33</f>
        <v>0.91011238098144531</v>
      </c>
      <c r="K48" s="24">
        <f>[1]data_export!C33</f>
        <v>0.28044120882377638</v>
      </c>
      <c r="L48" s="24">
        <f>[1]data_export!D33</f>
        <v>0.10162324040741454</v>
      </c>
      <c r="M48" s="24">
        <f>[1]data_export!E33</f>
        <v>-0.13682443853938051</v>
      </c>
      <c r="N48" s="24"/>
      <c r="O48" s="25">
        <f>[1]data_export!F33</f>
        <v>0</v>
      </c>
      <c r="P48" s="25">
        <f>[1]data_export!G33</f>
        <v>0</v>
      </c>
      <c r="Q48" s="24">
        <f>[1]data_export!H33</f>
        <v>-4.927363246679306E-2</v>
      </c>
      <c r="R48" s="24">
        <f>[1]data_export!I33</f>
        <v>1.1060787106407883</v>
      </c>
      <c r="S48" s="24"/>
      <c r="T48" s="24"/>
      <c r="U48" s="24">
        <f>[1]data_export!J33</f>
        <v>0.99999996930938362</v>
      </c>
      <c r="V48" s="24">
        <f>[1]data_export!K33</f>
        <v>6.0431081801652908E-2</v>
      </c>
      <c r="W48" s="24">
        <f>[1]data_export!L33</f>
        <v>-4.4543903567230399E-3</v>
      </c>
      <c r="X48" s="24">
        <f>[1]data_export!M33</f>
        <v>1.0559766608412029</v>
      </c>
      <c r="Y48" s="24"/>
      <c r="Z48" s="24">
        <f>[1]data_export!N33</f>
        <v>1.0474461317062378</v>
      </c>
      <c r="AA48" s="23"/>
      <c r="AB48" s="53"/>
      <c r="AE48" s="55">
        <f>J48 - TABLE_new!J48</f>
        <v>0</v>
      </c>
      <c r="AF48" s="55">
        <f>K48 - TABLE_new!K48</f>
        <v>0</v>
      </c>
      <c r="AG48" s="55">
        <f>L48 - TABLE_new!L48</f>
        <v>0</v>
      </c>
      <c r="AH48" s="55">
        <f>M48 - TABLE_new!M48</f>
        <v>0</v>
      </c>
      <c r="AI48" s="55">
        <f>N48 - TABLE_new!N48</f>
        <v>0</v>
      </c>
      <c r="AJ48" s="55">
        <f>O48 - TABLE_new!O48</f>
        <v>0</v>
      </c>
      <c r="AK48" s="55">
        <f>P48 - TABLE_new!P48</f>
        <v>0</v>
      </c>
      <c r="AL48" s="55">
        <f>Q48 - TABLE_new!Q48</f>
        <v>0</v>
      </c>
      <c r="AM48" s="55">
        <f>R48 - TABLE_new!R48</f>
        <v>0</v>
      </c>
      <c r="AN48" s="55"/>
      <c r="AO48" s="55"/>
      <c r="AP48" s="55">
        <f>U48 - TABLE_new!U48</f>
        <v>0</v>
      </c>
      <c r="AQ48" s="55">
        <f>V48 - TABLE_new!V48</f>
        <v>0</v>
      </c>
      <c r="AR48" s="55">
        <f>W48 - TABLE_new!W48</f>
        <v>0</v>
      </c>
      <c r="AS48" s="55">
        <f>X48 - TABLE_new!X48</f>
        <v>0</v>
      </c>
      <c r="AT48" s="55">
        <f>Y48 - TABLE_new!Y48</f>
        <v>0</v>
      </c>
      <c r="AU48" s="55">
        <f>Z48 - TABLE_new!Z48</f>
        <v>0</v>
      </c>
    </row>
    <row r="49" spans="6:47" x14ac:dyDescent="0.3">
      <c r="H49" s="29" t="str">
        <f>[1]data_export!A34</f>
        <v>C4C (TX)</v>
      </c>
      <c r="I49" s="29"/>
      <c r="J49" s="30">
        <f>[1]data_export!B34</f>
        <v>1</v>
      </c>
      <c r="K49" s="30">
        <f>[1]data_export!C34</f>
        <v>0.40957208458113498</v>
      </c>
      <c r="L49" s="30">
        <f>[1]data_export!D34</f>
        <v>3.00708326837014E-2</v>
      </c>
      <c r="M49" s="30">
        <f>[1]data_export!E34</f>
        <v>-0.20834226653499674</v>
      </c>
      <c r="O49" s="31">
        <f>[1]data_export!F34</f>
        <v>0</v>
      </c>
      <c r="P49" s="31">
        <f>[1]data_export!G34</f>
        <v>0</v>
      </c>
      <c r="Q49" s="30">
        <f>[1]data_export!H34</f>
        <v>-7.4098356068134308E-2</v>
      </c>
      <c r="R49" s="30">
        <f>[1]data_export!I34</f>
        <v>1.1572022667202841</v>
      </c>
      <c r="U49" s="30">
        <f>[1]data_export!J34</f>
        <v>0.99999997233611915</v>
      </c>
      <c r="V49" s="30">
        <f>[1]data_export!K34</f>
        <v>9.0877100825309753E-2</v>
      </c>
      <c r="W49" s="30">
        <f>[1]data_export!L34</f>
        <v>-6.4655279812977058E-3</v>
      </c>
      <c r="X49" s="30">
        <f>[1]data_export!M34</f>
        <v>1.0844115428759953</v>
      </c>
      <c r="Z49" s="30">
        <f>[1]data_export!N34</f>
        <v>1.0671246302406909</v>
      </c>
      <c r="AE49" s="55">
        <f>J49 - TABLE_new!J49</f>
        <v>0</v>
      </c>
      <c r="AF49" s="55">
        <f>K49 - TABLE_new!K49</f>
        <v>0</v>
      </c>
      <c r="AG49" s="55">
        <f>L49 - TABLE_new!L49</f>
        <v>0</v>
      </c>
      <c r="AH49" s="55">
        <f>M49 - TABLE_new!M49</f>
        <v>0</v>
      </c>
      <c r="AI49" s="55">
        <f>N49 - TABLE_new!N49</f>
        <v>0</v>
      </c>
      <c r="AJ49" s="55">
        <f>O49 - TABLE_new!O49</f>
        <v>0</v>
      </c>
      <c r="AK49" s="55">
        <f>P49 - TABLE_new!P49</f>
        <v>0</v>
      </c>
      <c r="AL49" s="55">
        <f>Q49 - TABLE_new!Q49</f>
        <v>0</v>
      </c>
      <c r="AM49" s="55">
        <f>R49 - TABLE_new!R49</f>
        <v>0</v>
      </c>
      <c r="AN49" s="56"/>
      <c r="AO49" s="56"/>
      <c r="AP49" s="55">
        <f>U49 - TABLE_new!U49</f>
        <v>0</v>
      </c>
      <c r="AQ49" s="55">
        <f>V49 - TABLE_new!V49</f>
        <v>0</v>
      </c>
      <c r="AR49" s="55">
        <f>W49 - TABLE_new!W49</f>
        <v>0</v>
      </c>
      <c r="AS49" s="55">
        <f>X49 - TABLE_new!X49</f>
        <v>0</v>
      </c>
      <c r="AT49" s="55">
        <f>Y49 - TABLE_new!Y49</f>
        <v>0</v>
      </c>
      <c r="AU49" s="55">
        <f>Z49 - TABLE_new!Z49</f>
        <v>0</v>
      </c>
    </row>
    <row r="50" spans="6:47" x14ac:dyDescent="0.3">
      <c r="H50" s="29" t="str">
        <f>[1]data_export!A35</f>
        <v>C4C (US)</v>
      </c>
      <c r="I50" s="29"/>
      <c r="J50" s="30">
        <f>[1]data_export!B35</f>
        <v>1</v>
      </c>
      <c r="K50" s="30">
        <f>[1]data_export!C35</f>
        <v>0.27106091298860135</v>
      </c>
      <c r="L50" s="30">
        <f>[1]data_export!D35</f>
        <v>1.9999926363474103E-2</v>
      </c>
      <c r="M50" s="30">
        <f>[1]data_export!E35</f>
        <v>-0.14033289675659838</v>
      </c>
      <c r="O50" s="31">
        <f>[1]data_export!F35</f>
        <v>0</v>
      </c>
      <c r="P50" s="31">
        <f>[1]data_export!G35</f>
        <v>0</v>
      </c>
      <c r="Q50" s="30">
        <f>[1]data_export!H35</f>
        <v>-4.8607338219881058E-2</v>
      </c>
      <c r="R50" s="30">
        <f>[1]data_export!I35</f>
        <v>1.1021205763790709</v>
      </c>
      <c r="U50" s="30">
        <f>[1]data_export!J35</f>
        <v>0.99999997233611915</v>
      </c>
      <c r="V50" s="30">
        <f>[1]data_export!K35</f>
        <v>5.9613924473524094E-2</v>
      </c>
      <c r="W50" s="30">
        <f>[1]data_export!L35</f>
        <v>-4.2330246427238196E-3</v>
      </c>
      <c r="X50" s="30">
        <f>[1]data_export!M35</f>
        <v>1.0553808728927971</v>
      </c>
      <c r="Z50" s="30">
        <f>[1]data_export!N35</f>
        <v>1.044287048104406</v>
      </c>
      <c r="AE50" s="55">
        <f>J50 - TABLE_new!J50</f>
        <v>0</v>
      </c>
      <c r="AF50" s="55">
        <f>K50 - TABLE_new!K50</f>
        <v>0</v>
      </c>
      <c r="AG50" s="55">
        <f>L50 - TABLE_new!L50</f>
        <v>0</v>
      </c>
      <c r="AH50" s="55">
        <f>M50 - TABLE_new!M50</f>
        <v>0</v>
      </c>
      <c r="AI50" s="55">
        <f>N50 - TABLE_new!N50</f>
        <v>0</v>
      </c>
      <c r="AJ50" s="55">
        <f>O50 - TABLE_new!O50</f>
        <v>0</v>
      </c>
      <c r="AK50" s="55">
        <f>P50 - TABLE_new!P50</f>
        <v>0</v>
      </c>
      <c r="AL50" s="55">
        <f>Q50 - TABLE_new!Q50</f>
        <v>0</v>
      </c>
      <c r="AM50" s="55">
        <f>R50 - TABLE_new!R50</f>
        <v>0</v>
      </c>
      <c r="AN50" s="56"/>
      <c r="AO50" s="56"/>
      <c r="AP50" s="55">
        <f>U50 - TABLE_new!U50</f>
        <v>0</v>
      </c>
      <c r="AQ50" s="55">
        <f>V50 - TABLE_new!V50</f>
        <v>0</v>
      </c>
      <c r="AR50" s="55">
        <f>W50 - TABLE_new!W50</f>
        <v>0</v>
      </c>
      <c r="AS50" s="55">
        <f>X50 - TABLE_new!X50</f>
        <v>0</v>
      </c>
      <c r="AT50" s="55">
        <f>Y50 - TABLE_new!Y50</f>
        <v>0</v>
      </c>
      <c r="AU50" s="55">
        <f>Z50 - TABLE_new!Z50</f>
        <v>0</v>
      </c>
    </row>
    <row r="51" spans="6:47" x14ac:dyDescent="0.3">
      <c r="H51" s="29" t="str">
        <f>[1]data_export!A36</f>
        <v>BAAQMD</v>
      </c>
      <c r="I51" s="29"/>
      <c r="J51" s="30">
        <f>[1]data_export!B36</f>
        <v>0.73033708333969116</v>
      </c>
      <c r="K51" s="30">
        <f>[1]data_export!C36</f>
        <v>0.1606906289015928</v>
      </c>
      <c r="L51" s="30">
        <f>[1]data_export!D36</f>
        <v>0.25479896217506809</v>
      </c>
      <c r="M51" s="30">
        <f>[1]data_export!E36</f>
        <v>-6.1798152326546375E-2</v>
      </c>
      <c r="O51" s="31">
        <f>[1]data_export!F36</f>
        <v>0</v>
      </c>
      <c r="P51" s="31">
        <f>[1]data_export!G36</f>
        <v>0</v>
      </c>
      <c r="Q51" s="30">
        <f>[1]data_export!H36</f>
        <v>-2.5115201249718666E-2</v>
      </c>
      <c r="R51" s="30">
        <f>[1]data_export!I36</f>
        <v>1.0589132888230104</v>
      </c>
      <c r="U51" s="30">
        <f>[1]data_export!J36</f>
        <v>0.99999996325591245</v>
      </c>
      <c r="V51" s="30">
        <f>[1]data_export!K36</f>
        <v>3.0802221968770027E-2</v>
      </c>
      <c r="W51" s="30">
        <f>[1]data_export!L36</f>
        <v>-2.664618446147596E-3</v>
      </c>
      <c r="X51" s="30">
        <f>[1]data_export!M36</f>
        <v>1.0281375667548163</v>
      </c>
      <c r="Z51" s="30">
        <f>[1]data_export!N36</f>
        <v>1.0299334671383851</v>
      </c>
      <c r="AE51" s="55">
        <f>J51 - TABLE_new!J51</f>
        <v>0</v>
      </c>
      <c r="AF51" s="55">
        <f>K51 - TABLE_new!K51</f>
        <v>0</v>
      </c>
      <c r="AG51" s="55">
        <f>L51 - TABLE_new!L51</f>
        <v>0</v>
      </c>
      <c r="AH51" s="55">
        <f>M51 - TABLE_new!M51</f>
        <v>0</v>
      </c>
      <c r="AI51" s="55">
        <f>N51 - TABLE_new!N51</f>
        <v>0</v>
      </c>
      <c r="AJ51" s="55">
        <f>O51 - TABLE_new!O51</f>
        <v>0</v>
      </c>
      <c r="AK51" s="55">
        <f>P51 - TABLE_new!P51</f>
        <v>0</v>
      </c>
      <c r="AL51" s="55">
        <f>Q51 - TABLE_new!Q51</f>
        <v>0</v>
      </c>
      <c r="AM51" s="55">
        <f>R51 - TABLE_new!R51</f>
        <v>0</v>
      </c>
      <c r="AN51" s="56"/>
      <c r="AO51" s="56"/>
      <c r="AP51" s="55">
        <f>U51 - TABLE_new!U51</f>
        <v>0</v>
      </c>
      <c r="AQ51" s="55">
        <f>V51 - TABLE_new!V51</f>
        <v>0</v>
      </c>
      <c r="AR51" s="55">
        <f>W51 - TABLE_new!W51</f>
        <v>0</v>
      </c>
      <c r="AS51" s="55">
        <f>X51 - TABLE_new!X51</f>
        <v>0</v>
      </c>
      <c r="AT51" s="55">
        <f>Y51 - TABLE_new!Y51</f>
        <v>0</v>
      </c>
      <c r="AU51" s="55">
        <f>Z51 - TABLE_new!Z51</f>
        <v>0</v>
      </c>
    </row>
    <row r="52" spans="6:47" ht="10.199999999999999" customHeight="1" x14ac:dyDescent="0.3">
      <c r="AE52" s="55">
        <f>J52 - TABLE_new!J52</f>
        <v>0</v>
      </c>
      <c r="AF52" s="55">
        <f>K52 - TABLE_new!K52</f>
        <v>0</v>
      </c>
      <c r="AG52" s="55">
        <f>L52 - TABLE_new!L52</f>
        <v>0</v>
      </c>
      <c r="AH52" s="55">
        <f>M52 - TABLE_new!M52</f>
        <v>0</v>
      </c>
      <c r="AI52" s="55">
        <f>N52 - TABLE_new!N52</f>
        <v>0</v>
      </c>
      <c r="AJ52" s="55">
        <f>O52 - TABLE_new!O52</f>
        <v>0</v>
      </c>
      <c r="AK52" s="55">
        <f>P52 - TABLE_new!P52</f>
        <v>0</v>
      </c>
      <c r="AL52" s="55">
        <f>Q52 - TABLE_new!Q52</f>
        <v>0</v>
      </c>
      <c r="AM52" s="55">
        <f>R52 - TABLE_new!R52</f>
        <v>0</v>
      </c>
      <c r="AN52" s="56"/>
      <c r="AO52" s="56"/>
      <c r="AP52" s="55">
        <f>U52 - TABLE_new!U52</f>
        <v>0</v>
      </c>
      <c r="AQ52" s="55">
        <f>V52 - TABLE_new!V52</f>
        <v>0</v>
      </c>
      <c r="AR52" s="55">
        <f>W52 - TABLE_new!W52</f>
        <v>0</v>
      </c>
      <c r="AS52" s="55">
        <f>X52 - TABLE_new!X52</f>
        <v>0</v>
      </c>
      <c r="AT52" s="55">
        <f>Y52 - TABLE_new!Y52</f>
        <v>0</v>
      </c>
      <c r="AU52" s="55">
        <f>Z52 - TABLE_new!Z52</f>
        <v>0</v>
      </c>
    </row>
    <row r="53" spans="6:47" s="26" customFormat="1" ht="29.4" thickBot="1" x14ac:dyDescent="0.35">
      <c r="F53" s="53"/>
      <c r="G53" s="22" t="str">
        <f>[1]data_export!A37</f>
        <v>Hybrid Vehicles</v>
      </c>
      <c r="H53" s="23"/>
      <c r="I53" s="23"/>
      <c r="J53" s="24">
        <f>[1]data_export!B37</f>
        <v>1</v>
      </c>
      <c r="K53" s="24">
        <f>[1]data_export!C37</f>
        <v>3.1452156909775764E-2</v>
      </c>
      <c r="L53" s="24">
        <f>[1]data_export!D37</f>
        <v>3.095985176031667E-3</v>
      </c>
      <c r="M53" s="24">
        <f>[1]data_export!E37</f>
        <v>-2.6359667161561798E-2</v>
      </c>
      <c r="N53" s="24"/>
      <c r="O53" s="32">
        <f>[1]data_export!F37</f>
        <v>3.9732808950858329E-4</v>
      </c>
      <c r="P53" s="32">
        <f>[1]data_export!G37</f>
        <v>1.4026631833985467E-2</v>
      </c>
      <c r="Q53" s="24">
        <f>[1]data_export!H37</f>
        <v>-6.4803385175764561E-3</v>
      </c>
      <c r="R53" s="24">
        <f>[1]data_export!I37</f>
        <v>1.0161320960729394</v>
      </c>
      <c r="S53" s="24"/>
      <c r="T53" s="24"/>
      <c r="U53" s="24">
        <f>[1]data_export!J37</f>
        <v>1</v>
      </c>
      <c r="V53" s="24">
        <f>[1]data_export!K37</f>
        <v>4.5025120489299297E-3</v>
      </c>
      <c r="W53" s="24">
        <f>[1]data_export!L37</f>
        <v>-7.9056171368533333E-4</v>
      </c>
      <c r="X53" s="24">
        <f>[1]data_export!M37</f>
        <v>1.0037119502304088</v>
      </c>
      <c r="Y53" s="24"/>
      <c r="Z53" s="24">
        <f>[1]data_export!N37</f>
        <v>1.0123741626739502</v>
      </c>
      <c r="AA53" s="23"/>
      <c r="AB53" s="53"/>
      <c r="AE53" s="57">
        <f>J53 - TABLE_new!J53</f>
        <v>0</v>
      </c>
      <c r="AF53" s="57">
        <f>K53 - TABLE_new!K53</f>
        <v>3.3913986042506325E-4</v>
      </c>
      <c r="AG53" s="57">
        <f>L53 - TABLE_new!L53</f>
        <v>3.3375686906533808E-5</v>
      </c>
      <c r="AH53" s="57">
        <f>M53 - TABLE_new!M53</f>
        <v>-2.9622839111500057E-4</v>
      </c>
      <c r="AI53" s="57">
        <f>N53 - TABLE_new!N53</f>
        <v>0</v>
      </c>
      <c r="AJ53" s="57">
        <f>O53 - TABLE_new!O53</f>
        <v>1.1564124090496545E-5</v>
      </c>
      <c r="AK53" s="57">
        <f>P53 - TABLE_new!P53</f>
        <v>2.6915920898320199E-4</v>
      </c>
      <c r="AL53" s="57">
        <f>Q53 - TABLE_new!Q53</f>
        <v>-6.9921836256980896E-5</v>
      </c>
      <c r="AM53" s="57">
        <f>R53 - TABLE_new!R53</f>
        <v>2.8708840054703089E-4</v>
      </c>
      <c r="AN53" s="57"/>
      <c r="AO53" s="57"/>
      <c r="AP53" s="57">
        <f>U53 - TABLE_new!U53</f>
        <v>0</v>
      </c>
      <c r="AQ53" s="57">
        <f>V53 - TABLE_new!V53</f>
        <v>4.8586633056402206E-5</v>
      </c>
      <c r="AR53" s="57">
        <f>W53 - TABLE_new!W53</f>
        <v>-8.820242560533386E-6</v>
      </c>
      <c r="AS53" s="57">
        <f>X53 - TABLE_new!X53</f>
        <v>3.9766342183167325E-5</v>
      </c>
      <c r="AT53" s="57">
        <f>Y53 - TABLE_new!Y53</f>
        <v>0</v>
      </c>
      <c r="AU53" s="57">
        <f>Z53 - TABLE_new!Z53</f>
        <v>2.4592876434326172E-4</v>
      </c>
    </row>
    <row r="54" spans="6:47" x14ac:dyDescent="0.3">
      <c r="H54" s="29" t="str">
        <f>[1]data_export!A38</f>
        <v>HY (S-STW)</v>
      </c>
      <c r="I54" s="29"/>
      <c r="J54" s="30">
        <f>[1]data_export!B38</f>
        <v>1</v>
      </c>
      <c r="K54" s="30">
        <f>[1]data_export!C38</f>
        <v>6.9934962800090497E-2</v>
      </c>
      <c r="L54" s="30">
        <f>[1]data_export!D38</f>
        <v>6.8840305209120004E-3</v>
      </c>
      <c r="M54" s="30">
        <f>[1]data_export!E38</f>
        <v>-5.8611635051128298E-2</v>
      </c>
      <c r="O54" s="33">
        <f>[1]data_export!F38</f>
        <v>1.0987804541329001E-3</v>
      </c>
      <c r="P54" s="33">
        <f>[1]data_export!G38</f>
        <v>3.1326055526733398E-2</v>
      </c>
      <c r="Q54" s="30">
        <f>[1]data_export!H38</f>
        <v>-1.4409258030354977E-2</v>
      </c>
      <c r="R54" s="30">
        <f>[1]data_export!I38</f>
        <v>1.036222936009797</v>
      </c>
      <c r="U54" s="30">
        <f>[1]data_export!J38</f>
        <v>1</v>
      </c>
      <c r="V54" s="30">
        <f>[1]data_export!K38</f>
        <v>1.0011491365730762E-2</v>
      </c>
      <c r="W54" s="30">
        <f>[1]data_export!L38</f>
        <v>-1.7662458995693E-3</v>
      </c>
      <c r="X54" s="30">
        <f>[1]data_export!M38</f>
        <v>1.0082452457199229</v>
      </c>
      <c r="Z54" s="30">
        <f>[1]data_export!N38</f>
        <v>1.027748893841693</v>
      </c>
      <c r="AE54" s="57">
        <f>J54 - TABLE_new!J54</f>
        <v>0</v>
      </c>
      <c r="AF54" s="57">
        <f>K54 - TABLE_new!K54</f>
        <v>7.5408925344389033E-4</v>
      </c>
      <c r="AG54" s="57">
        <f>L54 - TABLE_new!L54</f>
        <v>7.4211998527800617E-5</v>
      </c>
      <c r="AH54" s="57">
        <f>M54 - TABLE_new!M54</f>
        <v>-6.586741116915984E-4</v>
      </c>
      <c r="AI54" s="57">
        <f>N54 - TABLE_new!N54</f>
        <v>0</v>
      </c>
      <c r="AJ54" s="57">
        <f>O54 - TABLE_new!O54</f>
        <v>3.2005838887999962E-5</v>
      </c>
      <c r="AK54" s="57">
        <f>P54 - TABLE_new!P54</f>
        <v>6.0367397964000008E-4</v>
      </c>
      <c r="AL54" s="57">
        <f>Q54 - TABLE_new!Q54</f>
        <v>-1.5547405928373337E-4</v>
      </c>
      <c r="AM54" s="57">
        <f>R54 - TABLE_new!R54</f>
        <v>6.4983276702990089E-4</v>
      </c>
      <c r="AN54" s="58"/>
      <c r="AO54" s="58"/>
      <c r="AP54" s="57">
        <f>U54 - TABLE_new!U54</f>
        <v>0</v>
      </c>
      <c r="AQ54" s="57">
        <f>V54 - TABLE_new!V54</f>
        <v>1.0803341865539551E-4</v>
      </c>
      <c r="AR54" s="57">
        <f>W54 - TABLE_new!W54</f>
        <v>-1.9864159638400018E-5</v>
      </c>
      <c r="AS54" s="57">
        <f>X54 - TABLE_new!X54</f>
        <v>8.8169798300841151E-5</v>
      </c>
      <c r="AT54" s="57">
        <f>Y54 - TABLE_new!Y54</f>
        <v>0</v>
      </c>
      <c r="AU54" s="57">
        <f>Z54 - TABLE_new!Z54</f>
        <v>5.5469169210997649E-4</v>
      </c>
    </row>
    <row r="55" spans="6:47" x14ac:dyDescent="0.3">
      <c r="H55" s="29" t="str">
        <f>[1]data_export!A39</f>
        <v>HY (F-ITC)</v>
      </c>
      <c r="I55" s="29"/>
      <c r="J55" s="30">
        <f>[1]data_export!B39</f>
        <v>1</v>
      </c>
      <c r="K55" s="30">
        <f>[1]data_export!C39</f>
        <v>2.0070094290515698E-2</v>
      </c>
      <c r="L55" s="30">
        <f>[1]data_export!D39</f>
        <v>1.9755946971535001E-3</v>
      </c>
      <c r="M55" s="30">
        <f>[1]data_export!E39</f>
        <v>-1.6820500003124399E-2</v>
      </c>
      <c r="O55" s="33">
        <f>[1]data_export!F39</f>
        <v>8.9039531560699997E-5</v>
      </c>
      <c r="P55" s="33">
        <f>[1]data_export!G39</f>
        <v>8.8456952944397996E-3</v>
      </c>
      <c r="Q55" s="30">
        <f>[1]data_export!H39</f>
        <v>-4.1352016851305962E-3</v>
      </c>
      <c r="R55" s="30">
        <f>[1]data_export!I39</f>
        <v>1.0100247221893079</v>
      </c>
      <c r="U55" s="30">
        <f>[1]data_export!J39</f>
        <v>1</v>
      </c>
      <c r="V55" s="30">
        <f>[1]data_export!K39</f>
        <v>2.8731205966323614E-3</v>
      </c>
      <c r="W55" s="30">
        <f>[1]data_export!L39</f>
        <v>-4.9804804047440005E-4</v>
      </c>
      <c r="X55" s="30">
        <f>[1]data_export!M39</f>
        <v>1.002375072538231</v>
      </c>
      <c r="Z55" s="30">
        <f>[1]data_export!N39</f>
        <v>1.0076315242274589</v>
      </c>
      <c r="AE55" s="57">
        <f>J55 - TABLE_new!J55</f>
        <v>0</v>
      </c>
      <c r="AF55" s="57">
        <f>K55 - TABLE_new!K55</f>
        <v>2.1641024479819929E-4</v>
      </c>
      <c r="AG55" s="57">
        <f>L55 - TABLE_new!L55</f>
        <v>2.1297527706400261E-5</v>
      </c>
      <c r="AH55" s="57">
        <f>M55 - TABLE_new!M55</f>
        <v>-1.8902779094459934E-4</v>
      </c>
      <c r="AI55" s="57">
        <f>N55 - TABLE_new!N55</f>
        <v>0</v>
      </c>
      <c r="AJ55" s="57">
        <f>O55 - TABLE_new!O55</f>
        <v>2.5668727144999932E-6</v>
      </c>
      <c r="AK55" s="57">
        <f>P55 - TABLE_new!P55</f>
        <v>1.6778893768789986E-4</v>
      </c>
      <c r="AL55" s="57">
        <f>Q55 - TABLE_new!Q55</f>
        <v>-4.4618267565965652E-5</v>
      </c>
      <c r="AM55" s="57">
        <f>R55 - TABLE_new!R55</f>
        <v>1.7441745567303713E-4</v>
      </c>
      <c r="AN55" s="58"/>
      <c r="AO55" s="58"/>
      <c r="AP55" s="57">
        <f>U55 - TABLE_new!U55</f>
        <v>0</v>
      </c>
      <c r="AQ55" s="57">
        <f>V55 - TABLE_new!V55</f>
        <v>3.1003961339592934E-5</v>
      </c>
      <c r="AR55" s="57">
        <f>W55 - TABLE_new!W55</f>
        <v>-5.4355796652000949E-6</v>
      </c>
      <c r="AS55" s="57">
        <f>X55 - TABLE_new!X55</f>
        <v>2.5568250686891503E-5</v>
      </c>
      <c r="AT55" s="57">
        <f>Y55 - TABLE_new!Y55</f>
        <v>0</v>
      </c>
      <c r="AU55" s="57">
        <f>Z55 - TABLE_new!Z55</f>
        <v>1.4830563553491771E-4</v>
      </c>
    </row>
    <row r="56" spans="6:47" x14ac:dyDescent="0.3">
      <c r="H56" s="29" t="str">
        <f>[1]data_export!A40</f>
        <v>HY (S-ITC)</v>
      </c>
      <c r="I56" s="29"/>
      <c r="J56" s="30">
        <f>[1]data_export!B40</f>
        <v>1</v>
      </c>
      <c r="K56" s="30">
        <f>[1]data_export!C40</f>
        <v>4.3514136387210996E-3</v>
      </c>
      <c r="L56" s="30">
        <f>[1]data_export!D40</f>
        <v>4.283303100295E-4</v>
      </c>
      <c r="M56" s="30">
        <f>[1]data_export!E40</f>
        <v>-3.6468664304326998E-3</v>
      </c>
      <c r="O56" s="33">
        <f>[1]data_export!F40</f>
        <v>4.1642828321499999E-6</v>
      </c>
      <c r="P56" s="33">
        <f>[1]data_export!G40</f>
        <v>1.9081446807832001E-3</v>
      </c>
      <c r="Q56" s="30">
        <f>[1]data_export!H40</f>
        <v>-8.9655647752806544E-4</v>
      </c>
      <c r="R56" s="30">
        <f>[1]data_export!I40</f>
        <v>1.0021486300197131</v>
      </c>
      <c r="U56" s="30">
        <f>[1]data_export!J40</f>
        <v>1</v>
      </c>
      <c r="V56" s="30">
        <f>[1]data_export!K40</f>
        <v>6.2292366055771708E-4</v>
      </c>
      <c r="W56" s="30">
        <f>[1]data_export!L40</f>
        <v>-1.073912010123E-4</v>
      </c>
      <c r="X56" s="30">
        <f>[1]data_export!M40</f>
        <v>1.0005155324330719</v>
      </c>
      <c r="Z56" s="30">
        <f>[1]data_export!N40</f>
        <v>1.0016322561056801</v>
      </c>
      <c r="AE56" s="57">
        <f>J56 - TABLE_new!J56</f>
        <v>0</v>
      </c>
      <c r="AF56" s="57">
        <f>K56 - TABLE_new!K56</f>
        <v>4.6920083033099268E-5</v>
      </c>
      <c r="AG56" s="57">
        <f>L56 - TABLE_new!L56</f>
        <v>4.6175344854000036E-6</v>
      </c>
      <c r="AH56" s="57">
        <f>M56 - TABLE_new!M56</f>
        <v>-4.0983270708799639E-5</v>
      </c>
      <c r="AI56" s="57">
        <f>N56 - TABLE_new!N56</f>
        <v>0</v>
      </c>
      <c r="AJ56" s="57">
        <f>O56 - TABLE_new!O56</f>
        <v>1.1966066899000019E-7</v>
      </c>
      <c r="AK56" s="57">
        <f>P56 - TABLE_new!P56</f>
        <v>3.6014709621700171E-5</v>
      </c>
      <c r="AL56" s="57">
        <f>Q56 - TABLE_new!Q56</f>
        <v>-9.6737639978528023E-6</v>
      </c>
      <c r="AM56" s="57">
        <f>R56 - TABLE_new!R56</f>
        <v>3.7014978938154641E-5</v>
      </c>
      <c r="AN56" s="58"/>
      <c r="AO56" s="58"/>
      <c r="AP56" s="57">
        <f>U56 - TABLE_new!U56</f>
        <v>0</v>
      </c>
      <c r="AQ56" s="57">
        <f>V56 - TABLE_new!V56</f>
        <v>6.7219953052699566E-6</v>
      </c>
      <c r="AR56" s="57">
        <f>W56 - TABLE_new!W56</f>
        <v>-1.1609883780000046E-6</v>
      </c>
      <c r="AS56" s="57">
        <f>X56 - TABLE_new!X56</f>
        <v>5.5609775608811418E-6</v>
      </c>
      <c r="AT56" s="57">
        <f>Y56 - TABLE_new!Y56</f>
        <v>0</v>
      </c>
      <c r="AU56" s="57">
        <f>Z56 - TABLE_new!Z56</f>
        <v>3.1428896598129086E-5</v>
      </c>
    </row>
    <row r="57" spans="6:47" ht="10.199999999999999" customHeight="1" x14ac:dyDescent="0.3">
      <c r="O57" s="33"/>
      <c r="P57" s="33"/>
      <c r="AE57" s="55">
        <f>J57 - TABLE_new!J57</f>
        <v>0</v>
      </c>
      <c r="AF57" s="55">
        <f>K57 - TABLE_new!K57</f>
        <v>0</v>
      </c>
      <c r="AG57" s="55">
        <f>L57 - TABLE_new!L57</f>
        <v>0</v>
      </c>
      <c r="AH57" s="55">
        <f>M57 - TABLE_new!M57</f>
        <v>0</v>
      </c>
      <c r="AI57" s="55">
        <f>N57 - TABLE_new!N57</f>
        <v>0</v>
      </c>
      <c r="AJ57" s="55">
        <f>O57 - TABLE_new!O57</f>
        <v>0</v>
      </c>
      <c r="AK57" s="55">
        <f>P57 - TABLE_new!P57</f>
        <v>0</v>
      </c>
      <c r="AL57" s="55">
        <f>Q57 - TABLE_new!Q57</f>
        <v>0</v>
      </c>
      <c r="AM57" s="55">
        <f>R57 - TABLE_new!R57</f>
        <v>0</v>
      </c>
      <c r="AN57" s="56"/>
      <c r="AO57" s="56"/>
      <c r="AP57" s="55">
        <f>U57 - TABLE_new!U57</f>
        <v>0</v>
      </c>
      <c r="AQ57" s="55">
        <f>V57 - TABLE_new!V57</f>
        <v>0</v>
      </c>
      <c r="AR57" s="55">
        <f>W57 - TABLE_new!W57</f>
        <v>0</v>
      </c>
      <c r="AS57" s="55">
        <f>X57 - TABLE_new!X57</f>
        <v>0</v>
      </c>
      <c r="AT57" s="55">
        <f>Y57 - TABLE_new!Y57</f>
        <v>0</v>
      </c>
      <c r="AU57" s="55">
        <f>Z57 - TABLE_new!Z57</f>
        <v>0</v>
      </c>
    </row>
    <row r="58" spans="6:47" s="26" customFormat="1" ht="29.4" thickBot="1" x14ac:dyDescent="0.35">
      <c r="F58" s="53"/>
      <c r="G58" s="22" t="str">
        <f>[1]data_export!A41</f>
        <v>Weatherization</v>
      </c>
      <c r="H58" s="23"/>
      <c r="I58" s="23"/>
      <c r="J58" s="24">
        <f>[1]data_export!B41</f>
        <v>0.77409690618515015</v>
      </c>
      <c r="K58" s="24">
        <f>[1]data_export!C41</f>
        <v>0.29696123385110512</v>
      </c>
      <c r="L58" s="24">
        <f>[1]data_export!D41</f>
        <v>2.9133812335446117E-2</v>
      </c>
      <c r="M58" s="24">
        <f>[1]data_export!E41</f>
        <v>-5.6923690583065109E-2</v>
      </c>
      <c r="N58" s="24"/>
      <c r="O58" s="25">
        <f>[1]data_export!F41</f>
        <v>0</v>
      </c>
      <c r="P58" s="25">
        <f>[1]data_export!G41</f>
        <v>0</v>
      </c>
      <c r="Q58" s="24">
        <f>[1]data_export!H41</f>
        <v>-5.4134722799062729E-2</v>
      </c>
      <c r="R58" s="24">
        <f>[1]data_export!I41</f>
        <v>0.98913354702332656</v>
      </c>
      <c r="S58" s="24"/>
      <c r="T58" s="24"/>
      <c r="U58" s="24">
        <f>[1]data_export!J41</f>
        <v>0.99999999506716952</v>
      </c>
      <c r="V58" s="24">
        <f>[1]data_export!K41</f>
        <v>1.6564592719078064E-2</v>
      </c>
      <c r="W58" s="24">
        <f>[1]data_export!L41</f>
        <v>-4.7991515264664709E-3</v>
      </c>
      <c r="X58" s="24">
        <f>[1]data_export!M41</f>
        <v>1.0117654359252968</v>
      </c>
      <c r="Y58" s="24"/>
      <c r="Z58" s="24">
        <f>[1]data_export!N41</f>
        <v>0.97763127088546753</v>
      </c>
      <c r="AA58" s="23"/>
      <c r="AB58" s="53"/>
      <c r="AE58" s="55">
        <f>J58 - TABLE_new!J58</f>
        <v>0</v>
      </c>
      <c r="AF58" s="55">
        <f>K58 - TABLE_new!K58</f>
        <v>0</v>
      </c>
      <c r="AG58" s="55">
        <f>L58 - TABLE_new!L58</f>
        <v>0</v>
      </c>
      <c r="AH58" s="55">
        <f>M58 - TABLE_new!M58</f>
        <v>0</v>
      </c>
      <c r="AI58" s="55">
        <f>N58 - TABLE_new!N58</f>
        <v>0</v>
      </c>
      <c r="AJ58" s="55">
        <f>O58 - TABLE_new!O58</f>
        <v>0</v>
      </c>
      <c r="AK58" s="55">
        <f>P58 - TABLE_new!P58</f>
        <v>0</v>
      </c>
      <c r="AL58" s="55">
        <f>Q58 - TABLE_new!Q58</f>
        <v>0</v>
      </c>
      <c r="AM58" s="55">
        <f>R58 - TABLE_new!R58</f>
        <v>0</v>
      </c>
      <c r="AN58" s="55"/>
      <c r="AO58" s="55"/>
      <c r="AP58" s="55">
        <f>U58 - TABLE_new!U58</f>
        <v>0</v>
      </c>
      <c r="AQ58" s="55">
        <f>V58 - TABLE_new!V58</f>
        <v>0</v>
      </c>
      <c r="AR58" s="55">
        <f>W58 - TABLE_new!W58</f>
        <v>0</v>
      </c>
      <c r="AS58" s="55">
        <f>X58 - TABLE_new!X58</f>
        <v>0</v>
      </c>
      <c r="AT58" s="55">
        <f>Y58 - TABLE_new!Y58</f>
        <v>0</v>
      </c>
      <c r="AU58" s="55">
        <f>Z58 - TABLE_new!Z58</f>
        <v>0</v>
      </c>
    </row>
    <row r="59" spans="6:47" x14ac:dyDescent="0.3">
      <c r="F59" s="29"/>
      <c r="H59" s="29" t="str">
        <f>[1]data_export!A42</f>
        <v>EPP</v>
      </c>
      <c r="I59" s="29"/>
      <c r="J59" s="30">
        <f>[1]data_export!B42</f>
        <v>0.75000005960464478</v>
      </c>
      <c r="K59" s="30">
        <f>[1]data_export!C42</f>
        <v>0.59334911746208496</v>
      </c>
      <c r="L59" s="30">
        <f>[1]data_export!D42</f>
        <v>8.328071230105176E-2</v>
      </c>
      <c r="M59" s="30">
        <f>[1]data_export!E42</f>
        <v>-0.13252879656560565</v>
      </c>
      <c r="O59" s="31">
        <f>[1]data_export!F42</f>
        <v>0</v>
      </c>
      <c r="P59" s="31">
        <f>[1]data_export!G42</f>
        <v>0</v>
      </c>
      <c r="Q59" s="30">
        <f>[1]data_export!H42</f>
        <v>-5.7457782328128815E-2</v>
      </c>
      <c r="R59" s="30">
        <f>[1]data_export!I42</f>
        <v>1.2366432741013118</v>
      </c>
      <c r="U59" s="30">
        <f>[1]data_export!J42</f>
        <v>1.0000000324808744</v>
      </c>
      <c r="V59" s="30">
        <f>[1]data_export!K42</f>
        <v>3.1211636960506439E-2</v>
      </c>
      <c r="W59" s="30">
        <f>[1]data_export!L42</f>
        <v>-9.3179523453761504E-3</v>
      </c>
      <c r="X59" s="30">
        <f>[1]data_export!M42</f>
        <v>1.0218937155935541</v>
      </c>
      <c r="Z59" s="30">
        <f>[1]data_export!N42</f>
        <v>1.210148624295065</v>
      </c>
      <c r="AA59" s="29"/>
      <c r="AB59" s="29"/>
      <c r="AE59" s="55">
        <f>J59 - TABLE_new!J59</f>
        <v>0</v>
      </c>
      <c r="AF59" s="55">
        <f>K59 - TABLE_new!K59</f>
        <v>0</v>
      </c>
      <c r="AG59" s="55">
        <f>L59 - TABLE_new!L59</f>
        <v>0</v>
      </c>
      <c r="AH59" s="55">
        <f>M59 - TABLE_new!M59</f>
        <v>0</v>
      </c>
      <c r="AI59" s="55">
        <f>N59 - TABLE_new!N59</f>
        <v>0</v>
      </c>
      <c r="AJ59" s="55">
        <f>O59 - TABLE_new!O59</f>
        <v>0</v>
      </c>
      <c r="AK59" s="55">
        <f>P59 - TABLE_new!P59</f>
        <v>0</v>
      </c>
      <c r="AL59" s="55">
        <f>Q59 - TABLE_new!Q59</f>
        <v>0</v>
      </c>
      <c r="AM59" s="55">
        <f>R59 - TABLE_new!R59</f>
        <v>0</v>
      </c>
      <c r="AN59" s="56"/>
      <c r="AO59" s="56"/>
      <c r="AP59" s="55">
        <f>U59 - TABLE_new!U59</f>
        <v>0</v>
      </c>
      <c r="AQ59" s="55">
        <f>V59 - TABLE_new!V59</f>
        <v>0</v>
      </c>
      <c r="AR59" s="55">
        <f>W59 - TABLE_new!W59</f>
        <v>0</v>
      </c>
      <c r="AS59" s="55">
        <f>X59 - TABLE_new!X59</f>
        <v>0</v>
      </c>
      <c r="AT59" s="55">
        <f>Y59 - TABLE_new!Y59</f>
        <v>0</v>
      </c>
      <c r="AU59" s="55">
        <f>Z59 - TABLE_new!Z59</f>
        <v>0</v>
      </c>
    </row>
    <row r="60" spans="6:47" x14ac:dyDescent="0.3">
      <c r="H60" s="29" t="str">
        <f>[1]data_export!A43</f>
        <v>IHWAP</v>
      </c>
      <c r="I60" s="29"/>
      <c r="J60" s="30">
        <f>[1]data_export!B43</f>
        <v>0.75</v>
      </c>
      <c r="K60" s="30">
        <f>[1]data_export!C43</f>
        <v>0.40400763664597766</v>
      </c>
      <c r="L60" s="30">
        <f>[1]data_export!D43</f>
        <v>1.9307824148169613E-2</v>
      </c>
      <c r="M60" s="30">
        <f>[1]data_export!E43</f>
        <v>-6.4149067607315383E-2</v>
      </c>
      <c r="O60" s="31">
        <f>[1]data_export!F43</f>
        <v>0</v>
      </c>
      <c r="P60" s="31">
        <f>[1]data_export!G43</f>
        <v>0</v>
      </c>
      <c r="Q60" s="30">
        <f>[1]data_export!H43</f>
        <v>-0.11058589816093445</v>
      </c>
      <c r="R60" s="30">
        <f>[1]data_export!I43</f>
        <v>0.99858047512384651</v>
      </c>
      <c r="U60" s="30">
        <f>[1]data_export!J43</f>
        <v>0.99999996999575602</v>
      </c>
      <c r="V60" s="30">
        <f>[1]data_export!K43</f>
        <v>2.5480715557932854E-2</v>
      </c>
      <c r="W60" s="30">
        <f>[1]data_export!L43</f>
        <v>-6.7109790538115834E-3</v>
      </c>
      <c r="X60" s="30">
        <f>[1]data_export!M43</f>
        <v>1.0187697066148542</v>
      </c>
      <c r="Z60" s="30">
        <f>[1]data_export!N43</f>
        <v>0.98018273280023993</v>
      </c>
      <c r="AE60" s="55">
        <f>J60 - TABLE_new!J60</f>
        <v>0</v>
      </c>
      <c r="AF60" s="55">
        <f>K60 - TABLE_new!K60</f>
        <v>0</v>
      </c>
      <c r="AG60" s="55">
        <f>L60 - TABLE_new!L60</f>
        <v>0</v>
      </c>
      <c r="AH60" s="55">
        <f>M60 - TABLE_new!M60</f>
        <v>0</v>
      </c>
      <c r="AI60" s="55">
        <f>N60 - TABLE_new!N60</f>
        <v>0</v>
      </c>
      <c r="AJ60" s="55">
        <f>O60 - TABLE_new!O60</f>
        <v>0</v>
      </c>
      <c r="AK60" s="55">
        <f>P60 - TABLE_new!P60</f>
        <v>0</v>
      </c>
      <c r="AL60" s="55">
        <f>Q60 - TABLE_new!Q60</f>
        <v>0</v>
      </c>
      <c r="AM60" s="55">
        <f>R60 - TABLE_new!R60</f>
        <v>0</v>
      </c>
      <c r="AN60" s="56"/>
      <c r="AO60" s="56"/>
      <c r="AP60" s="55">
        <f>U60 - TABLE_new!U60</f>
        <v>0</v>
      </c>
      <c r="AQ60" s="55">
        <f>V60 - TABLE_new!V60</f>
        <v>0</v>
      </c>
      <c r="AR60" s="55">
        <f>W60 - TABLE_new!W60</f>
        <v>0</v>
      </c>
      <c r="AS60" s="55">
        <f>X60 - TABLE_new!X60</f>
        <v>0</v>
      </c>
      <c r="AT60" s="55">
        <f>Y60 - TABLE_new!Y60</f>
        <v>0</v>
      </c>
      <c r="AU60" s="55">
        <f>Z60 - TABLE_new!Z60</f>
        <v>0</v>
      </c>
    </row>
    <row r="61" spans="6:47" x14ac:dyDescent="0.3">
      <c r="H61" s="29" t="str">
        <f>[1]data_export!A44</f>
        <v>WI RF</v>
      </c>
      <c r="I61" s="29"/>
      <c r="J61" s="30">
        <f>[1]data_export!B44</f>
        <v>0.87048459053039551</v>
      </c>
      <c r="K61" s="30">
        <f>[1]data_export!C44</f>
        <v>5.1741474324985069E-2</v>
      </c>
      <c r="L61" s="30">
        <f>[1]data_export!D44</f>
        <v>1.0756889761851086E-2</v>
      </c>
      <c r="M61" s="30">
        <f>[1]data_export!E44</f>
        <v>-1.2336226894401631E-2</v>
      </c>
      <c r="O61" s="31">
        <f>[1]data_export!F44</f>
        <v>0</v>
      </c>
      <c r="P61" s="31">
        <f>[1]data_export!G44</f>
        <v>0</v>
      </c>
      <c r="Q61" s="30">
        <f>[1]data_export!H44</f>
        <v>-1.0530698345974088E-3</v>
      </c>
      <c r="R61" s="30">
        <f>[1]data_export!I44</f>
        <v>0.91959365171861429</v>
      </c>
      <c r="U61" s="30">
        <f>[1]data_export!J44</f>
        <v>1.0000000032544163</v>
      </c>
      <c r="V61" s="30">
        <f>[1]data_export!K44</f>
        <v>5.7203794131055474E-4</v>
      </c>
      <c r="W61" s="30">
        <f>[1]data_export!L44</f>
        <v>-8.1069420901022258E-4</v>
      </c>
      <c r="X61" s="30">
        <f>[1]data_export!M44</f>
        <v>0.99976134696391983</v>
      </c>
      <c r="Z61" s="30">
        <f>[1]data_export!N44</f>
        <v>0.91981316792376577</v>
      </c>
      <c r="AE61" s="55">
        <f>J61 - TABLE_new!J61</f>
        <v>0</v>
      </c>
      <c r="AF61" s="55">
        <f>K61 - TABLE_new!K61</f>
        <v>0</v>
      </c>
      <c r="AG61" s="55">
        <f>L61 - TABLE_new!L61</f>
        <v>0</v>
      </c>
      <c r="AH61" s="55">
        <f>M61 - TABLE_new!M61</f>
        <v>0</v>
      </c>
      <c r="AI61" s="55">
        <f>N61 - TABLE_new!N61</f>
        <v>0</v>
      </c>
      <c r="AJ61" s="55">
        <f>O61 - TABLE_new!O61</f>
        <v>0</v>
      </c>
      <c r="AK61" s="55">
        <f>P61 - TABLE_new!P61</f>
        <v>0</v>
      </c>
      <c r="AL61" s="55">
        <f>Q61 - TABLE_new!Q61</f>
        <v>0</v>
      </c>
      <c r="AM61" s="55">
        <f>R61 - TABLE_new!R61</f>
        <v>0</v>
      </c>
      <c r="AN61" s="56"/>
      <c r="AO61" s="56"/>
      <c r="AP61" s="55">
        <f>U61 - TABLE_new!U61</f>
        <v>0</v>
      </c>
      <c r="AQ61" s="55">
        <f>V61 - TABLE_new!V61</f>
        <v>0</v>
      </c>
      <c r="AR61" s="55">
        <f>W61 - TABLE_new!W61</f>
        <v>0</v>
      </c>
      <c r="AS61" s="55">
        <f>X61 - TABLE_new!X61</f>
        <v>0</v>
      </c>
      <c r="AT61" s="55">
        <f>Y61 - TABLE_new!Y61</f>
        <v>0</v>
      </c>
      <c r="AU61" s="55">
        <f>Z61 - TABLE_new!Z61</f>
        <v>0</v>
      </c>
    </row>
    <row r="62" spans="6:47" x14ac:dyDescent="0.3">
      <c r="H62" s="29" t="str">
        <f>[1]data_export!A45</f>
        <v>WAP</v>
      </c>
      <c r="I62" s="29"/>
      <c r="J62" s="30">
        <f>[1]data_export!B45</f>
        <v>0.75000005960464478</v>
      </c>
      <c r="K62" s="30">
        <f>[1]data_export!C45</f>
        <v>0.29727747699026313</v>
      </c>
      <c r="L62" s="30">
        <f>[1]data_export!D45</f>
        <v>1.289394846936487E-2</v>
      </c>
      <c r="M62" s="30">
        <f>[1]data_export!E45</f>
        <v>-4.468492126945621E-2</v>
      </c>
      <c r="O62" s="31">
        <f>[1]data_export!F45</f>
        <v>0</v>
      </c>
      <c r="P62" s="31">
        <f>[1]data_export!G45</f>
        <v>0</v>
      </c>
      <c r="Q62" s="30">
        <f>[1]data_export!H45</f>
        <v>-8.817175030708313E-2</v>
      </c>
      <c r="R62" s="30">
        <f>[1]data_export!I45</f>
        <v>0.92731475296377719</v>
      </c>
      <c r="U62" s="30">
        <f>[1]data_export!J45</f>
        <v>1.0000000007757956</v>
      </c>
      <c r="V62" s="30">
        <f>[1]data_export!K45</f>
        <v>1.8276786431670189E-2</v>
      </c>
      <c r="W62" s="30">
        <f>[1]data_export!L45</f>
        <v>-4.9822205322725766E-3</v>
      </c>
      <c r="X62" s="30">
        <f>[1]data_export!M45</f>
        <v>1.0132945673246929</v>
      </c>
      <c r="Z62" s="30">
        <f>[1]data_export!N45</f>
        <v>0.91514825290347679</v>
      </c>
      <c r="AE62" s="55">
        <f>J62 - TABLE_new!J62</f>
        <v>0</v>
      </c>
      <c r="AF62" s="55">
        <f>K62 - TABLE_new!K62</f>
        <v>0</v>
      </c>
      <c r="AG62" s="55">
        <f>L62 - TABLE_new!L62</f>
        <v>0</v>
      </c>
      <c r="AH62" s="55">
        <f>M62 - TABLE_new!M62</f>
        <v>0</v>
      </c>
      <c r="AI62" s="55">
        <f>N62 - TABLE_new!N62</f>
        <v>0</v>
      </c>
      <c r="AJ62" s="55">
        <f>O62 - TABLE_new!O62</f>
        <v>0</v>
      </c>
      <c r="AK62" s="55">
        <f>P62 - TABLE_new!P62</f>
        <v>0</v>
      </c>
      <c r="AL62" s="55">
        <f>Q62 - TABLE_new!Q62</f>
        <v>0</v>
      </c>
      <c r="AM62" s="55">
        <f>R62 - TABLE_new!R62</f>
        <v>0</v>
      </c>
      <c r="AN62" s="56"/>
      <c r="AO62" s="56"/>
      <c r="AP62" s="55">
        <f>U62 - TABLE_new!U62</f>
        <v>0</v>
      </c>
      <c r="AQ62" s="55">
        <f>V62 - TABLE_new!V62</f>
        <v>0</v>
      </c>
      <c r="AR62" s="55">
        <f>W62 - TABLE_new!W62</f>
        <v>0</v>
      </c>
      <c r="AS62" s="55">
        <f>X62 - TABLE_new!X62</f>
        <v>0</v>
      </c>
      <c r="AT62" s="55">
        <f>Y62 - TABLE_new!Y62</f>
        <v>0</v>
      </c>
      <c r="AU62" s="55">
        <f>Z62 - TABLE_new!Z62</f>
        <v>0</v>
      </c>
    </row>
    <row r="63" spans="6:47" x14ac:dyDescent="0.3">
      <c r="H63" s="29" t="str">
        <f>[1]data_export!A46</f>
        <v>LEEP+</v>
      </c>
      <c r="I63" s="29"/>
      <c r="J63" s="30">
        <f>[1]data_export!B46</f>
        <v>0.74999994039535522</v>
      </c>
      <c r="K63" s="30">
        <f>[1]data_export!C46</f>
        <v>0.13843046383221499</v>
      </c>
      <c r="L63" s="30">
        <f>[1]data_export!D46</f>
        <v>1.9429686996793264E-2</v>
      </c>
      <c r="M63" s="30">
        <f>[1]data_export!E46</f>
        <v>-3.0919440578546672E-2</v>
      </c>
      <c r="O63" s="31">
        <f>[1]data_export!F46</f>
        <v>0</v>
      </c>
      <c r="P63" s="31">
        <f>[1]data_export!G46</f>
        <v>0</v>
      </c>
      <c r="Q63" s="30">
        <f>[1]data_export!H46</f>
        <v>-1.3405105099081993E-2</v>
      </c>
      <c r="R63" s="30">
        <f>[1]data_export!I46</f>
        <v>0.86353558120908203</v>
      </c>
      <c r="U63" s="30">
        <f>[1]data_export!J46</f>
        <v>0.99999996882900499</v>
      </c>
      <c r="V63" s="30">
        <f>[1]data_export!K46</f>
        <v>7.2817858308553696E-3</v>
      </c>
      <c r="W63" s="30">
        <f>[1]data_export!L46</f>
        <v>-2.1739114918618201E-3</v>
      </c>
      <c r="X63" s="30">
        <f>[1]data_export!M46</f>
        <v>1.0051078431294624</v>
      </c>
      <c r="Z63" s="30">
        <f>[1]data_export!N46</f>
        <v>0.85914719212658119</v>
      </c>
      <c r="AE63" s="55">
        <f>J63 - TABLE_new!J63</f>
        <v>0</v>
      </c>
      <c r="AF63" s="55">
        <f>K63 - TABLE_new!K63</f>
        <v>0</v>
      </c>
      <c r="AG63" s="55">
        <f>L63 - TABLE_new!L63</f>
        <v>0</v>
      </c>
      <c r="AH63" s="55">
        <f>M63 - TABLE_new!M63</f>
        <v>0</v>
      </c>
      <c r="AI63" s="55">
        <f>N63 - TABLE_new!N63</f>
        <v>0</v>
      </c>
      <c r="AJ63" s="55">
        <f>O63 - TABLE_new!O63</f>
        <v>0</v>
      </c>
      <c r="AK63" s="55">
        <f>P63 - TABLE_new!P63</f>
        <v>0</v>
      </c>
      <c r="AL63" s="55">
        <f>Q63 - TABLE_new!Q63</f>
        <v>0</v>
      </c>
      <c r="AM63" s="55">
        <f>R63 - TABLE_new!R63</f>
        <v>0</v>
      </c>
      <c r="AN63" s="56"/>
      <c r="AO63" s="56"/>
      <c r="AP63" s="55">
        <f>U63 - TABLE_new!U63</f>
        <v>0</v>
      </c>
      <c r="AQ63" s="55">
        <f>V63 - TABLE_new!V63</f>
        <v>0</v>
      </c>
      <c r="AR63" s="55">
        <f>W63 - TABLE_new!W63</f>
        <v>0</v>
      </c>
      <c r="AS63" s="55">
        <f>X63 - TABLE_new!X63</f>
        <v>0</v>
      </c>
      <c r="AT63" s="55">
        <f>Y63 - TABLE_new!Y63</f>
        <v>0</v>
      </c>
      <c r="AU63" s="55">
        <f>Z63 - TABLE_new!Z63</f>
        <v>0</v>
      </c>
    </row>
    <row r="64" spans="6:47" ht="10.199999999999999" customHeight="1" x14ac:dyDescent="0.3">
      <c r="O64" s="31"/>
      <c r="P64" s="31"/>
      <c r="AE64" s="55">
        <f>J64 - TABLE_new!J64</f>
        <v>0</v>
      </c>
      <c r="AF64" s="55">
        <f>K64 - TABLE_new!K64</f>
        <v>0</v>
      </c>
      <c r="AG64" s="55">
        <f>L64 - TABLE_new!L64</f>
        <v>0</v>
      </c>
      <c r="AH64" s="55">
        <f>M64 - TABLE_new!M64</f>
        <v>0</v>
      </c>
      <c r="AI64" s="55">
        <f>N64 - TABLE_new!N64</f>
        <v>0</v>
      </c>
      <c r="AJ64" s="55">
        <f>O64 - TABLE_new!O64</f>
        <v>0</v>
      </c>
      <c r="AK64" s="55">
        <f>P64 - TABLE_new!P64</f>
        <v>0</v>
      </c>
      <c r="AL64" s="55">
        <f>Q64 - TABLE_new!Q64</f>
        <v>0</v>
      </c>
      <c r="AM64" s="55">
        <f>R64 - TABLE_new!R64</f>
        <v>0</v>
      </c>
      <c r="AN64" s="56"/>
      <c r="AO64" s="56"/>
      <c r="AP64" s="55">
        <f>U64 - TABLE_new!U64</f>
        <v>0</v>
      </c>
      <c r="AQ64" s="55">
        <f>V64 - TABLE_new!V64</f>
        <v>0</v>
      </c>
      <c r="AR64" s="55">
        <f>W64 - TABLE_new!W64</f>
        <v>0</v>
      </c>
      <c r="AS64" s="55">
        <f>X64 - TABLE_new!X64</f>
        <v>0</v>
      </c>
      <c r="AT64" s="55">
        <f>Y64 - TABLE_new!Y64</f>
        <v>0</v>
      </c>
      <c r="AU64" s="55">
        <f>Z64 - TABLE_new!Z64</f>
        <v>0</v>
      </c>
    </row>
    <row r="65" spans="6:47" s="26" customFormat="1" ht="29.4" thickBot="1" x14ac:dyDescent="0.35">
      <c r="F65" s="53"/>
      <c r="G65" s="22" t="str">
        <f>[1]data_export!A47</f>
        <v>Other Subsidies</v>
      </c>
      <c r="H65" s="23"/>
      <c r="I65" s="23"/>
      <c r="J65" s="24">
        <f>[1]data_export!B47</f>
        <v>0.88749003410339355</v>
      </c>
      <c r="K65" s="24">
        <f>[1]data_export!C47</f>
        <v>1.5043893588502932</v>
      </c>
      <c r="L65" s="24">
        <f>[1]data_export!D47</f>
        <v>0.42436657187064986</v>
      </c>
      <c r="M65" s="24">
        <f>[1]data_export!E47</f>
        <v>-0.23375812449964142</v>
      </c>
      <c r="N65" s="24"/>
      <c r="O65" s="25">
        <f>[1]data_export!F47</f>
        <v>0</v>
      </c>
      <c r="P65" s="25">
        <f>[1]data_export!G47</f>
        <v>0</v>
      </c>
      <c r="Q65" s="24">
        <f>[1]data_export!H47</f>
        <v>-6.5373122692108154E-2</v>
      </c>
      <c r="R65" s="24">
        <f>[1]data_export!I47</f>
        <v>2.5171147370560494</v>
      </c>
      <c r="S65" s="24"/>
      <c r="T65" s="24"/>
      <c r="U65" s="24">
        <f>[1]data_export!J47</f>
        <v>0.99999999092758574</v>
      </c>
      <c r="V65" s="24">
        <f>[1]data_export!K47</f>
        <v>3.5511326044797897E-2</v>
      </c>
      <c r="W65" s="24">
        <f>[1]data_export!L47</f>
        <v>-2.538252689136954E-2</v>
      </c>
      <c r="X65" s="24">
        <f>[1]data_export!M47</f>
        <v>1.0101287888325596</v>
      </c>
      <c r="Y65" s="24"/>
      <c r="Z65" s="24">
        <f>[1]data_export!N47</f>
        <v>2.491875171661377</v>
      </c>
      <c r="AA65" s="23"/>
      <c r="AB65" s="53"/>
      <c r="AE65" s="55">
        <f>J65 - TABLE_new!J65</f>
        <v>0</v>
      </c>
      <c r="AF65" s="55">
        <f>K65 - TABLE_new!K65</f>
        <v>0</v>
      </c>
      <c r="AG65" s="55">
        <f>L65 - TABLE_new!L65</f>
        <v>0</v>
      </c>
      <c r="AH65" s="55">
        <f>M65 - TABLE_new!M65</f>
        <v>0</v>
      </c>
      <c r="AI65" s="55">
        <f>N65 - TABLE_new!N65</f>
        <v>0</v>
      </c>
      <c r="AJ65" s="55">
        <f>O65 - TABLE_new!O65</f>
        <v>0</v>
      </c>
      <c r="AK65" s="55">
        <f>P65 - TABLE_new!P65</f>
        <v>0</v>
      </c>
      <c r="AL65" s="55">
        <f>Q65 - TABLE_new!Q65</f>
        <v>0</v>
      </c>
      <c r="AM65" s="55">
        <f>R65 - TABLE_new!R65</f>
        <v>0</v>
      </c>
      <c r="AN65" s="55"/>
      <c r="AO65" s="55"/>
      <c r="AP65" s="55">
        <f>U65 - TABLE_new!U65</f>
        <v>0</v>
      </c>
      <c r="AQ65" s="55">
        <f>V65 - TABLE_new!V65</f>
        <v>0</v>
      </c>
      <c r="AR65" s="55">
        <f>W65 - TABLE_new!W65</f>
        <v>0</v>
      </c>
      <c r="AS65" s="55">
        <f>X65 - TABLE_new!X65</f>
        <v>0</v>
      </c>
      <c r="AT65" s="55">
        <f>Y65 - TABLE_new!Y65</f>
        <v>0</v>
      </c>
      <c r="AU65" s="55">
        <f>Z65 - TABLE_new!Z65</f>
        <v>0</v>
      </c>
    </row>
    <row r="66" spans="6:47" x14ac:dyDescent="0.3">
      <c r="H66" s="29" t="str">
        <f>[1]data_export!A48</f>
        <v>CA 20/20</v>
      </c>
      <c r="I66" s="29"/>
      <c r="J66" s="30">
        <f>[1]data_export!B48</f>
        <v>0.88212293386459351</v>
      </c>
      <c r="K66" s="30">
        <f>[1]data_export!C48</f>
        <v>2.0897911476401245</v>
      </c>
      <c r="L66" s="30">
        <f>[1]data_export!D48</f>
        <v>0.29712738002710232</v>
      </c>
      <c r="M66" s="30">
        <f>[1]data_export!E48</f>
        <v>-0.46751624899928285</v>
      </c>
      <c r="O66" s="31">
        <f>[1]data_export!F48</f>
        <v>0</v>
      </c>
      <c r="P66" s="31">
        <f>[1]data_export!G48</f>
        <v>0</v>
      </c>
      <c r="Q66" s="30">
        <f>[1]data_export!H48</f>
        <v>-0.13074624538421631</v>
      </c>
      <c r="R66" s="30">
        <f>[1]data_export!I48</f>
        <v>2.670778997480296</v>
      </c>
      <c r="U66" s="30">
        <f>[1]data_export!J48</f>
        <v>0.99999998185517147</v>
      </c>
      <c r="V66" s="30">
        <f>[1]data_export!K48</f>
        <v>7.1022652089595795E-2</v>
      </c>
      <c r="W66" s="30">
        <f>[1]data_export!L48</f>
        <v>-3.2818072450817984E-2</v>
      </c>
      <c r="X66" s="30">
        <f>[1]data_export!M48</f>
        <v>1.0382045589970401</v>
      </c>
      <c r="Z66" s="30">
        <f>[1]data_export!N48</f>
        <v>2.572497851541327</v>
      </c>
      <c r="AE66" s="55">
        <f>J66 - TABLE_new!J66</f>
        <v>0</v>
      </c>
      <c r="AF66" s="55">
        <f>K66 - TABLE_new!K66</f>
        <v>0</v>
      </c>
      <c r="AG66" s="55">
        <f>L66 - TABLE_new!L66</f>
        <v>0</v>
      </c>
      <c r="AH66" s="55">
        <f>M66 - TABLE_new!M66</f>
        <v>0</v>
      </c>
      <c r="AI66" s="55">
        <f>N66 - TABLE_new!N66</f>
        <v>0</v>
      </c>
      <c r="AJ66" s="55">
        <f>O66 - TABLE_new!O66</f>
        <v>0</v>
      </c>
      <c r="AK66" s="55">
        <f>P66 - TABLE_new!P66</f>
        <v>0</v>
      </c>
      <c r="AL66" s="55">
        <f>Q66 - TABLE_new!Q66</f>
        <v>0</v>
      </c>
      <c r="AM66" s="55">
        <f>R66 - TABLE_new!R66</f>
        <v>0</v>
      </c>
      <c r="AN66" s="56"/>
      <c r="AO66" s="56"/>
      <c r="AP66" s="55">
        <f>U66 - TABLE_new!U66</f>
        <v>0</v>
      </c>
      <c r="AQ66" s="55">
        <f>V66 - TABLE_new!V66</f>
        <v>0</v>
      </c>
      <c r="AR66" s="55">
        <f>W66 - TABLE_new!W66</f>
        <v>0</v>
      </c>
      <c r="AS66" s="55">
        <f>X66 - TABLE_new!X66</f>
        <v>0</v>
      </c>
      <c r="AT66" s="55">
        <f>Y66 - TABLE_new!Y66</f>
        <v>0</v>
      </c>
      <c r="AU66" s="55">
        <f>Z66 - TABLE_new!Z66</f>
        <v>0</v>
      </c>
    </row>
    <row r="67" spans="6:47" x14ac:dyDescent="0.3">
      <c r="H67" s="29" t="str">
        <f>[1]data_export!A49</f>
        <v>CRP</v>
      </c>
      <c r="I67" s="29"/>
      <c r="J67" s="30">
        <f>[1]data_export!B49</f>
        <v>0.89285707473754883</v>
      </c>
      <c r="K67" s="30">
        <f>[1]data_export!C49</f>
        <v>0.91898757006046206</v>
      </c>
      <c r="L67" s="30">
        <f>[1]data_export!D49</f>
        <v>0.55160576371419734</v>
      </c>
      <c r="M67" s="30">
        <f>[1]data_export!E49</f>
        <v>0</v>
      </c>
      <c r="O67" s="31">
        <f>[1]data_export!F49</f>
        <v>0</v>
      </c>
      <c r="P67" s="31">
        <f>[1]data_export!G49</f>
        <v>0</v>
      </c>
      <c r="Q67" s="30">
        <f>[1]data_export!H49</f>
        <v>0</v>
      </c>
      <c r="R67" s="30">
        <f>[1]data_export!I49</f>
        <v>2.3634504766318023</v>
      </c>
      <c r="U67" s="30">
        <f>[1]data_export!J49</f>
        <v>1</v>
      </c>
      <c r="V67" s="30">
        <f>[1]data_export!K49</f>
        <v>0</v>
      </c>
      <c r="W67" s="30">
        <f>[1]data_export!L49</f>
        <v>-1.7946981331921096E-2</v>
      </c>
      <c r="X67" s="30">
        <f>[1]data_export!M49</f>
        <v>0.98205301866807893</v>
      </c>
      <c r="Z67" s="30">
        <f>[1]data_export!N49</f>
        <v>2.4066424436404259</v>
      </c>
      <c r="AE67" s="55">
        <f>J67 - TABLE_new!J67</f>
        <v>0</v>
      </c>
      <c r="AF67" s="55">
        <f>K67 - TABLE_new!K67</f>
        <v>0</v>
      </c>
      <c r="AG67" s="55">
        <f>L67 - TABLE_new!L67</f>
        <v>0</v>
      </c>
      <c r="AH67" s="55">
        <f>M67 - TABLE_new!M67</f>
        <v>0</v>
      </c>
      <c r="AI67" s="55">
        <f>N67 - TABLE_new!N67</f>
        <v>0</v>
      </c>
      <c r="AJ67" s="55">
        <f>O67 - TABLE_new!O67</f>
        <v>0</v>
      </c>
      <c r="AK67" s="55">
        <f>P67 - TABLE_new!P67</f>
        <v>0</v>
      </c>
      <c r="AL67" s="55">
        <f>Q67 - TABLE_new!Q67</f>
        <v>0</v>
      </c>
      <c r="AM67" s="55">
        <f>R67 - TABLE_new!R67</f>
        <v>0</v>
      </c>
      <c r="AN67" s="56"/>
      <c r="AO67" s="56"/>
      <c r="AP67" s="55">
        <f>U67 - TABLE_new!U67</f>
        <v>0</v>
      </c>
      <c r="AQ67" s="55">
        <f>V67 - TABLE_new!V67</f>
        <v>0</v>
      </c>
      <c r="AR67" s="55">
        <f>W67 - TABLE_new!W67</f>
        <v>0</v>
      </c>
      <c r="AS67" s="55">
        <f>X67 - TABLE_new!X67</f>
        <v>0</v>
      </c>
      <c r="AT67" s="55">
        <f>Y67 - TABLE_new!Y67</f>
        <v>0</v>
      </c>
      <c r="AU67" s="55">
        <f>Z67 - TABLE_new!Z67</f>
        <v>0</v>
      </c>
    </row>
    <row r="68" spans="6:47" ht="10.199999999999999" customHeight="1" x14ac:dyDescent="0.3">
      <c r="AE68" s="55">
        <f>J68 - TABLE_new!J68</f>
        <v>0</v>
      </c>
      <c r="AF68" s="55">
        <f>K68 - TABLE_new!K68</f>
        <v>0</v>
      </c>
      <c r="AG68" s="55">
        <f>L68 - TABLE_new!L68</f>
        <v>0</v>
      </c>
      <c r="AH68" s="55">
        <f>M68 - TABLE_new!M68</f>
        <v>0</v>
      </c>
      <c r="AI68" s="55">
        <f>N68 - TABLE_new!N68</f>
        <v>0</v>
      </c>
      <c r="AJ68" s="55">
        <f>O68 - TABLE_new!O68</f>
        <v>0</v>
      </c>
      <c r="AK68" s="55">
        <f>P68 - TABLE_new!P68</f>
        <v>0</v>
      </c>
      <c r="AL68" s="55">
        <f>Q68 - TABLE_new!Q68</f>
        <v>0</v>
      </c>
      <c r="AM68" s="55">
        <f>R68 - TABLE_new!R68</f>
        <v>0</v>
      </c>
      <c r="AN68" s="56"/>
      <c r="AO68" s="56"/>
      <c r="AP68" s="55">
        <f>U68 - TABLE_new!U68</f>
        <v>0</v>
      </c>
      <c r="AQ68" s="55">
        <f>V68 - TABLE_new!V68</f>
        <v>0</v>
      </c>
      <c r="AR68" s="55">
        <f>W68 - TABLE_new!W68</f>
        <v>0</v>
      </c>
      <c r="AS68" s="55">
        <f>X68 - TABLE_new!X68</f>
        <v>0</v>
      </c>
      <c r="AT68" s="55">
        <f>Y68 - TABLE_new!Y68</f>
        <v>0</v>
      </c>
      <c r="AU68" s="55">
        <f>Z68 - TABLE_new!Z68</f>
        <v>0</v>
      </c>
    </row>
    <row r="69" spans="6:47" ht="10.199999999999999" customHeight="1" x14ac:dyDescent="0.3">
      <c r="AP69" s="26">
        <f>U69 - TABLE_new!U69</f>
        <v>0</v>
      </c>
      <c r="AQ69" s="26">
        <f>V69 - TABLE_new!V69</f>
        <v>0</v>
      </c>
      <c r="AR69" s="26">
        <f>W69 - TABLE_new!W69</f>
        <v>0</v>
      </c>
      <c r="AS69" s="26">
        <f>X69 - TABLE_new!X69</f>
        <v>0</v>
      </c>
      <c r="AT69" s="26">
        <f>Y69 - TABLE_new!Y69</f>
        <v>0</v>
      </c>
      <c r="AU69" s="26">
        <f>Z69 - TABLE_new!Z69</f>
        <v>0</v>
      </c>
    </row>
    <row r="70" spans="6:47" ht="29.4" thickBot="1" x14ac:dyDescent="0.35">
      <c r="F70" s="53" t="s">
        <v>1</v>
      </c>
      <c r="G70" s="53"/>
      <c r="H70" s="53"/>
      <c r="I70" s="53"/>
    </row>
    <row r="71" spans="6:47" ht="10.199999999999999" customHeight="1" thickTop="1" x14ac:dyDescent="0.3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r="72" spans="6:47" ht="29.4" thickBot="1" x14ac:dyDescent="0.35">
      <c r="F72" s="53"/>
      <c r="G72" s="23" t="str">
        <f>[1]data_export!A50</f>
        <v>Home Energy Reports</v>
      </c>
      <c r="H72" s="23"/>
      <c r="I72" s="23"/>
      <c r="J72" s="39">
        <f>[1]data_export!B50</f>
        <v>0</v>
      </c>
      <c r="K72" s="39">
        <f>[1]data_export!C50</f>
        <v>2.0743861907686565</v>
      </c>
      <c r="L72" s="39">
        <f>[1]data_export!D50</f>
        <v>0.21767237616370536</v>
      </c>
      <c r="M72" s="39">
        <f>[1]data_export!E50</f>
        <v>-0.41598249798312403</v>
      </c>
      <c r="N72" s="39"/>
      <c r="O72" s="39">
        <f>[1]data_export!F50</f>
        <v>0</v>
      </c>
      <c r="P72" s="39">
        <f>[1]data_export!G50</f>
        <v>0</v>
      </c>
      <c r="Q72" s="39">
        <f>[1]data_export!H50</f>
        <v>-3.0173782259225845E-2</v>
      </c>
      <c r="R72" s="39">
        <f>[1]data_export!I50</f>
        <v>1.8459022823447035</v>
      </c>
      <c r="S72" s="39"/>
      <c r="T72" s="39"/>
      <c r="U72" s="39">
        <f>[1]data_export!J50</f>
        <v>0.99999999373325155</v>
      </c>
      <c r="V72" s="39">
        <f>[1]data_export!K50</f>
        <v>-1.7858220264315605E-2</v>
      </c>
      <c r="W72" s="39">
        <f>[1]data_export!L50</f>
        <v>-3.315877166306716E-2</v>
      </c>
      <c r="X72" s="39">
        <f>[1]data_export!M50</f>
        <v>0.94898300331981866</v>
      </c>
      <c r="Y72" s="39"/>
      <c r="Z72" s="39">
        <f>[1]data_export!N50</f>
        <v>1.9451373815536499</v>
      </c>
      <c r="AA72" s="23"/>
      <c r="AB72" s="53"/>
    </row>
    <row r="73" spans="6:47" x14ac:dyDescent="0.3">
      <c r="H73" s="29" t="str">
        <f>[1]data_export!A51</f>
        <v>HER (17 RCTs)</v>
      </c>
      <c r="I73" s="29"/>
      <c r="J73" s="30">
        <f>[1]data_export!B51</f>
        <v>0</v>
      </c>
      <c r="K73" s="30">
        <f>[1]data_export!C51</f>
        <v>3.8717475504684731</v>
      </c>
      <c r="L73" s="30">
        <f>[1]data_export!D51</f>
        <v>0.43896067080814677</v>
      </c>
      <c r="M73" s="30">
        <f>[1]data_export!E51</f>
        <v>-0.84432129324130134</v>
      </c>
      <c r="O73" s="31">
        <f>[1]data_export!F51</f>
        <v>0</v>
      </c>
      <c r="P73" s="31">
        <f>[1]data_export!G51</f>
        <v>0</v>
      </c>
      <c r="Q73" s="30">
        <f>[1]data_export!H51</f>
        <v>-0.24427735805511475</v>
      </c>
      <c r="R73" s="30">
        <f>[1]data_export!I51</f>
        <v>3.2221095866315883</v>
      </c>
      <c r="U73" s="30">
        <f>[1]data_export!J51</f>
        <v>0.99999996200663432</v>
      </c>
      <c r="V73" s="30">
        <f>[1]data_export!K51</f>
        <v>0.13269387185573578</v>
      </c>
      <c r="W73" s="30">
        <f>[1]data_export!L51</f>
        <v>-6.0801909208026028E-2</v>
      </c>
      <c r="X73" s="30">
        <f>[1]data_export!M51</f>
        <v>1.0718919172648322</v>
      </c>
      <c r="Z73" s="30">
        <f>[1]data_export!N51</f>
        <v>3.0060023167760321</v>
      </c>
      <c r="AE73" s="26">
        <f>J73 - TABLE_new!J73</f>
        <v>0</v>
      </c>
      <c r="AF73" s="26">
        <f>K73 - TABLE_new!K73</f>
        <v>0</v>
      </c>
      <c r="AG73" s="26">
        <f>L73 - TABLE_new!L73</f>
        <v>0</v>
      </c>
      <c r="AH73" s="26">
        <f>M73 - TABLE_new!M73</f>
        <v>0</v>
      </c>
      <c r="AI73" s="26">
        <f>N73 - TABLE_new!N73</f>
        <v>0</v>
      </c>
      <c r="AJ73" s="26">
        <f>O73 - TABLE_new!O73</f>
        <v>0</v>
      </c>
      <c r="AK73" s="26">
        <f>P73 - TABLE_new!P73</f>
        <v>0</v>
      </c>
      <c r="AL73" s="26">
        <f>Q73 - TABLE_new!Q73</f>
        <v>0</v>
      </c>
      <c r="AM73" s="26">
        <f>R73 - TABLE_new!R73</f>
        <v>0</v>
      </c>
      <c r="AP73" s="26">
        <f>U73 - TABLE_new!U73</f>
        <v>0</v>
      </c>
      <c r="AQ73" s="26">
        <f>V73 - TABLE_new!V73</f>
        <v>0</v>
      </c>
      <c r="AR73" s="26">
        <f>W73 - TABLE_new!W73</f>
        <v>0</v>
      </c>
      <c r="AS73" s="26">
        <f>X73 - TABLE_new!X73</f>
        <v>0</v>
      </c>
      <c r="AT73" s="26">
        <f>Y73 - TABLE_new!Y73</f>
        <v>0</v>
      </c>
      <c r="AU73" s="26">
        <f>Z73 - TABLE_new!Z73</f>
        <v>0</v>
      </c>
    </row>
    <row r="74" spans="6:47" x14ac:dyDescent="0.3">
      <c r="H74" s="29" t="str">
        <f>[1]data_export!A52</f>
        <v>Opower Elec. (166 RCTs)</v>
      </c>
      <c r="I74" s="29"/>
      <c r="J74" s="30">
        <f>[1]data_export!B52</f>
        <v>0</v>
      </c>
      <c r="K74" s="30">
        <f>[1]data_export!C52</f>
        <v>3.2458664828450483</v>
      </c>
      <c r="L74" s="30">
        <f>[1]data_export!D52</f>
        <v>0.36800119586591951</v>
      </c>
      <c r="M74" s="30">
        <f>[1]data_export!E52</f>
        <v>-0.70783390465443041</v>
      </c>
      <c r="O74" s="31">
        <f>[1]data_export!F52</f>
        <v>0</v>
      </c>
      <c r="P74" s="31">
        <f>[1]data_export!G52</f>
        <v>0</v>
      </c>
      <c r="Q74" s="30">
        <f>[1]data_export!H52</f>
        <v>-0.20478908717632294</v>
      </c>
      <c r="R74" s="30">
        <f>[1]data_export!I52</f>
        <v>2.7012446898909319</v>
      </c>
      <c r="U74" s="30">
        <f>[1]data_export!J52</f>
        <v>0.99999998568707826</v>
      </c>
      <c r="V74" s="30">
        <f>[1]data_export!K52</f>
        <v>0.11124344915151596</v>
      </c>
      <c r="W74" s="30">
        <f>[1]data_export!L52</f>
        <v>-5.0973075237676573E-2</v>
      </c>
      <c r="X74" s="30">
        <f>[1]data_export!M52</f>
        <v>1.060270363576397</v>
      </c>
      <c r="Z74" s="30">
        <f>[1]data_export!N52</f>
        <v>2.5476942322327729</v>
      </c>
      <c r="AE74" s="26">
        <f>J74 - TABLE_new!J74</f>
        <v>0</v>
      </c>
      <c r="AF74" s="26">
        <f>K74 - TABLE_new!K74</f>
        <v>0</v>
      </c>
      <c r="AG74" s="26">
        <f>L74 - TABLE_new!L74</f>
        <v>0</v>
      </c>
      <c r="AH74" s="26">
        <f>M74 - TABLE_new!M74</f>
        <v>0</v>
      </c>
      <c r="AI74" s="26">
        <f>N74 - TABLE_new!N74</f>
        <v>0</v>
      </c>
      <c r="AJ74" s="26">
        <f>O74 - TABLE_new!O74</f>
        <v>0</v>
      </c>
      <c r="AK74" s="26">
        <f>P74 - TABLE_new!P74</f>
        <v>0</v>
      </c>
      <c r="AL74" s="26">
        <f>Q74 - TABLE_new!Q74</f>
        <v>0</v>
      </c>
      <c r="AM74" s="26">
        <f>R74 - TABLE_new!R74</f>
        <v>0</v>
      </c>
      <c r="AP74" s="26">
        <f>U74 - TABLE_new!U74</f>
        <v>0</v>
      </c>
      <c r="AQ74" s="26">
        <f>V74 - TABLE_new!V74</f>
        <v>0</v>
      </c>
      <c r="AR74" s="26">
        <f>W74 - TABLE_new!W74</f>
        <v>0</v>
      </c>
      <c r="AS74" s="26">
        <f>X74 - TABLE_new!X74</f>
        <v>0</v>
      </c>
      <c r="AT74" s="26">
        <f>Y74 - TABLE_new!Y74</f>
        <v>0</v>
      </c>
      <c r="AU74" s="26">
        <f>Z74 - TABLE_new!Z74</f>
        <v>0</v>
      </c>
    </row>
    <row r="75" spans="6:47" x14ac:dyDescent="0.3">
      <c r="H75" s="29" t="str">
        <f>[1]data_export!A53</f>
        <v>PER</v>
      </c>
      <c r="I75" s="29"/>
      <c r="J75" s="30">
        <f>[1]data_export!B53</f>
        <v>0</v>
      </c>
      <c r="K75" s="30">
        <f>[1]data_export!C53</f>
        <v>0.22984498044860688</v>
      </c>
      <c r="L75" s="30">
        <f>[1]data_export!D53</f>
        <v>6.3727637980755189E-2</v>
      </c>
      <c r="M75" s="30">
        <f>[1]data_export!E53</f>
        <v>0</v>
      </c>
      <c r="O75" s="31">
        <f>[1]data_export!F53</f>
        <v>0</v>
      </c>
      <c r="P75" s="31">
        <f>[1]data_export!G53</f>
        <v>0</v>
      </c>
      <c r="Q75" s="30">
        <f>[1]data_export!H53</f>
        <v>0.69504320621490479</v>
      </c>
      <c r="R75" s="30">
        <f>[1]data_export!I53</f>
        <v>0.98861578807241179</v>
      </c>
      <c r="U75" s="30">
        <f>[1]data_export!J53</f>
        <v>0.99999998509883903</v>
      </c>
      <c r="V75" s="30">
        <f>[1]data_export!K53</f>
        <v>-0.37755432724952698</v>
      </c>
      <c r="W75" s="30">
        <f>[1]data_export!L53</f>
        <v>-4.4886609000327404E-3</v>
      </c>
      <c r="X75" s="30">
        <f>[1]data_export!M53</f>
        <v>0.61795700982480406</v>
      </c>
      <c r="Z75" s="30">
        <f>[1]data_export!N53</f>
        <v>1.599813210878039</v>
      </c>
      <c r="AE75" s="26">
        <f>J75 - TABLE_new!J75</f>
        <v>0</v>
      </c>
      <c r="AF75" s="26">
        <f>K75 - TABLE_new!K75</f>
        <v>0</v>
      </c>
      <c r="AG75" s="26">
        <f>L75 - TABLE_new!L75</f>
        <v>0</v>
      </c>
      <c r="AH75" s="26">
        <f>M75 - TABLE_new!M75</f>
        <v>0</v>
      </c>
      <c r="AI75" s="26">
        <f>N75 - TABLE_new!N75</f>
        <v>0</v>
      </c>
      <c r="AJ75" s="26">
        <f>O75 - TABLE_new!O75</f>
        <v>0</v>
      </c>
      <c r="AK75" s="26">
        <f>P75 - TABLE_new!P75</f>
        <v>0</v>
      </c>
      <c r="AL75" s="26">
        <f>Q75 - TABLE_new!Q75</f>
        <v>0</v>
      </c>
      <c r="AM75" s="26">
        <f>R75 - TABLE_new!R75</f>
        <v>0</v>
      </c>
      <c r="AP75" s="26">
        <f>U75 - TABLE_new!U75</f>
        <v>0</v>
      </c>
      <c r="AQ75" s="26">
        <f>V75 - TABLE_new!V75</f>
        <v>0</v>
      </c>
      <c r="AR75" s="26">
        <f>W75 - TABLE_new!W75</f>
        <v>0</v>
      </c>
      <c r="AS75" s="26">
        <f>X75 - TABLE_new!X75</f>
        <v>0</v>
      </c>
      <c r="AT75" s="26">
        <f>Y75 - TABLE_new!Y75</f>
        <v>0</v>
      </c>
      <c r="AU75" s="26">
        <f>Z75 - TABLE_new!Z75</f>
        <v>0</v>
      </c>
    </row>
    <row r="76" spans="6:47" x14ac:dyDescent="0.3">
      <c r="H76" s="29" t="str">
        <f>[1]data_export!A54</f>
        <v>Opower Nat. Gas (52 RCTs)</v>
      </c>
      <c r="I76" s="29"/>
      <c r="J76" s="30">
        <f>[1]data_export!B54</f>
        <v>0</v>
      </c>
      <c r="K76" s="30">
        <f>[1]data_export!C54</f>
        <v>0.95008574931249701</v>
      </c>
      <c r="L76" s="30">
        <f>[1]data_export!D54</f>
        <v>0</v>
      </c>
      <c r="M76" s="30">
        <f>[1]data_export!E54</f>
        <v>-0.11177479403676441</v>
      </c>
      <c r="O76" s="31">
        <f>[1]data_export!F54</f>
        <v>0</v>
      </c>
      <c r="P76" s="31">
        <f>[1]data_export!G54</f>
        <v>0</v>
      </c>
      <c r="Q76" s="30">
        <f>[1]data_export!H54</f>
        <v>-0.36667189002037048</v>
      </c>
      <c r="R76" s="30">
        <f>[1]data_export!I54</f>
        <v>0.47163906478388201</v>
      </c>
      <c r="U76" s="30">
        <f>[1]data_export!J54</f>
        <v>1.0000000421404545</v>
      </c>
      <c r="V76" s="30">
        <f>[1]data_export!K54</f>
        <v>6.2184125185012817E-2</v>
      </c>
      <c r="W76" s="30">
        <f>[1]data_export!L54</f>
        <v>-1.6371441306533306E-2</v>
      </c>
      <c r="X76" s="30">
        <f>[1]data_export!M54</f>
        <v>1.045812722613241</v>
      </c>
      <c r="Z76" s="30">
        <f>[1]data_export!N54</f>
        <v>0.45097851133935962</v>
      </c>
      <c r="AE76" s="26">
        <f>J76 - TABLE_new!J76</f>
        <v>0</v>
      </c>
      <c r="AF76" s="26">
        <f>K76 - TABLE_new!K76</f>
        <v>0</v>
      </c>
      <c r="AG76" s="26">
        <f>L76 - TABLE_new!L76</f>
        <v>0</v>
      </c>
      <c r="AH76" s="26">
        <f>M76 - TABLE_new!M76</f>
        <v>0</v>
      </c>
      <c r="AI76" s="26">
        <f>N76 - TABLE_new!N76</f>
        <v>0</v>
      </c>
      <c r="AJ76" s="26">
        <f>O76 - TABLE_new!O76</f>
        <v>0</v>
      </c>
      <c r="AK76" s="26">
        <f>P76 - TABLE_new!P76</f>
        <v>0</v>
      </c>
      <c r="AL76" s="26">
        <f>Q76 - TABLE_new!Q76</f>
        <v>0</v>
      </c>
      <c r="AM76" s="26">
        <f>R76 - TABLE_new!R76</f>
        <v>0</v>
      </c>
      <c r="AP76" s="26">
        <f>U76 - TABLE_new!U76</f>
        <v>0</v>
      </c>
      <c r="AQ76" s="26">
        <f>V76 - TABLE_new!V76</f>
        <v>0</v>
      </c>
      <c r="AR76" s="26">
        <f>W76 - TABLE_new!W76</f>
        <v>0</v>
      </c>
      <c r="AS76" s="26">
        <f>X76 - TABLE_new!X76</f>
        <v>0</v>
      </c>
      <c r="AT76" s="26">
        <f>Y76 - TABLE_new!Y76</f>
        <v>0</v>
      </c>
      <c r="AU76" s="26">
        <f>Z76 - TABLE_new!Z76</f>
        <v>0</v>
      </c>
    </row>
    <row r="77" spans="6:47" ht="10.199999999999999" customHeight="1" x14ac:dyDescent="0.3">
      <c r="O77" s="31"/>
      <c r="P77" s="31"/>
      <c r="AE77" s="26">
        <f>J77 - TABLE_new!J77</f>
        <v>0</v>
      </c>
      <c r="AF77" s="26">
        <f>K77 - TABLE_new!K77</f>
        <v>0</v>
      </c>
      <c r="AG77" s="26">
        <f>L77 - TABLE_new!L77</f>
        <v>0</v>
      </c>
      <c r="AH77" s="26">
        <f>M77 - TABLE_new!M77</f>
        <v>0</v>
      </c>
      <c r="AI77" s="26">
        <f>N77 - TABLE_new!N77</f>
        <v>0</v>
      </c>
      <c r="AJ77" s="26">
        <f>O77 - TABLE_new!O77</f>
        <v>0</v>
      </c>
      <c r="AK77" s="26">
        <f>P77 - TABLE_new!P77</f>
        <v>0</v>
      </c>
      <c r="AL77" s="26">
        <f>Q77 - TABLE_new!Q77</f>
        <v>0</v>
      </c>
      <c r="AM77" s="26">
        <f>R77 - TABLE_new!R77</f>
        <v>0</v>
      </c>
      <c r="AP77" s="26">
        <f>U77 - TABLE_new!U77</f>
        <v>0</v>
      </c>
      <c r="AQ77" s="26">
        <f>V77 - TABLE_new!V77</f>
        <v>0</v>
      </c>
      <c r="AR77" s="26">
        <f>W77 - TABLE_new!W77</f>
        <v>0</v>
      </c>
      <c r="AS77" s="26">
        <f>X77 - TABLE_new!X77</f>
        <v>0</v>
      </c>
      <c r="AT77" s="26">
        <f>Y77 - TABLE_new!Y77</f>
        <v>0</v>
      </c>
      <c r="AU77" s="26">
        <f>Z77 - TABLE_new!Z77</f>
        <v>0</v>
      </c>
    </row>
    <row r="78" spans="6:47" s="26" customFormat="1" ht="29.4" thickBot="1" x14ac:dyDescent="0.35">
      <c r="F78" s="53"/>
      <c r="G78" s="22" t="str">
        <f>[1]data_export!A55</f>
        <v>Other Nudges</v>
      </c>
      <c r="H78" s="23"/>
      <c r="I78" s="23"/>
      <c r="J78" s="24">
        <f>[1]data_export!B55</f>
        <v>0.50691342353820801</v>
      </c>
      <c r="K78" s="24">
        <f>[1]data_export!C55</f>
        <v>4.7987803145024328</v>
      </c>
      <c r="L78" s="24">
        <f>[1]data_export!D55</f>
        <v>0.61302692342648324</v>
      </c>
      <c r="M78" s="24">
        <f>[1]data_export!E55</f>
        <v>-1.0612894237786596</v>
      </c>
      <c r="N78" s="24"/>
      <c r="O78" s="25">
        <f>[1]data_export!F55</f>
        <v>0</v>
      </c>
      <c r="P78" s="25">
        <f>[1]data_export!G55</f>
        <v>0</v>
      </c>
      <c r="Q78" s="24">
        <f>[1]data_export!H55</f>
        <v>-0.65891975164413452</v>
      </c>
      <c r="R78" s="24">
        <f>[1]data_export!I55</f>
        <v>4.1985114305085389</v>
      </c>
      <c r="S78" s="24"/>
      <c r="T78" s="24"/>
      <c r="U78" s="24">
        <f>[1]data_export!J55</f>
        <v>1.0000000063824837</v>
      </c>
      <c r="V78" s="24">
        <f>[1]data_export!K55</f>
        <v>2.2426435947418213</v>
      </c>
      <c r="W78" s="24">
        <f>[1]data_export!L55</f>
        <v>-7.5905528446240086E-2</v>
      </c>
      <c r="X78" s="24">
        <f>[1]data_export!M55</f>
        <v>3.166738061842937</v>
      </c>
      <c r="Y78" s="24"/>
      <c r="Z78" s="24">
        <f>[1]data_export!N55</f>
        <v>1.3258157968521118</v>
      </c>
      <c r="AA78" s="23"/>
      <c r="AB78" s="53"/>
      <c r="AE78" s="26">
        <f>J78 - TABLE_new!J78</f>
        <v>0</v>
      </c>
      <c r="AF78" s="26">
        <f>K78 - TABLE_new!K78</f>
        <v>0</v>
      </c>
      <c r="AG78" s="26">
        <f>L78 - TABLE_new!L78</f>
        <v>0</v>
      </c>
      <c r="AH78" s="26">
        <f>M78 - TABLE_new!M78</f>
        <v>0</v>
      </c>
      <c r="AI78" s="26">
        <f>N78 - TABLE_new!N78</f>
        <v>0</v>
      </c>
      <c r="AJ78" s="26">
        <f>O78 - TABLE_new!O78</f>
        <v>0</v>
      </c>
      <c r="AK78" s="26">
        <f>P78 - TABLE_new!P78</f>
        <v>0</v>
      </c>
      <c r="AL78" s="26">
        <f>Q78 - TABLE_new!Q78</f>
        <v>0</v>
      </c>
      <c r="AM78" s="26">
        <f>R78 - TABLE_new!R78</f>
        <v>0</v>
      </c>
      <c r="AP78" s="26">
        <f>U78 - TABLE_new!U78</f>
        <v>0</v>
      </c>
      <c r="AQ78" s="26">
        <f>V78 - TABLE_new!V78</f>
        <v>0</v>
      </c>
      <c r="AR78" s="26">
        <f>W78 - TABLE_new!W78</f>
        <v>0</v>
      </c>
      <c r="AS78" s="26">
        <f>X78 - TABLE_new!X78</f>
        <v>0</v>
      </c>
      <c r="AT78" s="26">
        <f>Y78 - TABLE_new!Y78</f>
        <v>0</v>
      </c>
      <c r="AU78" s="26">
        <f>Z78 - TABLE_new!Z78</f>
        <v>0</v>
      </c>
    </row>
    <row r="79" spans="6:47" x14ac:dyDescent="0.3">
      <c r="H79" s="29" t="str">
        <f>[1]data_export!A56</f>
        <v>Audit Nudge</v>
      </c>
      <c r="I79" s="29"/>
      <c r="J79" s="30">
        <f>[1]data_export!B56</f>
        <v>0</v>
      </c>
      <c r="K79" s="30">
        <f>[1]data_export!C56</f>
        <v>8.6776432608799414</v>
      </c>
      <c r="L79" s="30">
        <f>[1]data_export!D56</f>
        <v>1.3330092630472143</v>
      </c>
      <c r="M79" s="30">
        <f>[1]data_export!E56</f>
        <v>-1.9607467384299899</v>
      </c>
      <c r="O79" s="31">
        <f>[1]data_export!F56</f>
        <v>0</v>
      </c>
      <c r="P79" s="31">
        <f>[1]data_export!G56</f>
        <v>0</v>
      </c>
      <c r="Q79" s="30">
        <f>[1]data_export!H56</f>
        <v>-0.54240739345550537</v>
      </c>
      <c r="R79" s="30">
        <f>[1]data_export!I56</f>
        <v>7.5074983877944215</v>
      </c>
      <c r="U79" s="30">
        <f>[1]data_export!J56</f>
        <v>0.99999996161350402</v>
      </c>
      <c r="V79" s="30">
        <f>[1]data_export!K56</f>
        <v>2.6828217506408691</v>
      </c>
      <c r="W79" s="30">
        <f>[1]data_export!L56</f>
        <v>-0.13627367766367429</v>
      </c>
      <c r="X79" s="30">
        <f>[1]data_export!M56</f>
        <v>3.5465480368609774</v>
      </c>
      <c r="Z79" s="30">
        <f>[1]data_export!N56</f>
        <v>2.1168466660441041</v>
      </c>
      <c r="AE79" s="26">
        <f>J79 - TABLE_new!J79</f>
        <v>0</v>
      </c>
      <c r="AF79" s="26">
        <f>K79 - TABLE_new!K79</f>
        <v>0</v>
      </c>
      <c r="AG79" s="26">
        <f>L79 - TABLE_new!L79</f>
        <v>0</v>
      </c>
      <c r="AH79" s="26">
        <f>M79 - TABLE_new!M79</f>
        <v>0</v>
      </c>
      <c r="AI79" s="26">
        <f>N79 - TABLE_new!N79</f>
        <v>0</v>
      </c>
      <c r="AJ79" s="26">
        <f>O79 - TABLE_new!O79</f>
        <v>0</v>
      </c>
      <c r="AK79" s="26">
        <f>P79 - TABLE_new!P79</f>
        <v>0</v>
      </c>
      <c r="AL79" s="26">
        <f>Q79 - TABLE_new!Q79</f>
        <v>0</v>
      </c>
      <c r="AM79" s="26">
        <f>R79 - TABLE_new!R79</f>
        <v>0</v>
      </c>
      <c r="AP79" s="26">
        <f>U79 - TABLE_new!U79</f>
        <v>0</v>
      </c>
      <c r="AQ79" s="26">
        <f>V79 - TABLE_new!V79</f>
        <v>0</v>
      </c>
      <c r="AR79" s="26">
        <f>W79 - TABLE_new!W79</f>
        <v>0</v>
      </c>
      <c r="AS79" s="26">
        <f>X79 - TABLE_new!X79</f>
        <v>0</v>
      </c>
      <c r="AT79" s="26">
        <f>Y79 - TABLE_new!Y79</f>
        <v>0</v>
      </c>
      <c r="AU79" s="26">
        <f>Z79 - TABLE_new!Z79</f>
        <v>0</v>
      </c>
    </row>
    <row r="80" spans="6:47" x14ac:dyDescent="0.3">
      <c r="H80" s="29" t="str">
        <f>[1]data_export!A57</f>
        <v>Solarize</v>
      </c>
      <c r="I80" s="29"/>
      <c r="J80" s="30">
        <f>[1]data_export!B57</f>
        <v>1.1445080041885376</v>
      </c>
      <c r="K80" s="30">
        <f>[1]data_export!C57</f>
        <v>15.001245923681084</v>
      </c>
      <c r="L80" s="30">
        <f>[1]data_export!D57</f>
        <v>2.200442451767584</v>
      </c>
      <c r="M80" s="30">
        <f>[1]data_export!E57</f>
        <v>-3.6776458333277922</v>
      </c>
      <c r="O80" s="31">
        <f>[1]data_export!F57</f>
        <v>0</v>
      </c>
      <c r="P80" s="31">
        <f>[1]data_export!G57</f>
        <v>0</v>
      </c>
      <c r="Q80" s="30">
        <f>[1]data_export!H57</f>
        <v>-1.8443533182144165</v>
      </c>
      <c r="R80" s="30">
        <f>[1]data_export!I57</f>
        <v>12.824197040698165</v>
      </c>
      <c r="U80" s="30">
        <f>[1]data_export!J57</f>
        <v>1.00000004259697</v>
      </c>
      <c r="V80" s="30">
        <f>[1]data_export!K57</f>
        <v>6.320493221282959</v>
      </c>
      <c r="W80" s="30">
        <f>[1]data_export!L57</f>
        <v>-0.22955636209074753</v>
      </c>
      <c r="X80" s="30">
        <f>[1]data_export!M57</f>
        <v>7.0909369231712276</v>
      </c>
      <c r="Z80" s="30">
        <f>[1]data_export!N57</f>
        <v>1.8085335096963311</v>
      </c>
      <c r="AE80" s="26">
        <f>J80 - TABLE_new!J80</f>
        <v>0</v>
      </c>
      <c r="AF80" s="26">
        <f>K80 - TABLE_new!K80</f>
        <v>0</v>
      </c>
      <c r="AG80" s="26">
        <f>L80 - TABLE_new!L80</f>
        <v>0</v>
      </c>
      <c r="AH80" s="26">
        <f>M80 - TABLE_new!M80</f>
        <v>0</v>
      </c>
      <c r="AI80" s="26">
        <f>N80 - TABLE_new!N80</f>
        <v>0</v>
      </c>
      <c r="AJ80" s="26">
        <f>O80 - TABLE_new!O80</f>
        <v>0</v>
      </c>
      <c r="AK80" s="26">
        <f>P80 - TABLE_new!P80</f>
        <v>0</v>
      </c>
      <c r="AL80" s="26">
        <f>Q80 - TABLE_new!Q80</f>
        <v>0</v>
      </c>
      <c r="AM80" s="26">
        <f>R80 - TABLE_new!R80</f>
        <v>0</v>
      </c>
      <c r="AP80" s="26">
        <f>U80 - TABLE_new!U80</f>
        <v>0</v>
      </c>
      <c r="AQ80" s="26">
        <f>V80 - TABLE_new!V80</f>
        <v>0</v>
      </c>
      <c r="AR80" s="26">
        <f>W80 - TABLE_new!W80</f>
        <v>0</v>
      </c>
      <c r="AS80" s="26">
        <f>X80 - TABLE_new!X80</f>
        <v>0</v>
      </c>
      <c r="AT80" s="26">
        <f>Y80 - TABLE_new!Y80</f>
        <v>0</v>
      </c>
      <c r="AU80" s="26">
        <f>Z80 - TABLE_new!Z80</f>
        <v>0</v>
      </c>
    </row>
    <row r="81" spans="6:47" x14ac:dyDescent="0.3">
      <c r="H81" s="29" t="str">
        <f>[1]data_export!A58</f>
        <v>ES (WH) + Nudge</v>
      </c>
      <c r="I81" s="29"/>
      <c r="J81" s="30">
        <f>[1]data_export!B58</f>
        <v>0.41578948497772217</v>
      </c>
      <c r="K81" s="30">
        <f>[1]data_export!C58</f>
        <v>1.6304749100696858</v>
      </c>
      <c r="L81" s="30">
        <f>[1]data_export!D58</f>
        <v>0</v>
      </c>
      <c r="M81" s="30">
        <f>[1]data_export!E58</f>
        <v>-0.19182057765525717</v>
      </c>
      <c r="O81" s="31">
        <f>[1]data_export!F58</f>
        <v>0</v>
      </c>
      <c r="P81" s="31">
        <f>[1]data_export!G58</f>
        <v>0</v>
      </c>
      <c r="Q81" s="30">
        <f>[1]data_export!H58</f>
        <v>-0.62925827503204346</v>
      </c>
      <c r="R81" s="30">
        <f>[1]data_export!I58</f>
        <v>1.2251855399546887</v>
      </c>
      <c r="U81" s="30">
        <f>[1]data_export!J58</f>
        <v>1.0000000161360723</v>
      </c>
      <c r="V81" s="30">
        <f>[1]data_export!K58</f>
        <v>0.10671631246805191</v>
      </c>
      <c r="W81" s="30">
        <f>[1]data_export!L58</f>
        <v>-3.1841674171132893E-2</v>
      </c>
      <c r="X81" s="30">
        <f>[1]data_export!M58</f>
        <v>1.0748746572441301</v>
      </c>
      <c r="Z81" s="30">
        <f>[1]data_export!N58</f>
        <v>1.139840382036674</v>
      </c>
      <c r="AE81" s="26">
        <f>J81 - TABLE_new!J81</f>
        <v>0</v>
      </c>
      <c r="AF81" s="26">
        <f>K81 - TABLE_new!K81</f>
        <v>0</v>
      </c>
      <c r="AG81" s="26">
        <f>L81 - TABLE_new!L81</f>
        <v>0</v>
      </c>
      <c r="AH81" s="26">
        <f>M81 - TABLE_new!M81</f>
        <v>0</v>
      </c>
      <c r="AI81" s="26">
        <f>N81 - TABLE_new!N81</f>
        <v>0</v>
      </c>
      <c r="AJ81" s="26">
        <f>O81 - TABLE_new!O81</f>
        <v>0</v>
      </c>
      <c r="AK81" s="26">
        <f>P81 - TABLE_new!P81</f>
        <v>0</v>
      </c>
      <c r="AL81" s="26">
        <f>Q81 - TABLE_new!Q81</f>
        <v>0</v>
      </c>
      <c r="AM81" s="26">
        <f>R81 - TABLE_new!R81</f>
        <v>0</v>
      </c>
      <c r="AP81" s="26">
        <f>U81 - TABLE_new!U81</f>
        <v>0</v>
      </c>
      <c r="AQ81" s="26">
        <f>V81 - TABLE_new!V81</f>
        <v>0</v>
      </c>
      <c r="AR81" s="26">
        <f>W81 - TABLE_new!W81</f>
        <v>0</v>
      </c>
      <c r="AS81" s="26">
        <f>X81 - TABLE_new!X81</f>
        <v>0</v>
      </c>
      <c r="AT81" s="26">
        <f>Y81 - TABLE_new!Y81</f>
        <v>0</v>
      </c>
      <c r="AU81" s="26">
        <f>Z81 - TABLE_new!Z81</f>
        <v>0</v>
      </c>
    </row>
    <row r="82" spans="6:47" x14ac:dyDescent="0.3">
      <c r="H82" s="29" t="str">
        <f>[1]data_export!A59</f>
        <v>IHWAP + Nudge (H)</v>
      </c>
      <c r="I82" s="29"/>
      <c r="J82" s="30">
        <f>[1]data_export!B59</f>
        <v>0.73860436677932739</v>
      </c>
      <c r="K82" s="30">
        <f>[1]data_export!C59</f>
        <v>0.51720918668982208</v>
      </c>
      <c r="L82" s="30">
        <f>[1]data_export!D59</f>
        <v>1.9277275954822152E-2</v>
      </c>
      <c r="M82" s="30">
        <f>[1]data_export!E59</f>
        <v>-8.4944260056199289E-2</v>
      </c>
      <c r="O82" s="31">
        <f>[1]data_export!F59</f>
        <v>0</v>
      </c>
      <c r="P82" s="31">
        <f>[1]data_export!G59</f>
        <v>0</v>
      </c>
      <c r="Q82" s="30">
        <f>[1]data_export!H59</f>
        <v>-0.10469947755336761</v>
      </c>
      <c r="R82" s="30">
        <f>[1]data_export!I59</f>
        <v>1.0854470716582245</v>
      </c>
      <c r="U82" s="30">
        <f>[1]data_export!J59</f>
        <v>0.99999999433175568</v>
      </c>
      <c r="V82" s="30">
        <f>[1]data_export!K59</f>
        <v>2.333264984190464E-2</v>
      </c>
      <c r="W82" s="30">
        <f>[1]data_export!L59</f>
        <v>-8.3523594186354858E-3</v>
      </c>
      <c r="X82" s="30">
        <f>[1]data_export!M59</f>
        <v>1.0149802849140723</v>
      </c>
      <c r="Z82" s="30">
        <f>[1]data_export!N59</f>
        <v>1.06942675418579</v>
      </c>
      <c r="AE82" s="26">
        <f>J82 - TABLE_new!J82</f>
        <v>0</v>
      </c>
      <c r="AF82" s="26">
        <f>K82 - TABLE_new!K82</f>
        <v>0</v>
      </c>
      <c r="AG82" s="26">
        <f>L82 - TABLE_new!L82</f>
        <v>0</v>
      </c>
      <c r="AH82" s="26">
        <f>M82 - TABLE_new!M82</f>
        <v>0</v>
      </c>
      <c r="AI82" s="26">
        <f>N82 - TABLE_new!N82</f>
        <v>0</v>
      </c>
      <c r="AJ82" s="26">
        <f>O82 - TABLE_new!O82</f>
        <v>0</v>
      </c>
      <c r="AK82" s="26">
        <f>P82 - TABLE_new!P82</f>
        <v>0</v>
      </c>
      <c r="AL82" s="26">
        <f>Q82 - TABLE_new!Q82</f>
        <v>0</v>
      </c>
      <c r="AM82" s="26">
        <f>R82 - TABLE_new!R82</f>
        <v>0</v>
      </c>
      <c r="AP82" s="26">
        <f>U82 - TABLE_new!U82</f>
        <v>0</v>
      </c>
      <c r="AQ82" s="26">
        <f>V82 - TABLE_new!V82</f>
        <v>0</v>
      </c>
      <c r="AR82" s="26">
        <f>W82 - TABLE_new!W82</f>
        <v>0</v>
      </c>
      <c r="AS82" s="26">
        <f>X82 - TABLE_new!X82</f>
        <v>0</v>
      </c>
      <c r="AT82" s="26">
        <f>Y82 - TABLE_new!Y82</f>
        <v>0</v>
      </c>
      <c r="AU82" s="26">
        <f>Z82 - TABLE_new!Z82</f>
        <v>0</v>
      </c>
    </row>
    <row r="83" spans="6:47" x14ac:dyDescent="0.3">
      <c r="H83" s="29" t="str">
        <f>[1]data_export!A60</f>
        <v>IHWAP + Nudge (L)</v>
      </c>
      <c r="I83" s="29"/>
      <c r="J83" s="30">
        <f>[1]data_export!B60</f>
        <v>0.74257856607437134</v>
      </c>
      <c r="K83" s="30">
        <f>[1]data_export!C60</f>
        <v>0.49953127440280393</v>
      </c>
      <c r="L83" s="30">
        <f>[1]data_export!D60</f>
        <v>1.844859215021907E-2</v>
      </c>
      <c r="M83" s="30">
        <f>[1]data_export!E60</f>
        <v>-8.1818404977804127E-2</v>
      </c>
      <c r="O83" s="31">
        <f>[1]data_export!F60</f>
        <v>0</v>
      </c>
      <c r="P83" s="31">
        <f>[1]data_export!G60</f>
        <v>0</v>
      </c>
      <c r="Q83" s="30">
        <f>[1]data_export!H60</f>
        <v>-0.10121941566467285</v>
      </c>
      <c r="R83" s="30">
        <f>[1]data_export!I60</f>
        <v>1.0775206134819308</v>
      </c>
      <c r="U83" s="30">
        <f>[1]data_export!J60</f>
        <v>1.0000000053909186</v>
      </c>
      <c r="V83" s="30">
        <f>[1]data_export!K60</f>
        <v>2.2239789366722107E-2</v>
      </c>
      <c r="W83" s="30">
        <f>[1]data_export!L60</f>
        <v>-8.0705056955127207E-3</v>
      </c>
      <c r="X83" s="30">
        <f>[1]data_export!M60</f>
        <v>1.0141692889899752</v>
      </c>
      <c r="Z83" s="30">
        <f>[1]data_export!N60</f>
        <v>1.062466222532777</v>
      </c>
      <c r="AE83" s="26">
        <f>J83 - TABLE_new!J83</f>
        <v>0</v>
      </c>
      <c r="AF83" s="26">
        <f>K83 - TABLE_new!K83</f>
        <v>0</v>
      </c>
      <c r="AG83" s="26">
        <f>L83 - TABLE_new!L83</f>
        <v>0</v>
      </c>
      <c r="AH83" s="26">
        <f>M83 - TABLE_new!M83</f>
        <v>0</v>
      </c>
      <c r="AI83" s="26">
        <f>N83 - TABLE_new!N83</f>
        <v>0</v>
      </c>
      <c r="AJ83" s="26">
        <f>O83 - TABLE_new!O83</f>
        <v>0</v>
      </c>
      <c r="AK83" s="26">
        <f>P83 - TABLE_new!P83</f>
        <v>0</v>
      </c>
      <c r="AL83" s="26">
        <f>Q83 - TABLE_new!Q83</f>
        <v>0</v>
      </c>
      <c r="AM83" s="26">
        <f>R83 - TABLE_new!R83</f>
        <v>0</v>
      </c>
      <c r="AP83" s="26">
        <f>U83 - TABLE_new!U83</f>
        <v>0</v>
      </c>
      <c r="AQ83" s="26">
        <f>V83 - TABLE_new!V83</f>
        <v>0</v>
      </c>
      <c r="AR83" s="26">
        <f>W83 - TABLE_new!W83</f>
        <v>0</v>
      </c>
      <c r="AS83" s="26">
        <f>X83 - TABLE_new!X83</f>
        <v>0</v>
      </c>
      <c r="AT83" s="26">
        <f>Y83 - TABLE_new!Y83</f>
        <v>0</v>
      </c>
      <c r="AU83" s="26">
        <f>Z83 - TABLE_new!Z83</f>
        <v>0</v>
      </c>
    </row>
    <row r="84" spans="6:47" x14ac:dyDescent="0.3">
      <c r="H84" s="29" t="str">
        <f>[1]data_export!A61</f>
        <v>WAP + Nudge</v>
      </c>
      <c r="I84" s="29"/>
      <c r="J84" s="30">
        <f>[1]data_export!B61</f>
        <v>0</v>
      </c>
      <c r="K84" s="30">
        <f>[1]data_export!C61</f>
        <v>2.4665773312912589</v>
      </c>
      <c r="L84" s="30">
        <f>[1]data_export!D61</f>
        <v>0.1069839576390602</v>
      </c>
      <c r="M84" s="30">
        <f>[1]data_export!E61</f>
        <v>-0.37076072822491468</v>
      </c>
      <c r="O84" s="31">
        <f>[1]data_export!F61</f>
        <v>0</v>
      </c>
      <c r="P84" s="31">
        <f>[1]data_export!G61</f>
        <v>0</v>
      </c>
      <c r="Q84" s="30">
        <f>[1]data_export!H61</f>
        <v>-0.73158061504364014</v>
      </c>
      <c r="R84" s="30">
        <f>[1]data_export!I61</f>
        <v>1.4712199294638038</v>
      </c>
      <c r="U84" s="30">
        <f>[1]data_export!J61</f>
        <v>1.0000000182256814</v>
      </c>
      <c r="V84" s="30">
        <f>[1]data_export!K61</f>
        <v>4.300257682800293</v>
      </c>
      <c r="W84" s="30">
        <f>[1]data_export!L61</f>
        <v>-4.1338591637737537E-2</v>
      </c>
      <c r="X84" s="30">
        <f>[1]data_export!M61</f>
        <v>5.2589191798772408</v>
      </c>
      <c r="Z84" s="30">
        <f>[1]data_export!N61</f>
        <v>0.2797570906001538</v>
      </c>
      <c r="AE84" s="26">
        <f>J84 - TABLE_new!J84</f>
        <v>0</v>
      </c>
      <c r="AF84" s="26">
        <f>K84 - TABLE_new!K84</f>
        <v>0</v>
      </c>
      <c r="AG84" s="26">
        <f>L84 - TABLE_new!L84</f>
        <v>0</v>
      </c>
      <c r="AH84" s="26">
        <f>M84 - TABLE_new!M84</f>
        <v>0</v>
      </c>
      <c r="AI84" s="26">
        <f>N84 - TABLE_new!N84</f>
        <v>0</v>
      </c>
      <c r="AJ84" s="26">
        <f>O84 - TABLE_new!O84</f>
        <v>0</v>
      </c>
      <c r="AK84" s="26">
        <f>P84 - TABLE_new!P84</f>
        <v>0</v>
      </c>
      <c r="AL84" s="26">
        <f>Q84 - TABLE_new!Q84</f>
        <v>0</v>
      </c>
      <c r="AM84" s="26">
        <f>R84 - TABLE_new!R84</f>
        <v>0</v>
      </c>
      <c r="AP84" s="26">
        <f>U84 - TABLE_new!U84</f>
        <v>0</v>
      </c>
      <c r="AQ84" s="26">
        <f>V84 - TABLE_new!V84</f>
        <v>0</v>
      </c>
      <c r="AR84" s="26">
        <f>W84 - TABLE_new!W84</f>
        <v>0</v>
      </c>
      <c r="AS84" s="26">
        <f>X84 - TABLE_new!X84</f>
        <v>0</v>
      </c>
      <c r="AT84" s="26">
        <f>Y84 - TABLE_new!Y84</f>
        <v>0</v>
      </c>
      <c r="AU84" s="26">
        <f>Z84 - TABLE_new!Z84</f>
        <v>0</v>
      </c>
    </row>
    <row r="85" spans="6:47" x14ac:dyDescent="0.3">
      <c r="H85" s="29" t="str">
        <f>[1]data_export!A62</f>
        <v>Food Labels *</v>
      </c>
      <c r="I85" s="29"/>
      <c r="J85" s="30">
        <f>[1]data_export!B62</f>
        <v>0</v>
      </c>
      <c r="K85" s="30">
        <f>[1]data_export!C62</f>
        <v>6.1701128769610234</v>
      </c>
      <c r="L85" s="30">
        <f>[1]data_export!D62</f>
        <v>0</v>
      </c>
      <c r="M85" s="30">
        <f>[1]data_export!E62</f>
        <v>0</v>
      </c>
      <c r="O85" s="31">
        <f>[1]data_export!F62</f>
        <v>0</v>
      </c>
      <c r="P85" s="31">
        <f>[1]data_export!G62</f>
        <v>0</v>
      </c>
      <c r="Q85" s="30">
        <f>[1]data_export!H62</f>
        <v>0</v>
      </c>
      <c r="R85" s="30">
        <f>[1]data_export!I62</f>
        <v>6.1701128769610234</v>
      </c>
      <c r="U85" s="30">
        <f>[1]data_export!J62</f>
        <v>1.0000000349972238</v>
      </c>
      <c r="V85" s="30">
        <f>[1]data_export!K62</f>
        <v>0</v>
      </c>
      <c r="W85" s="30">
        <f>[1]data_export!L62</f>
        <v>-0.12049662501025994</v>
      </c>
      <c r="X85" s="30">
        <f>[1]data_export!M62</f>
        <v>0.87950340998696397</v>
      </c>
      <c r="Z85" s="30">
        <f>[1]data_export!N62</f>
        <v>7.0154507724449608</v>
      </c>
      <c r="AE85" s="26">
        <f>J85 - TABLE_new!J85</f>
        <v>0</v>
      </c>
      <c r="AF85" s="26">
        <f>K85 - TABLE_new!K85</f>
        <v>0</v>
      </c>
      <c r="AG85" s="26">
        <f>L85 - TABLE_new!L85</f>
        <v>0</v>
      </c>
      <c r="AH85" s="26">
        <f>M85 - TABLE_new!M85</f>
        <v>0</v>
      </c>
      <c r="AI85" s="26">
        <f>N85 - TABLE_new!N85</f>
        <v>0</v>
      </c>
      <c r="AJ85" s="26">
        <f>O85 - TABLE_new!O85</f>
        <v>0</v>
      </c>
      <c r="AK85" s="26">
        <f>P85 - TABLE_new!P85</f>
        <v>0</v>
      </c>
      <c r="AL85" s="26">
        <f>Q85 - TABLE_new!Q85</f>
        <v>0</v>
      </c>
      <c r="AM85" s="26">
        <f>R85 - TABLE_new!R85</f>
        <v>0</v>
      </c>
      <c r="AP85" s="26">
        <f>U85 - TABLE_new!U85</f>
        <v>0</v>
      </c>
      <c r="AQ85" s="26">
        <f>V85 - TABLE_new!V85</f>
        <v>0</v>
      </c>
      <c r="AR85" s="26">
        <f>W85 - TABLE_new!W85</f>
        <v>0</v>
      </c>
      <c r="AS85" s="26">
        <f>X85 - TABLE_new!X85</f>
        <v>0</v>
      </c>
      <c r="AT85" s="26">
        <f>Y85 - TABLE_new!Y85</f>
        <v>0</v>
      </c>
      <c r="AU85" s="26">
        <f>Z85 - TABLE_new!Z85</f>
        <v>0</v>
      </c>
    </row>
    <row r="86" spans="6:47" ht="10.199999999999999" customHeight="1" x14ac:dyDescent="0.3">
      <c r="AE86" s="26">
        <f>J86 - TABLE_new!J86</f>
        <v>0</v>
      </c>
      <c r="AF86" s="26">
        <f>K86 - TABLE_new!K86</f>
        <v>0</v>
      </c>
      <c r="AG86" s="26">
        <f>L86 - TABLE_new!L86</f>
        <v>0</v>
      </c>
      <c r="AH86" s="26">
        <f>M86 - TABLE_new!M86</f>
        <v>0</v>
      </c>
      <c r="AI86" s="26">
        <f>N86 - TABLE_new!N86</f>
        <v>0</v>
      </c>
      <c r="AJ86" s="26">
        <f>O86 - TABLE_new!O86</f>
        <v>0</v>
      </c>
      <c r="AK86" s="26">
        <f>P86 - TABLE_new!P86</f>
        <v>0</v>
      </c>
      <c r="AL86" s="26">
        <f>Q86 - TABLE_new!Q86</f>
        <v>0</v>
      </c>
      <c r="AM86" s="26">
        <f>R86 - TABLE_new!R86</f>
        <v>0</v>
      </c>
      <c r="AP86" s="26">
        <f>U86 - TABLE_new!U86</f>
        <v>0</v>
      </c>
      <c r="AQ86" s="26">
        <f>V86 - TABLE_new!V86</f>
        <v>0</v>
      </c>
      <c r="AR86" s="26">
        <f>W86 - TABLE_new!W86</f>
        <v>0</v>
      </c>
      <c r="AS86" s="26">
        <f>X86 - TABLE_new!X86</f>
        <v>0</v>
      </c>
      <c r="AT86" s="26">
        <f>Y86 - TABLE_new!Y86</f>
        <v>0</v>
      </c>
      <c r="AU86" s="26">
        <f>Z86 - TABLE_new!Z86</f>
        <v>0</v>
      </c>
    </row>
    <row r="87" spans="6:47" ht="10.199999999999999" customHeight="1" x14ac:dyDescent="0.3">
      <c r="AE87" s="26">
        <f>J87 - TABLE_new!J87</f>
        <v>0</v>
      </c>
      <c r="AF87" s="26">
        <f>K87 - TABLE_new!K87</f>
        <v>0</v>
      </c>
      <c r="AG87" s="26">
        <f>L87 - TABLE_new!L87</f>
        <v>0</v>
      </c>
      <c r="AH87" s="26">
        <f>M87 - TABLE_new!M87</f>
        <v>0</v>
      </c>
      <c r="AI87" s="26">
        <f>N87 - TABLE_new!N87</f>
        <v>0</v>
      </c>
      <c r="AJ87" s="26">
        <f>O87 - TABLE_new!O87</f>
        <v>0</v>
      </c>
      <c r="AK87" s="26">
        <f>P87 - TABLE_new!P87</f>
        <v>0</v>
      </c>
      <c r="AL87" s="26">
        <f>Q87 - TABLE_new!Q87</f>
        <v>0</v>
      </c>
      <c r="AM87" s="26">
        <f>R87 - TABLE_new!R87</f>
        <v>0</v>
      </c>
      <c r="AP87" s="26">
        <f>U87 - TABLE_new!U87</f>
        <v>0</v>
      </c>
      <c r="AQ87" s="26">
        <f>V87 - TABLE_new!V87</f>
        <v>0</v>
      </c>
      <c r="AR87" s="26">
        <f>W87 - TABLE_new!W87</f>
        <v>0</v>
      </c>
      <c r="AS87" s="26">
        <f>X87 - TABLE_new!X87</f>
        <v>0</v>
      </c>
      <c r="AT87" s="26">
        <f>Y87 - TABLE_new!Y87</f>
        <v>0</v>
      </c>
      <c r="AU87" s="26">
        <f>Z87 - TABLE_new!Z87</f>
        <v>0</v>
      </c>
    </row>
    <row r="88" spans="6:47" ht="29.4" thickBot="1" x14ac:dyDescent="0.35">
      <c r="F88" s="53" t="s">
        <v>2</v>
      </c>
      <c r="G88" s="53"/>
      <c r="H88" s="53"/>
      <c r="I88" s="53"/>
      <c r="AE88" s="26">
        <f>J88 - TABLE_new!J88</f>
        <v>0</v>
      </c>
      <c r="AF88" s="26">
        <f>K88 - TABLE_new!K88</f>
        <v>0</v>
      </c>
      <c r="AG88" s="26">
        <f>L88 - TABLE_new!L88</f>
        <v>0</v>
      </c>
      <c r="AH88" s="26">
        <f>M88 - TABLE_new!M88</f>
        <v>0</v>
      </c>
      <c r="AI88" s="26">
        <f>N88 - TABLE_new!N88</f>
        <v>0</v>
      </c>
      <c r="AJ88" s="26">
        <f>O88 - TABLE_new!O88</f>
        <v>0</v>
      </c>
      <c r="AK88" s="26">
        <f>P88 - TABLE_new!P88</f>
        <v>0</v>
      </c>
      <c r="AL88" s="26">
        <f>Q88 - TABLE_new!Q88</f>
        <v>0</v>
      </c>
      <c r="AM88" s="26">
        <f>R88 - TABLE_new!R88</f>
        <v>0</v>
      </c>
      <c r="AP88" s="26">
        <f>U88 - TABLE_new!U88</f>
        <v>0</v>
      </c>
      <c r="AQ88" s="26">
        <f>V88 - TABLE_new!V88</f>
        <v>0</v>
      </c>
      <c r="AR88" s="26">
        <f>W88 - TABLE_new!W88</f>
        <v>0</v>
      </c>
      <c r="AS88" s="26">
        <f>X88 - TABLE_new!X88</f>
        <v>0</v>
      </c>
      <c r="AT88" s="26">
        <f>Y88 - TABLE_new!Y88</f>
        <v>0</v>
      </c>
      <c r="AU88" s="26">
        <f>Z88 - TABLE_new!Z88</f>
        <v>0</v>
      </c>
    </row>
    <row r="89" spans="6:47" ht="10.199999999999999" customHeight="1" thickTop="1" x14ac:dyDescent="0.3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  <c r="AE89" s="26">
        <f>J89 - TABLE_new!J89</f>
        <v>0</v>
      </c>
      <c r="AF89" s="26">
        <f>K89 - TABLE_new!K89</f>
        <v>0</v>
      </c>
      <c r="AG89" s="26">
        <f>L89 - TABLE_new!L89</f>
        <v>0</v>
      </c>
      <c r="AH89" s="26">
        <f>M89 - TABLE_new!M89</f>
        <v>0</v>
      </c>
      <c r="AI89" s="26">
        <f>N89 - TABLE_new!N89</f>
        <v>0</v>
      </c>
      <c r="AJ89" s="26">
        <f>O89 - TABLE_new!O89</f>
        <v>0</v>
      </c>
      <c r="AK89" s="26">
        <f>P89 - TABLE_new!P89</f>
        <v>0</v>
      </c>
      <c r="AL89" s="26">
        <f>Q89 - TABLE_new!Q89</f>
        <v>0</v>
      </c>
      <c r="AM89" s="26">
        <f>R89 - TABLE_new!R89</f>
        <v>0</v>
      </c>
      <c r="AP89" s="26">
        <f>U89 - TABLE_new!U89</f>
        <v>0</v>
      </c>
      <c r="AQ89" s="26">
        <f>V89 - TABLE_new!V89</f>
        <v>0</v>
      </c>
      <c r="AR89" s="26">
        <f>W89 - TABLE_new!W89</f>
        <v>0</v>
      </c>
      <c r="AS89" s="26">
        <f>X89 - TABLE_new!X89</f>
        <v>0</v>
      </c>
      <c r="AT89" s="26">
        <f>Y89 - TABLE_new!Y89</f>
        <v>0</v>
      </c>
      <c r="AU89" s="26">
        <f>Z89 - TABLE_new!Z89</f>
        <v>0</v>
      </c>
    </row>
    <row r="90" spans="6:47" s="26" customFormat="1" ht="29.4" thickBot="1" x14ac:dyDescent="0.35">
      <c r="F90" s="53"/>
      <c r="G90" s="22" t="str">
        <f>[1]data_export!A63</f>
        <v>Gasoline Taxes</v>
      </c>
      <c r="H90" s="23"/>
      <c r="I90" s="23"/>
      <c r="J90" s="24">
        <f>[1]data_export!B63</f>
        <v>1</v>
      </c>
      <c r="K90" s="24">
        <f>[1]data_export!C63</f>
        <v>-0.22873331748999112</v>
      </c>
      <c r="L90" s="24">
        <f>[1]data_export!D63</f>
        <v>-0.20378428035199483</v>
      </c>
      <c r="M90" s="25">
        <f>[1]data_export!E63</f>
        <v>0</v>
      </c>
      <c r="N90" s="25"/>
      <c r="O90" s="24">
        <f>[1]data_export!F63</f>
        <v>-2.4493372357030005E-4</v>
      </c>
      <c r="P90" s="24">
        <f>[1]data_export!G63</f>
        <v>-1.9331218328514999E-3</v>
      </c>
      <c r="Q90" s="24">
        <f>[1]data_export!H63</f>
        <v>5.9814266860485077E-2</v>
      </c>
      <c r="R90" s="24">
        <f>[1]data_export!I63</f>
        <v>0.62511861380321199</v>
      </c>
      <c r="S90" s="24"/>
      <c r="T90" s="24"/>
      <c r="U90" s="24">
        <f>[1]data_export!J63</f>
        <v>1</v>
      </c>
      <c r="V90" s="24">
        <f>[1]data_export!K63</f>
        <v>-7.3527634143829346E-2</v>
      </c>
      <c r="W90" s="24">
        <f>[1]data_export!L63</f>
        <v>4.4713007961880167E-3</v>
      </c>
      <c r="X90" s="24">
        <f>[1]data_export!M63</f>
        <v>0.93094366694461561</v>
      </c>
      <c r="Y90" s="24"/>
      <c r="Z90" s="24">
        <f>[1]data_export!N63</f>
        <v>0.6714891791343689</v>
      </c>
      <c r="AA90" s="23"/>
      <c r="AB90" s="53"/>
      <c r="AE90" s="26">
        <f>J90 - TABLE_new!J90</f>
        <v>0</v>
      </c>
      <c r="AF90" s="26">
        <f>K90 - TABLE_new!K90</f>
        <v>0</v>
      </c>
      <c r="AG90" s="26">
        <f>L90 - TABLE_new!L90</f>
        <v>0</v>
      </c>
      <c r="AH90" s="26">
        <f>M90 - TABLE_new!M90</f>
        <v>0</v>
      </c>
      <c r="AI90" s="26">
        <f>N90 - TABLE_new!N90</f>
        <v>0</v>
      </c>
      <c r="AJ90" s="26">
        <f>O90 - TABLE_new!O90</f>
        <v>1.9181599939053356E-11</v>
      </c>
      <c r="AK90" s="26">
        <f>P90 - TABLE_new!P90</f>
        <v>0</v>
      </c>
      <c r="AL90" s="26">
        <f>Q90 - TABLE_new!Q90</f>
        <v>0</v>
      </c>
      <c r="AM90" s="26">
        <f>R90 - TABLE_new!R90</f>
        <v>1.918176728565868E-11</v>
      </c>
      <c r="AP90" s="26">
        <f>U90 - TABLE_new!U90</f>
        <v>0</v>
      </c>
      <c r="AQ90" s="26">
        <f>V90 - TABLE_new!V90</f>
        <v>0</v>
      </c>
      <c r="AR90" s="26">
        <f>W90 - TABLE_new!W90</f>
        <v>-3.7459965684938368E-13</v>
      </c>
      <c r="AS90" s="26">
        <f>X90 - TABLE_new!X90</f>
        <v>-3.7470027081099033E-13</v>
      </c>
      <c r="AT90" s="26">
        <f>Y90 - TABLE_new!Y90</f>
        <v>0</v>
      </c>
      <c r="AU90" s="26">
        <f>Z90 - TABLE_new!Z90</f>
        <v>0</v>
      </c>
    </row>
    <row r="91" spans="6:47" x14ac:dyDescent="0.3">
      <c r="H91" s="29" t="str">
        <f>[1]data_export!A64</f>
        <v>Gas (DK)</v>
      </c>
      <c r="I91" s="29"/>
      <c r="J91" s="30">
        <f>[1]data_export!B64</f>
        <v>1</v>
      </c>
      <c r="K91" s="30">
        <f>[1]data_export!C64</f>
        <v>-0.37437163517634031</v>
      </c>
      <c r="L91" s="30">
        <f>[1]data_export!D64</f>
        <v>-0.33319985783278522</v>
      </c>
      <c r="M91" s="31">
        <f>[1]data_export!E64</f>
        <v>0</v>
      </c>
      <c r="N91" s="31"/>
      <c r="O91" s="30">
        <f>[1]data_export!F64</f>
        <v>-2.449337235703E-4</v>
      </c>
      <c r="P91" s="30">
        <f>[1]data_export!G64</f>
        <v>-1.9331218328515001E-3</v>
      </c>
      <c r="Q91" s="30">
        <f>[1]data_export!H64</f>
        <v>9.7820498049259186E-2</v>
      </c>
      <c r="R91" s="30">
        <f>[1]data_export!I64</f>
        <v>0.38807094812633719</v>
      </c>
      <c r="U91" s="30">
        <f>[1]data_export!J64</f>
        <v>1</v>
      </c>
      <c r="V91" s="30">
        <f>[1]data_export!K64</f>
        <v>-0.1201399490237236</v>
      </c>
      <c r="W91" s="30">
        <f>[1]data_export!L64</f>
        <v>7.3154830831773003E-3</v>
      </c>
      <c r="X91" s="30">
        <f>[1]data_export!M64</f>
        <v>0.88717553515370773</v>
      </c>
      <c r="Z91" s="30">
        <f>[1]data_export!N64</f>
        <v>0.43742295943620879</v>
      </c>
      <c r="AE91" s="26">
        <f>J91 - TABLE_new!J91</f>
        <v>0</v>
      </c>
      <c r="AF91" s="26">
        <f>K91 - TABLE_new!K91</f>
        <v>0</v>
      </c>
      <c r="AG91" s="26">
        <f>L91 - TABLE_new!L91</f>
        <v>0</v>
      </c>
      <c r="AH91" s="26">
        <f>M91 - TABLE_new!M91</f>
        <v>0</v>
      </c>
      <c r="AI91" s="26">
        <f>N91 - TABLE_new!N91</f>
        <v>0</v>
      </c>
      <c r="AJ91" s="26">
        <f>O91 - TABLE_new!O91</f>
        <v>1.9181599993263465E-11</v>
      </c>
      <c r="AK91" s="26">
        <f>P91 - TABLE_new!P91</f>
        <v>0</v>
      </c>
      <c r="AL91" s="26">
        <f>Q91 - TABLE_new!Q91</f>
        <v>0</v>
      </c>
      <c r="AM91" s="26">
        <f>R91 - TABLE_new!R91</f>
        <v>1.9181600752204986E-11</v>
      </c>
      <c r="AP91" s="26">
        <f>U91 - TABLE_new!U91</f>
        <v>0</v>
      </c>
      <c r="AQ91" s="26">
        <f>V91 - TABLE_new!V91</f>
        <v>0</v>
      </c>
      <c r="AR91" s="26">
        <f>W91 - TABLE_new!W91</f>
        <v>-3.7459965684938368E-13</v>
      </c>
      <c r="AS91" s="26">
        <f>X91 - TABLE_new!X91</f>
        <v>-3.7458924850852782E-13</v>
      </c>
      <c r="AT91" s="26">
        <f>Y91 - TABLE_new!Y91</f>
        <v>0</v>
      </c>
      <c r="AU91" s="26">
        <f>Z91 - TABLE_new!Z91</f>
        <v>2.1805612870906543E-11</v>
      </c>
    </row>
    <row r="92" spans="6:47" x14ac:dyDescent="0.3">
      <c r="H92" s="29" t="str">
        <f>[1]data_export!A65</f>
        <v>Gas (Su)</v>
      </c>
      <c r="I92" s="29"/>
      <c r="J92" s="30">
        <f>[1]data_export!B65</f>
        <v>1</v>
      </c>
      <c r="K92" s="30">
        <f>[1]data_export!C65</f>
        <v>-0.32300584643321911</v>
      </c>
      <c r="L92" s="30">
        <f>[1]data_export!D65</f>
        <v>-0.28755573533431178</v>
      </c>
      <c r="M92" s="31">
        <f>[1]data_export!E65</f>
        <v>0</v>
      </c>
      <c r="N92" s="31"/>
      <c r="O92" s="30">
        <f>[1]data_export!F65</f>
        <v>-2.449337235703E-4</v>
      </c>
      <c r="P92" s="30">
        <f>[1]data_export!G65</f>
        <v>-1.9331218328515001E-3</v>
      </c>
      <c r="Q92" s="30">
        <f>[1]data_export!H65</f>
        <v>8.4415920078754425E-2</v>
      </c>
      <c r="R92" s="30">
        <f>[1]data_export!I65</f>
        <v>0.47167628297668368</v>
      </c>
      <c r="U92" s="30">
        <f>[1]data_export!J65</f>
        <v>1</v>
      </c>
      <c r="V92" s="30">
        <f>[1]data_export!K65</f>
        <v>-0.10370005667209625</v>
      </c>
      <c r="W92" s="30">
        <f>[1]data_export!L65</f>
        <v>6.3123565102993998E-3</v>
      </c>
      <c r="X92" s="30">
        <f>[1]data_export!M65</f>
        <v>0.90261230101978018</v>
      </c>
      <c r="Z92" s="30">
        <f>[1]data_export!N65</f>
        <v>0.52256797568987179</v>
      </c>
      <c r="AE92" s="26">
        <f>J92 - TABLE_new!J92</f>
        <v>0</v>
      </c>
      <c r="AF92" s="26">
        <f>K92 - TABLE_new!K92</f>
        <v>0</v>
      </c>
      <c r="AG92" s="26">
        <f>L92 - TABLE_new!L92</f>
        <v>0</v>
      </c>
      <c r="AH92" s="26">
        <f>M92 - TABLE_new!M92</f>
        <v>0</v>
      </c>
      <c r="AI92" s="26">
        <f>N92 - TABLE_new!N92</f>
        <v>0</v>
      </c>
      <c r="AJ92" s="26">
        <f>O92 - TABLE_new!O92</f>
        <v>1.9181599993263465E-11</v>
      </c>
      <c r="AK92" s="26">
        <f>P92 - TABLE_new!P92</f>
        <v>0</v>
      </c>
      <c r="AL92" s="26">
        <f>Q92 - TABLE_new!Q92</f>
        <v>0</v>
      </c>
      <c r="AM92" s="26">
        <f>R92 - TABLE_new!R92</f>
        <v>1.9181600752204986E-11</v>
      </c>
      <c r="AP92" s="26">
        <f>U92 - TABLE_new!U92</f>
        <v>0</v>
      </c>
      <c r="AQ92" s="26">
        <f>V92 - TABLE_new!V92</f>
        <v>0</v>
      </c>
      <c r="AR92" s="26">
        <f>W92 - TABLE_new!W92</f>
        <v>-3.7460052421112167E-13</v>
      </c>
      <c r="AS92" s="26">
        <f>X92 - TABLE_new!X92</f>
        <v>-3.7458924850852782E-13</v>
      </c>
      <c r="AT92" s="26">
        <f>Y92 - TABLE_new!Y92</f>
        <v>0</v>
      </c>
      <c r="AU92" s="26">
        <f>Z92 - TABLE_new!Z92</f>
        <v>2.1468160582571727E-11</v>
      </c>
    </row>
    <row r="93" spans="6:47" x14ac:dyDescent="0.3">
      <c r="H93" s="29" t="str">
        <f>[1]data_export!A66</f>
        <v>Gas (Coglianese)</v>
      </c>
      <c r="I93" s="29"/>
      <c r="J93" s="30">
        <f>[1]data_export!B66</f>
        <v>1</v>
      </c>
      <c r="K93" s="30">
        <f>[1]data_export!C66</f>
        <v>-0.29936127701178261</v>
      </c>
      <c r="L93" s="30">
        <f>[1]data_export!D66</f>
        <v>-0.26654494878739571</v>
      </c>
      <c r="M93" s="31">
        <f>[1]data_export!E66</f>
        <v>0</v>
      </c>
      <c r="N93" s="31"/>
      <c r="O93" s="30">
        <f>[1]data_export!F66</f>
        <v>-2.449337235703E-4</v>
      </c>
      <c r="P93" s="30">
        <f>[1]data_export!G66</f>
        <v>-1.9331218328515001E-3</v>
      </c>
      <c r="Q93" s="30">
        <f>[1]data_export!H66</f>
        <v>7.8245557844638824E-2</v>
      </c>
      <c r="R93" s="30">
        <f>[1]data_export!I66</f>
        <v>0.51016127838398551</v>
      </c>
      <c r="U93" s="30">
        <f>[1]data_export!J66</f>
        <v>1</v>
      </c>
      <c r="V93" s="30">
        <f>[1]data_export!K66</f>
        <v>-9.6132487058639526E-2</v>
      </c>
      <c r="W93" s="30">
        <f>[1]data_export!L66</f>
        <v>5.8505998338952E-3</v>
      </c>
      <c r="X93" s="30">
        <f>[1]data_export!M66</f>
        <v>0.909718113878766</v>
      </c>
      <c r="Z93" s="30">
        <f>[1]data_export!N66</f>
        <v>0.56079050268528829</v>
      </c>
      <c r="AE93" s="26">
        <f>J93 - TABLE_new!J93</f>
        <v>0</v>
      </c>
      <c r="AF93" s="26">
        <f>K93 - TABLE_new!K93</f>
        <v>0</v>
      </c>
      <c r="AG93" s="26">
        <f>L93 - TABLE_new!L93</f>
        <v>0</v>
      </c>
      <c r="AH93" s="26">
        <f>M93 - TABLE_new!M93</f>
        <v>0</v>
      </c>
      <c r="AI93" s="26">
        <f>N93 - TABLE_new!N93</f>
        <v>0</v>
      </c>
      <c r="AJ93" s="26">
        <f>O93 - TABLE_new!O93</f>
        <v>1.9181599993263465E-11</v>
      </c>
      <c r="AK93" s="26">
        <f>P93 - TABLE_new!P93</f>
        <v>0</v>
      </c>
      <c r="AL93" s="26">
        <f>Q93 - TABLE_new!Q93</f>
        <v>0</v>
      </c>
      <c r="AM93" s="26">
        <f>R93 - TABLE_new!R93</f>
        <v>1.9181545241053755E-11</v>
      </c>
      <c r="AP93" s="26">
        <f>U93 - TABLE_new!U93</f>
        <v>0</v>
      </c>
      <c r="AQ93" s="26">
        <f>V93 - TABLE_new!V93</f>
        <v>0</v>
      </c>
      <c r="AR93" s="26">
        <f>W93 - TABLE_new!W93</f>
        <v>-3.7459965684938368E-13</v>
      </c>
      <c r="AS93" s="26">
        <f>X93 - TABLE_new!X93</f>
        <v>-3.7458924850852782E-13</v>
      </c>
      <c r="AT93" s="26">
        <f>Y93 - TABLE_new!Y93</f>
        <v>0</v>
      </c>
      <c r="AU93" s="26">
        <f>Z93 - TABLE_new!Z93</f>
        <v>2.1316060028198081E-11</v>
      </c>
    </row>
    <row r="94" spans="6:47" x14ac:dyDescent="0.3">
      <c r="H94" s="29" t="str">
        <f>[1]data_export!A67</f>
        <v>Gas (Manzan)</v>
      </c>
      <c r="I94" s="29"/>
      <c r="J94" s="30">
        <f>[1]data_export!B67</f>
        <v>1</v>
      </c>
      <c r="K94" s="30">
        <f>[1]data_export!C67</f>
        <v>-0.28876198727113861</v>
      </c>
      <c r="L94" s="30">
        <f>[1]data_export!D67</f>
        <v>-0.25712632033532973</v>
      </c>
      <c r="M94" s="31">
        <f>[1]data_export!E67</f>
        <v>0</v>
      </c>
      <c r="N94" s="31"/>
      <c r="O94" s="30">
        <f>[1]data_export!F67</f>
        <v>-2.449337235703E-4</v>
      </c>
      <c r="P94" s="30">
        <f>[1]data_export!G67</f>
        <v>-1.9331218328515001E-3</v>
      </c>
      <c r="Q94" s="30">
        <f>[1]data_export!H67</f>
        <v>7.547953724861145E-2</v>
      </c>
      <c r="R94" s="30">
        <f>[1]data_export!I67</f>
        <v>0.52741317287691447</v>
      </c>
      <c r="U94" s="30">
        <f>[1]data_export!J67</f>
        <v>1</v>
      </c>
      <c r="V94" s="30">
        <f>[1]data_export!K67</f>
        <v>-9.2740125954151154E-2</v>
      </c>
      <c r="W94" s="30">
        <f>[1]data_export!L67</f>
        <v>5.6436054617139998E-3</v>
      </c>
      <c r="X94" s="30">
        <f>[1]data_export!M67</f>
        <v>0.91290347826382845</v>
      </c>
      <c r="Z94" s="30">
        <f>[1]data_export!N67</f>
        <v>0.5777315843729236</v>
      </c>
      <c r="AE94" s="26">
        <f>J94 - TABLE_new!J94</f>
        <v>0</v>
      </c>
      <c r="AF94" s="26">
        <f>K94 - TABLE_new!K94</f>
        <v>0</v>
      </c>
      <c r="AG94" s="26">
        <f>L94 - TABLE_new!L94</f>
        <v>0</v>
      </c>
      <c r="AH94" s="26">
        <f>M94 - TABLE_new!M94</f>
        <v>0</v>
      </c>
      <c r="AI94" s="26">
        <f>N94 - TABLE_new!N94</f>
        <v>0</v>
      </c>
      <c r="AJ94" s="26">
        <f>O94 - TABLE_new!O94</f>
        <v>1.9181599993263465E-11</v>
      </c>
      <c r="AK94" s="26">
        <f>P94 - TABLE_new!P94</f>
        <v>0</v>
      </c>
      <c r="AL94" s="26">
        <f>Q94 - TABLE_new!Q94</f>
        <v>0</v>
      </c>
      <c r="AM94" s="26">
        <f>R94 - TABLE_new!R94</f>
        <v>1.9181545241053755E-11</v>
      </c>
      <c r="AP94" s="26">
        <f>U94 - TABLE_new!U94</f>
        <v>0</v>
      </c>
      <c r="AQ94" s="26">
        <f>V94 - TABLE_new!V94</f>
        <v>0</v>
      </c>
      <c r="AR94" s="26">
        <f>W94 - TABLE_new!W94</f>
        <v>-3.7460052421112167E-13</v>
      </c>
      <c r="AS94" s="26">
        <f>X94 - TABLE_new!X94</f>
        <v>-3.7458924850852782E-13</v>
      </c>
      <c r="AT94" s="26">
        <f>Y94 - TABLE_new!Y94</f>
        <v>0</v>
      </c>
      <c r="AU94" s="26">
        <f>Z94 - TABLE_new!Z94</f>
        <v>2.1248558468300871E-11</v>
      </c>
    </row>
    <row r="95" spans="6:47" x14ac:dyDescent="0.3">
      <c r="H95" s="29" t="str">
        <f>[1]data_export!A68</f>
        <v>Gas (Small)</v>
      </c>
      <c r="I95" s="29"/>
      <c r="J95" s="30">
        <f>[1]data_export!B68</f>
        <v>1</v>
      </c>
      <c r="K95" s="30">
        <f>[1]data_export!C68</f>
        <v>-0.27164005769009819</v>
      </c>
      <c r="L95" s="30">
        <f>[1]data_export!D68</f>
        <v>-0.24191161283583859</v>
      </c>
      <c r="M95" s="31">
        <f>[1]data_export!E68</f>
        <v>0</v>
      </c>
      <c r="N95" s="31"/>
      <c r="O95" s="30">
        <f>[1]data_export!F68</f>
        <v>-2.449337235703E-4</v>
      </c>
      <c r="P95" s="30">
        <f>[1]data_export!G68</f>
        <v>-1.9331218328515001E-3</v>
      </c>
      <c r="Q95" s="30">
        <f>[1]data_export!H68</f>
        <v>7.1011342108249664E-2</v>
      </c>
      <c r="R95" s="30">
        <f>[1]data_export!I68</f>
        <v>0.55528161782702978</v>
      </c>
      <c r="U95" s="30">
        <f>[1]data_export!J68</f>
        <v>1</v>
      </c>
      <c r="V95" s="30">
        <f>[1]data_export!K68</f>
        <v>-8.7260164320468903E-2</v>
      </c>
      <c r="W95" s="30">
        <f>[1]data_export!L68</f>
        <v>5.3092299374214004E-3</v>
      </c>
      <c r="X95" s="30">
        <f>[1]data_export!M68</f>
        <v>0.91804906688585264</v>
      </c>
      <c r="Z95" s="30">
        <f>[1]data_export!N68</f>
        <v>0.60484960756032424</v>
      </c>
      <c r="AE95" s="26">
        <f>J95 - TABLE_new!J95</f>
        <v>0</v>
      </c>
      <c r="AF95" s="26">
        <f>K95 - TABLE_new!K95</f>
        <v>0</v>
      </c>
      <c r="AG95" s="26">
        <f>L95 - TABLE_new!L95</f>
        <v>0</v>
      </c>
      <c r="AH95" s="26">
        <f>M95 - TABLE_new!M95</f>
        <v>0</v>
      </c>
      <c r="AI95" s="26">
        <f>N95 - TABLE_new!N95</f>
        <v>0</v>
      </c>
      <c r="AJ95" s="26">
        <f>O95 - TABLE_new!O95</f>
        <v>1.9181599993263465E-11</v>
      </c>
      <c r="AK95" s="26">
        <f>P95 - TABLE_new!P95</f>
        <v>0</v>
      </c>
      <c r="AL95" s="26">
        <f>Q95 - TABLE_new!Q95</f>
        <v>0</v>
      </c>
      <c r="AM95" s="26">
        <f>R95 - TABLE_new!R95</f>
        <v>1.9181656263356217E-11</v>
      </c>
      <c r="AP95" s="26">
        <f>U95 - TABLE_new!U95</f>
        <v>0</v>
      </c>
      <c r="AQ95" s="26">
        <f>V95 - TABLE_new!V95</f>
        <v>0</v>
      </c>
      <c r="AR95" s="26">
        <f>W95 - TABLE_new!W95</f>
        <v>-3.7459965684938368E-13</v>
      </c>
      <c r="AS95" s="26">
        <f>X95 - TABLE_new!X95</f>
        <v>-3.7458924850852782E-13</v>
      </c>
      <c r="AT95" s="26">
        <f>Y95 - TABLE_new!Y95</f>
        <v>0</v>
      </c>
      <c r="AU95" s="26">
        <f>Z95 - TABLE_new!Z95</f>
        <v>2.1140755812609768E-11</v>
      </c>
    </row>
    <row r="96" spans="6:47" x14ac:dyDescent="0.3">
      <c r="H96" s="29" t="str">
        <f>[1]data_export!A69</f>
        <v>Gas (Li)</v>
      </c>
      <c r="I96" s="29"/>
      <c r="J96" s="30">
        <f>[1]data_export!B69</f>
        <v>1</v>
      </c>
      <c r="K96" s="30">
        <f>[1]data_export!C69</f>
        <v>-0.26267142790955322</v>
      </c>
      <c r="L96" s="30">
        <f>[1]data_export!D69</f>
        <v>-0.23394200414562899</v>
      </c>
      <c r="M96" s="31">
        <f>[1]data_export!E69</f>
        <v>0</v>
      </c>
      <c r="N96" s="31"/>
      <c r="O96" s="30">
        <f>[1]data_export!F69</f>
        <v>-2.449337235703E-4</v>
      </c>
      <c r="P96" s="30">
        <f>[1]data_export!G69</f>
        <v>-1.9331218328515001E-3</v>
      </c>
      <c r="Q96" s="30">
        <f>[1]data_export!H69</f>
        <v>6.8670861423015594E-2</v>
      </c>
      <c r="R96" s="30">
        <f>[1]data_export!I69</f>
        <v>0.56987937470566186</v>
      </c>
      <c r="U96" s="30">
        <f>[1]data_export!J69</f>
        <v>1</v>
      </c>
      <c r="V96" s="30">
        <f>[1]data_export!K69</f>
        <v>-8.4389708936214447E-2</v>
      </c>
      <c r="W96" s="30">
        <f>[1]data_export!L69</f>
        <v>5.1340808532681003E-3</v>
      </c>
      <c r="X96" s="30">
        <f>[1]data_export!M69</f>
        <v>0.92074437521167485</v>
      </c>
      <c r="Z96" s="30">
        <f>[1]data_export!N69</f>
        <v>0.61893332182957861</v>
      </c>
      <c r="AE96" s="26">
        <f>J96 - TABLE_new!J96</f>
        <v>0</v>
      </c>
      <c r="AF96" s="26">
        <f>K96 - TABLE_new!K96</f>
        <v>0</v>
      </c>
      <c r="AG96" s="26">
        <f>L96 - TABLE_new!L96</f>
        <v>0</v>
      </c>
      <c r="AH96" s="26">
        <f>M96 - TABLE_new!M96</f>
        <v>0</v>
      </c>
      <c r="AI96" s="26">
        <f>N96 - TABLE_new!N96</f>
        <v>0</v>
      </c>
      <c r="AJ96" s="26">
        <f>O96 - TABLE_new!O96</f>
        <v>1.9181599993263465E-11</v>
      </c>
      <c r="AK96" s="26">
        <f>P96 - TABLE_new!P96</f>
        <v>0</v>
      </c>
      <c r="AL96" s="26">
        <f>Q96 - TABLE_new!Q96</f>
        <v>0</v>
      </c>
      <c r="AM96" s="26">
        <f>R96 - TABLE_new!R96</f>
        <v>1.9181545241053755E-11</v>
      </c>
      <c r="AP96" s="26">
        <f>U96 - TABLE_new!U96</f>
        <v>0</v>
      </c>
      <c r="AQ96" s="26">
        <f>V96 - TABLE_new!V96</f>
        <v>0</v>
      </c>
      <c r="AR96" s="26">
        <f>W96 - TABLE_new!W96</f>
        <v>-3.7459965684938368E-13</v>
      </c>
      <c r="AS96" s="26">
        <f>X96 - TABLE_new!X96</f>
        <v>-3.7470027081099033E-13</v>
      </c>
      <c r="AT96" s="26">
        <f>Y96 - TABLE_new!Y96</f>
        <v>0</v>
      </c>
      <c r="AU96" s="26">
        <f>Z96 - TABLE_new!Z96</f>
        <v>2.1084467505261273E-11</v>
      </c>
    </row>
    <row r="97" spans="6:47" x14ac:dyDescent="0.3">
      <c r="H97" s="29" t="str">
        <f>[1]data_export!A70</f>
        <v>Gas (Levin)</v>
      </c>
      <c r="I97" s="29"/>
      <c r="J97" s="30">
        <f>[1]data_export!B70</f>
        <v>1</v>
      </c>
      <c r="K97" s="30">
        <f>[1]data_export!C70</f>
        <v>-0.2398421884681661</v>
      </c>
      <c r="L97" s="30">
        <f>[1]data_export!D70</f>
        <v>-0.21365572747964079</v>
      </c>
      <c r="M97" s="31">
        <f>[1]data_export!E70</f>
        <v>0</v>
      </c>
      <c r="N97" s="31"/>
      <c r="O97" s="30">
        <f>[1]data_export!F70</f>
        <v>-2.449337235703E-4</v>
      </c>
      <c r="P97" s="30">
        <f>[1]data_export!G70</f>
        <v>-1.9331218328515001E-3</v>
      </c>
      <c r="Q97" s="30">
        <f>[1]data_export!H70</f>
        <v>6.2713272869586945E-2</v>
      </c>
      <c r="R97" s="30">
        <f>[1]data_export!I70</f>
        <v>0.6070373013058159</v>
      </c>
      <c r="U97" s="30">
        <f>[1]data_export!J70</f>
        <v>1</v>
      </c>
      <c r="V97" s="30">
        <f>[1]data_export!K70</f>
        <v>-7.7083088457584381E-2</v>
      </c>
      <c r="W97" s="30">
        <f>[1]data_export!L70</f>
        <v>4.6882468208778996E-3</v>
      </c>
      <c r="X97" s="30">
        <f>[1]data_export!M70</f>
        <v>0.92760516004104043</v>
      </c>
      <c r="Z97" s="30">
        <f>[1]data_export!N70</f>
        <v>0.65441345893220182</v>
      </c>
      <c r="AE97" s="26">
        <f>J97 - TABLE_new!J97</f>
        <v>0</v>
      </c>
      <c r="AF97" s="26">
        <f>K97 - TABLE_new!K97</f>
        <v>0</v>
      </c>
      <c r="AG97" s="26">
        <f>L97 - TABLE_new!L97</f>
        <v>0</v>
      </c>
      <c r="AH97" s="26">
        <f>M97 - TABLE_new!M97</f>
        <v>0</v>
      </c>
      <c r="AI97" s="26">
        <f>N97 - TABLE_new!N97</f>
        <v>0</v>
      </c>
      <c r="AJ97" s="26">
        <f>O97 - TABLE_new!O97</f>
        <v>1.9181599993263465E-11</v>
      </c>
      <c r="AK97" s="26">
        <f>P97 - TABLE_new!P97</f>
        <v>0</v>
      </c>
      <c r="AL97" s="26">
        <f>Q97 - TABLE_new!Q97</f>
        <v>0</v>
      </c>
      <c r="AM97" s="26">
        <f>R97 - TABLE_new!R97</f>
        <v>1.9181656263356217E-11</v>
      </c>
      <c r="AP97" s="26">
        <f>U97 - TABLE_new!U97</f>
        <v>0</v>
      </c>
      <c r="AQ97" s="26">
        <f>V97 - TABLE_new!V97</f>
        <v>0</v>
      </c>
      <c r="AR97" s="26">
        <f>W97 - TABLE_new!W97</f>
        <v>-3.7460052421112167E-13</v>
      </c>
      <c r="AS97" s="26">
        <f>X97 - TABLE_new!X97</f>
        <v>-3.7458924850852782E-13</v>
      </c>
      <c r="AT97" s="26">
        <f>Y97 - TABLE_new!Y97</f>
        <v>0</v>
      </c>
      <c r="AU97" s="26">
        <f>Z97 - TABLE_new!Z97</f>
        <v>2.0942914069621565E-11</v>
      </c>
    </row>
    <row r="98" spans="6:47" x14ac:dyDescent="0.3">
      <c r="H98" s="29" t="str">
        <f>[1]data_export!A71</f>
        <v>Gas (Sentenac-Chemin)</v>
      </c>
      <c r="I98" s="29"/>
      <c r="J98" s="30">
        <f>[1]data_export!B71</f>
        <v>1</v>
      </c>
      <c r="K98" s="30">
        <f>[1]data_export!C71</f>
        <v>-0.22761223876742309</v>
      </c>
      <c r="L98" s="30">
        <f>[1]data_export!D71</f>
        <v>-0.20278807926571871</v>
      </c>
      <c r="M98" s="31">
        <f>[1]data_export!E71</f>
        <v>0</v>
      </c>
      <c r="N98" s="31"/>
      <c r="O98" s="30">
        <f>[1]data_export!F71</f>
        <v>-2.449337235703E-4</v>
      </c>
      <c r="P98" s="30">
        <f>[1]data_export!G71</f>
        <v>-1.9331218328515001E-3</v>
      </c>
      <c r="Q98" s="30">
        <f>[1]data_export!H71</f>
        <v>5.9521708637475967E-2</v>
      </c>
      <c r="R98" s="30">
        <f>[1]data_export!I71</f>
        <v>0.62694333341304076</v>
      </c>
      <c r="U98" s="30">
        <f>[1]data_export!J71</f>
        <v>1</v>
      </c>
      <c r="V98" s="30">
        <f>[1]data_export!K71</f>
        <v>-7.3168829083442688E-2</v>
      </c>
      <c r="W98" s="30">
        <f>[1]data_export!L71</f>
        <v>4.4494071606688999E-3</v>
      </c>
      <c r="X98" s="30">
        <f>[1]data_export!M71</f>
        <v>0.93128058048534335</v>
      </c>
      <c r="Z98" s="30">
        <f>[1]data_export!N71</f>
        <v>0.6732056337804283</v>
      </c>
      <c r="AE98" s="26">
        <f>J98 - TABLE_new!J98</f>
        <v>0</v>
      </c>
      <c r="AF98" s="26">
        <f>K98 - TABLE_new!K98</f>
        <v>0</v>
      </c>
      <c r="AG98" s="26">
        <f>L98 - TABLE_new!L98</f>
        <v>0</v>
      </c>
      <c r="AH98" s="26">
        <f>M98 - TABLE_new!M98</f>
        <v>0</v>
      </c>
      <c r="AI98" s="26">
        <f>N98 - TABLE_new!N98</f>
        <v>0</v>
      </c>
      <c r="AJ98" s="26">
        <f>O98 - TABLE_new!O98</f>
        <v>1.9181599993263465E-11</v>
      </c>
      <c r="AK98" s="26">
        <f>P98 - TABLE_new!P98</f>
        <v>0</v>
      </c>
      <c r="AL98" s="26">
        <f>Q98 - TABLE_new!Q98</f>
        <v>0</v>
      </c>
      <c r="AM98" s="26">
        <f>R98 - TABLE_new!R98</f>
        <v>1.9181656263356217E-11</v>
      </c>
      <c r="AP98" s="26">
        <f>U98 - TABLE_new!U98</f>
        <v>0</v>
      </c>
      <c r="AQ98" s="26">
        <f>V98 - TABLE_new!V98</f>
        <v>0</v>
      </c>
      <c r="AR98" s="26">
        <f>W98 - TABLE_new!W98</f>
        <v>-3.7460052421112167E-13</v>
      </c>
      <c r="AS98" s="26">
        <f>X98 - TABLE_new!X98</f>
        <v>-3.7458924850852782E-13</v>
      </c>
      <c r="AT98" s="26">
        <f>Y98 - TABLE_new!Y98</f>
        <v>0</v>
      </c>
      <c r="AU98" s="26">
        <f>Z98 - TABLE_new!Z98</f>
        <v>2.0867862993156905E-11</v>
      </c>
    </row>
    <row r="99" spans="6:47" x14ac:dyDescent="0.3">
      <c r="H99" s="29" t="str">
        <f>[1]data_export!A72</f>
        <v>Gas (Kilian)</v>
      </c>
      <c r="I99" s="29"/>
      <c r="J99" s="30">
        <f>[1]data_export!B72</f>
        <v>1</v>
      </c>
      <c r="K99" s="30">
        <f>[1]data_export!C72</f>
        <v>-0.1607551804033607</v>
      </c>
      <c r="L99" s="30">
        <f>[1]data_export!D72</f>
        <v>-0.14337826902961051</v>
      </c>
      <c r="M99" s="31">
        <f>[1]data_export!E72</f>
        <v>0</v>
      </c>
      <c r="N99" s="31"/>
      <c r="O99" s="30">
        <f>[1]data_export!F72</f>
        <v>-2.449337235703E-4</v>
      </c>
      <c r="P99" s="30">
        <f>[1]data_export!G72</f>
        <v>-1.9331218328515001E-3</v>
      </c>
      <c r="Q99" s="30">
        <f>[1]data_export!H72</f>
        <v>4.2074479162693024E-2</v>
      </c>
      <c r="R99" s="30">
        <f>[1]data_export!I72</f>
        <v>0.73576297559920611</v>
      </c>
      <c r="U99" s="30">
        <f>[1]data_export!J72</f>
        <v>1</v>
      </c>
      <c r="V99" s="30">
        <f>[1]data_export!K72</f>
        <v>-5.1770869642496109E-2</v>
      </c>
      <c r="W99" s="30">
        <f>[1]data_export!L72</f>
        <v>3.1437503515261002E-3</v>
      </c>
      <c r="X99" s="30">
        <f>[1]data_export!M72</f>
        <v>0.95137287891419975</v>
      </c>
      <c r="Z99" s="30">
        <f>[1]data_export!N72</f>
        <v>0.77336971854708658</v>
      </c>
      <c r="AE99" s="26">
        <f>J99 - TABLE_new!J99</f>
        <v>0</v>
      </c>
      <c r="AF99" s="26">
        <f>K99 - TABLE_new!K99</f>
        <v>0</v>
      </c>
      <c r="AG99" s="26">
        <f>L99 - TABLE_new!L99</f>
        <v>0</v>
      </c>
      <c r="AH99" s="26">
        <f>M99 - TABLE_new!M99</f>
        <v>0</v>
      </c>
      <c r="AI99" s="26">
        <f>N99 - TABLE_new!N99</f>
        <v>0</v>
      </c>
      <c r="AJ99" s="26">
        <f>O99 - TABLE_new!O99</f>
        <v>1.9181599993263465E-11</v>
      </c>
      <c r="AK99" s="26">
        <f>P99 - TABLE_new!P99</f>
        <v>0</v>
      </c>
      <c r="AL99" s="26">
        <f>Q99 - TABLE_new!Q99</f>
        <v>0</v>
      </c>
      <c r="AM99" s="26">
        <f>R99 - TABLE_new!R99</f>
        <v>1.9181656263356217E-11</v>
      </c>
      <c r="AP99" s="26">
        <f>U99 - TABLE_new!U99</f>
        <v>0</v>
      </c>
      <c r="AQ99" s="26">
        <f>V99 - TABLE_new!V99</f>
        <v>0</v>
      </c>
      <c r="AR99" s="26">
        <f>W99 - TABLE_new!W99</f>
        <v>-3.7459965684938368E-13</v>
      </c>
      <c r="AS99" s="26">
        <f>X99 - TABLE_new!X99</f>
        <v>-3.7458924850852782E-13</v>
      </c>
      <c r="AT99" s="26">
        <f>Y99 - TABLE_new!Y99</f>
        <v>0</v>
      </c>
      <c r="AU99" s="26">
        <f>Z99 - TABLE_new!Z99</f>
        <v>2.0466628392057373E-11</v>
      </c>
    </row>
    <row r="100" spans="6:47" x14ac:dyDescent="0.3">
      <c r="H100" s="29" t="str">
        <f>[1]data_export!A73</f>
        <v>Gas (Gelman)</v>
      </c>
      <c r="I100" s="29"/>
      <c r="J100" s="30">
        <f>[1]data_export!B73</f>
        <v>1</v>
      </c>
      <c r="K100" s="30">
        <f>[1]data_export!C73</f>
        <v>-0.13303396108167639</v>
      </c>
      <c r="L100" s="30">
        <f>[1]data_export!D73</f>
        <v>-0.11874493307805351</v>
      </c>
      <c r="M100" s="31">
        <f>[1]data_export!E73</f>
        <v>0</v>
      </c>
      <c r="N100" s="31"/>
      <c r="O100" s="30">
        <f>[1]data_export!F73</f>
        <v>-2.449337235703E-4</v>
      </c>
      <c r="P100" s="30">
        <f>[1]data_export!G73</f>
        <v>-1.9331218328515001E-3</v>
      </c>
      <c r="Q100" s="30">
        <f>[1]data_export!H73</f>
        <v>3.4840263426303864E-2</v>
      </c>
      <c r="R100" s="30">
        <f>[1]data_export!I73</f>
        <v>0.78088331504225006</v>
      </c>
      <c r="U100" s="30">
        <f>[1]data_export!J73</f>
        <v>1</v>
      </c>
      <c r="V100" s="30">
        <f>[1]data_export!K73</f>
        <v>-4.2898546904325485E-2</v>
      </c>
      <c r="W100" s="30">
        <f>[1]data_export!L73</f>
        <v>2.6023804550523002E-3</v>
      </c>
      <c r="X100" s="30">
        <f>[1]data_export!M73</f>
        <v>0.95970383192128628</v>
      </c>
      <c r="Z100" s="30">
        <f>[1]data_export!N73</f>
        <v>0.81367114423098097</v>
      </c>
      <c r="AE100" s="26">
        <f>J100 - TABLE_new!J100</f>
        <v>0</v>
      </c>
      <c r="AF100" s="26">
        <f>K100 - TABLE_new!K100</f>
        <v>0</v>
      </c>
      <c r="AG100" s="26">
        <f>L100 - TABLE_new!L100</f>
        <v>0</v>
      </c>
      <c r="AH100" s="26">
        <f>M100 - TABLE_new!M100</f>
        <v>0</v>
      </c>
      <c r="AI100" s="26">
        <f>N100 - TABLE_new!N100</f>
        <v>0</v>
      </c>
      <c r="AJ100" s="26">
        <f>O100 - TABLE_new!O100</f>
        <v>1.9181599993263465E-11</v>
      </c>
      <c r="AK100" s="26">
        <f>P100 - TABLE_new!P100</f>
        <v>0</v>
      </c>
      <c r="AL100" s="26">
        <f>Q100 - TABLE_new!Q100</f>
        <v>0</v>
      </c>
      <c r="AM100" s="26">
        <f>R100 - TABLE_new!R100</f>
        <v>1.9181545241053755E-11</v>
      </c>
      <c r="AP100" s="26">
        <f>U100 - TABLE_new!U100</f>
        <v>0</v>
      </c>
      <c r="AQ100" s="26">
        <f>V100 - TABLE_new!V100</f>
        <v>0</v>
      </c>
      <c r="AR100" s="26">
        <f>W100 - TABLE_new!W100</f>
        <v>-3.7459965684938368E-13</v>
      </c>
      <c r="AS100" s="26">
        <f>X100 - TABLE_new!X100</f>
        <v>-3.7458924850852782E-13</v>
      </c>
      <c r="AT100" s="26">
        <f>Y100 - TABLE_new!Y100</f>
        <v>0</v>
      </c>
      <c r="AU100" s="26">
        <f>Z100 - TABLE_new!Z100</f>
        <v>2.03045358304621E-11</v>
      </c>
    </row>
    <row r="101" spans="6:47" x14ac:dyDescent="0.3">
      <c r="H101" s="29" t="str">
        <f>[1]data_export!A74</f>
        <v>Gas (Park)</v>
      </c>
      <c r="I101" s="29"/>
      <c r="J101" s="30">
        <f>[1]data_export!B74</f>
        <v>1</v>
      </c>
      <c r="K101" s="30">
        <f>[1]data_export!C74</f>
        <v>-0.13018030615150311</v>
      </c>
      <c r="L101" s="30">
        <f>[1]data_export!D74</f>
        <v>-0.1162091484948051</v>
      </c>
      <c r="M101" s="31">
        <f>[1]data_export!E74</f>
        <v>0</v>
      </c>
      <c r="N101" s="31"/>
      <c r="O101" s="30">
        <f>[1]data_export!F74</f>
        <v>-2.449337235703E-4</v>
      </c>
      <c r="P101" s="30">
        <f>[1]data_export!G74</f>
        <v>-1.9331218328515001E-3</v>
      </c>
      <c r="Q101" s="30">
        <f>[1]data_export!H74</f>
        <v>3.4095566719770432E-2</v>
      </c>
      <c r="R101" s="30">
        <f>[1]data_export!I74</f>
        <v>0.78552805586726904</v>
      </c>
      <c r="U101" s="30">
        <f>[1]data_export!J74</f>
        <v>1</v>
      </c>
      <c r="V101" s="30">
        <f>[1]data_export!K74</f>
        <v>-4.1985221207141876E-2</v>
      </c>
      <c r="W101" s="30">
        <f>[1]data_export!L74</f>
        <v>2.5466512010034999E-3</v>
      </c>
      <c r="X101" s="30">
        <f>[1]data_export!M74</f>
        <v>0.96056143002495686</v>
      </c>
      <c r="Z101" s="30">
        <f>[1]data_export!N74</f>
        <v>0.81778013494343593</v>
      </c>
      <c r="AE101" s="26">
        <f>J101 - TABLE_new!J101</f>
        <v>0</v>
      </c>
      <c r="AF101" s="26">
        <f>K101 - TABLE_new!K101</f>
        <v>0</v>
      </c>
      <c r="AG101" s="26">
        <f>L101 - TABLE_new!L101</f>
        <v>0</v>
      </c>
      <c r="AH101" s="26">
        <f>M101 - TABLE_new!M101</f>
        <v>0</v>
      </c>
      <c r="AI101" s="26">
        <f>N101 - TABLE_new!N101</f>
        <v>0</v>
      </c>
      <c r="AJ101" s="26">
        <f>O101 - TABLE_new!O101</f>
        <v>1.9181599993263465E-11</v>
      </c>
      <c r="AK101" s="26">
        <f>P101 - TABLE_new!P101</f>
        <v>0</v>
      </c>
      <c r="AL101" s="26">
        <f>Q101 - TABLE_new!Q101</f>
        <v>0</v>
      </c>
      <c r="AM101" s="26">
        <f>R101 - TABLE_new!R101</f>
        <v>1.9181545241053755E-11</v>
      </c>
      <c r="AP101" s="26">
        <f>U101 - TABLE_new!U101</f>
        <v>0</v>
      </c>
      <c r="AQ101" s="26">
        <f>V101 - TABLE_new!V101</f>
        <v>0</v>
      </c>
      <c r="AR101" s="26">
        <f>W101 - TABLE_new!W101</f>
        <v>-3.7460009053025267E-13</v>
      </c>
      <c r="AS101" s="26">
        <f>X101 - TABLE_new!X101</f>
        <v>-3.7458924850852782E-13</v>
      </c>
      <c r="AT101" s="26">
        <f>Y101 - TABLE_new!Y101</f>
        <v>0</v>
      </c>
      <c r="AU101" s="26">
        <f>Z101 - TABLE_new!Z101</f>
        <v>2.0287993507395186E-11</v>
      </c>
    </row>
    <row r="102" spans="6:47" x14ac:dyDescent="0.3">
      <c r="H102" s="29" t="str">
        <f>[1]data_export!A75</f>
        <v>Gas (Hughes)</v>
      </c>
      <c r="I102" s="29"/>
      <c r="J102" s="30">
        <f>[1]data_export!B75</f>
        <v>1</v>
      </c>
      <c r="K102" s="30">
        <f>[1]data_export!C75</f>
        <v>-3.3563703515632599E-2</v>
      </c>
      <c r="L102" s="30">
        <f>[1]data_export!D75</f>
        <v>-3.0354727604819599E-2</v>
      </c>
      <c r="M102" s="31">
        <f>[1]data_export!E75</f>
        <v>0</v>
      </c>
      <c r="N102" s="31"/>
      <c r="O102" s="30">
        <f>[1]data_export!F75</f>
        <v>-2.449337235703E-4</v>
      </c>
      <c r="P102" s="30">
        <f>[1]data_export!G75</f>
        <v>-1.9331218328515001E-3</v>
      </c>
      <c r="Q102" s="30">
        <f>[1]data_export!H75</f>
        <v>8.8821966201066971E-3</v>
      </c>
      <c r="R102" s="30">
        <f>[1]data_export!I75</f>
        <v>0.94278570951434904</v>
      </c>
      <c r="U102" s="30">
        <f>[1]data_export!J75</f>
        <v>1</v>
      </c>
      <c r="V102" s="30">
        <f>[1]data_export!K75</f>
        <v>-1.1062566190958023E-2</v>
      </c>
      <c r="W102" s="30">
        <f>[1]data_export!L75</f>
        <v>6.5981788535210005E-4</v>
      </c>
      <c r="X102" s="30">
        <f>[1]data_export!M75</f>
        <v>0.98959725153495048</v>
      </c>
      <c r="Z102" s="30">
        <f>[1]data_export!N75</f>
        <v>0.95269637021728515</v>
      </c>
      <c r="AE102" s="26">
        <f>J102 - TABLE_new!J102</f>
        <v>0</v>
      </c>
      <c r="AF102" s="26">
        <f>K102 - TABLE_new!K102</f>
        <v>0</v>
      </c>
      <c r="AG102" s="26">
        <f>L102 - TABLE_new!L102</f>
        <v>0</v>
      </c>
      <c r="AH102" s="26">
        <f>M102 - TABLE_new!M102</f>
        <v>0</v>
      </c>
      <c r="AI102" s="26">
        <f>N102 - TABLE_new!N102</f>
        <v>0</v>
      </c>
      <c r="AJ102" s="26">
        <f>O102 - TABLE_new!O102</f>
        <v>1.9181599993263465E-11</v>
      </c>
      <c r="AK102" s="26">
        <f>P102 - TABLE_new!P102</f>
        <v>0</v>
      </c>
      <c r="AL102" s="26">
        <f>Q102 - TABLE_new!Q102</f>
        <v>0</v>
      </c>
      <c r="AM102" s="26">
        <f>R102 - TABLE_new!R102</f>
        <v>1.9181545241053755E-11</v>
      </c>
      <c r="AP102" s="26">
        <f>U102 - TABLE_new!U102</f>
        <v>0</v>
      </c>
      <c r="AQ102" s="26">
        <f>V102 - TABLE_new!V102</f>
        <v>0</v>
      </c>
      <c r="AR102" s="26">
        <f>W102 - TABLE_new!W102</f>
        <v>-3.7459998211003542E-13</v>
      </c>
      <c r="AS102" s="26">
        <f>X102 - TABLE_new!X102</f>
        <v>-3.7458924850852782E-13</v>
      </c>
      <c r="AT102" s="26">
        <f>Y102 - TABLE_new!Y102</f>
        <v>0</v>
      </c>
      <c r="AU102" s="26">
        <f>Z102 - TABLE_new!Z102</f>
        <v>1.9743762180723934E-11</v>
      </c>
    </row>
    <row r="103" spans="6:47" x14ac:dyDescent="0.3">
      <c r="H103" s="29" t="str">
        <f>[1]data_export!A76</f>
        <v>Gas (West) *</v>
      </c>
      <c r="I103" s="29"/>
      <c r="J103" s="30">
        <f>[1]data_export!B76</f>
        <v>1</v>
      </c>
      <c r="K103" s="30">
        <f>[1]data_export!C76</f>
        <v>-0.37265382290888061</v>
      </c>
      <c r="L103" s="30">
        <f>[1]data_export!D76</f>
        <v>-0.33167339371174492</v>
      </c>
      <c r="M103" s="31">
        <f>[1]data_export!E76</f>
        <v>0</v>
      </c>
      <c r="N103" s="31"/>
      <c r="O103" s="30">
        <f>[1]data_export!F76</f>
        <v>-2.449337235703E-4</v>
      </c>
      <c r="P103" s="30">
        <f>[1]data_export!G76</f>
        <v>-1.9331218328515001E-3</v>
      </c>
      <c r="Q103" s="30">
        <f>[1]data_export!H76</f>
        <v>9.7372211515903473E-2</v>
      </c>
      <c r="R103" s="30">
        <f>[1]data_export!I76</f>
        <v>0.39086693886930479</v>
      </c>
      <c r="U103" s="30">
        <f>[1]data_export!J76</f>
        <v>1</v>
      </c>
      <c r="V103" s="30">
        <f>[1]data_export!K76</f>
        <v>-0.1195901557803154</v>
      </c>
      <c r="W103" s="30">
        <f>[1]data_export!L76</f>
        <v>7.2819357908088002E-3</v>
      </c>
      <c r="X103" s="30">
        <f>[1]data_export!M76</f>
        <v>0.8876917827656593</v>
      </c>
      <c r="Z103" s="30">
        <f>[1]data_export!N76</f>
        <v>0.44031830243097941</v>
      </c>
      <c r="AE103" s="26">
        <f>J103 - TABLE_new!J103</f>
        <v>0</v>
      </c>
      <c r="AF103" s="26">
        <f>K103 - TABLE_new!K103</f>
        <v>0</v>
      </c>
      <c r="AG103" s="26">
        <f>L103 - TABLE_new!L103</f>
        <v>0</v>
      </c>
      <c r="AH103" s="26">
        <f>M103 - TABLE_new!M103</f>
        <v>0</v>
      </c>
      <c r="AI103" s="26">
        <f>N103 - TABLE_new!N103</f>
        <v>0</v>
      </c>
      <c r="AJ103" s="26">
        <f>O103 - TABLE_new!O103</f>
        <v>1.9181599993263465E-11</v>
      </c>
      <c r="AK103" s="26">
        <f>P103 - TABLE_new!P103</f>
        <v>0</v>
      </c>
      <c r="AL103" s="26">
        <f>Q103 - TABLE_new!Q103</f>
        <v>0</v>
      </c>
      <c r="AM103" s="26">
        <f>R103 - TABLE_new!R103</f>
        <v>1.9181600752204986E-11</v>
      </c>
      <c r="AP103" s="26">
        <f>U103 - TABLE_new!U103</f>
        <v>0</v>
      </c>
      <c r="AQ103" s="26">
        <f>V103 - TABLE_new!V103</f>
        <v>0</v>
      </c>
      <c r="AR103" s="26">
        <f>W103 - TABLE_new!W103</f>
        <v>-3.7459965684938368E-13</v>
      </c>
      <c r="AS103" s="26">
        <f>X103 - TABLE_new!X103</f>
        <v>-3.7458924850852782E-13</v>
      </c>
      <c r="AT103" s="26">
        <f>Y103 - TABLE_new!Y103</f>
        <v>0</v>
      </c>
      <c r="AU103" s="26">
        <f>Z103 - TABLE_new!Z103</f>
        <v>2.1794288596055367E-11</v>
      </c>
    </row>
    <row r="104" spans="6:47" x14ac:dyDescent="0.3">
      <c r="H104" s="29" t="str">
        <f>[1]data_export!A77</f>
        <v>Gas (Tiezzi) *</v>
      </c>
      <c r="I104" s="29"/>
      <c r="J104" s="30">
        <f>[1]data_export!B77</f>
        <v>1</v>
      </c>
      <c r="K104" s="30">
        <f>[1]data_export!C77</f>
        <v>-0.35398838567510171</v>
      </c>
      <c r="L104" s="30">
        <f>[1]data_export!D77</f>
        <v>-0.31508711080958152</v>
      </c>
      <c r="M104" s="31">
        <f>[1]data_export!E77</f>
        <v>0</v>
      </c>
      <c r="N104" s="31"/>
      <c r="O104" s="30">
        <f>[1]data_export!F77</f>
        <v>-2.449337235703E-4</v>
      </c>
      <c r="P104" s="30">
        <f>[1]data_export!G77</f>
        <v>-1.9331218328515001E-3</v>
      </c>
      <c r="Q104" s="30">
        <f>[1]data_export!H77</f>
        <v>9.2501223087310791E-2</v>
      </c>
      <c r="R104" s="30">
        <f>[1]data_export!I77</f>
        <v>0.42124766830504617</v>
      </c>
      <c r="U104" s="30">
        <f>[1]data_export!J77</f>
        <v>1</v>
      </c>
      <c r="V104" s="30">
        <f>[1]data_export!K77</f>
        <v>-0.11361618340015411</v>
      </c>
      <c r="W104" s="30">
        <f>[1]data_export!L77</f>
        <v>6.9174169828288999E-3</v>
      </c>
      <c r="X104" s="30">
        <f>[1]data_export!M77</f>
        <v>0.89330123589421262</v>
      </c>
      <c r="Z104" s="30">
        <f>[1]data_export!N77</f>
        <v>0.47156284059471693</v>
      </c>
      <c r="AE104" s="26">
        <f>J104 - TABLE_new!J104</f>
        <v>0</v>
      </c>
      <c r="AF104" s="26">
        <f>K104 - TABLE_new!K104</f>
        <v>0</v>
      </c>
      <c r="AG104" s="26">
        <f>L104 - TABLE_new!L104</f>
        <v>0</v>
      </c>
      <c r="AH104" s="26">
        <f>M104 - TABLE_new!M104</f>
        <v>0</v>
      </c>
      <c r="AI104" s="26">
        <f>N104 - TABLE_new!N104</f>
        <v>0</v>
      </c>
      <c r="AJ104" s="26">
        <f>O104 - TABLE_new!O104</f>
        <v>1.9181599993263465E-11</v>
      </c>
      <c r="AK104" s="26">
        <f>P104 - TABLE_new!P104</f>
        <v>0</v>
      </c>
      <c r="AL104" s="26">
        <f>Q104 - TABLE_new!Q104</f>
        <v>0</v>
      </c>
      <c r="AM104" s="26">
        <f>R104 - TABLE_new!R104</f>
        <v>1.9181600752204986E-11</v>
      </c>
      <c r="AP104" s="26">
        <f>U104 - TABLE_new!U104</f>
        <v>0</v>
      </c>
      <c r="AQ104" s="26">
        <f>V104 - TABLE_new!V104</f>
        <v>0</v>
      </c>
      <c r="AR104" s="26">
        <f>W104 - TABLE_new!W104</f>
        <v>-3.7460052421112167E-13</v>
      </c>
      <c r="AS104" s="26">
        <f>X104 - TABLE_new!X104</f>
        <v>-3.7458924850852782E-13</v>
      </c>
      <c r="AT104" s="26">
        <f>Y104 - TABLE_new!Y104</f>
        <v>0</v>
      </c>
      <c r="AU104" s="26">
        <f>Z104 - TABLE_new!Z104</f>
        <v>2.1670498728809662E-11</v>
      </c>
    </row>
    <row r="105" spans="6:47" x14ac:dyDescent="0.3">
      <c r="H105" s="29" t="str">
        <f>[1]data_export!A78</f>
        <v>Gas (Bento) *</v>
      </c>
      <c r="I105" s="29"/>
      <c r="J105" s="30">
        <f>[1]data_export!B78</f>
        <v>1</v>
      </c>
      <c r="K105" s="30">
        <f>[1]data_export!C78</f>
        <v>-0.28468533737089069</v>
      </c>
      <c r="L105" s="30">
        <f>[1]data_export!D78</f>
        <v>-0.25350377093068888</v>
      </c>
      <c r="M105" s="31">
        <f>[1]data_export!E78</f>
        <v>0</v>
      </c>
      <c r="N105" s="31"/>
      <c r="O105" s="30">
        <f>[1]data_export!F78</f>
        <v>-2.449337235703E-4</v>
      </c>
      <c r="P105" s="30">
        <f>[1]data_export!G78</f>
        <v>-1.9331218328515001E-3</v>
      </c>
      <c r="Q105" s="30">
        <f>[1]data_export!H78</f>
        <v>7.4415683746337891E-2</v>
      </c>
      <c r="R105" s="30">
        <f>[1]data_export!I78</f>
        <v>0.53404851691265631</v>
      </c>
      <c r="U105" s="30">
        <f>[1]data_export!J78</f>
        <v>1</v>
      </c>
      <c r="V105" s="30">
        <f>[1]data_export!K78</f>
        <v>-9.1435372829437256E-2</v>
      </c>
      <c r="W105" s="30">
        <f>[1]data_export!L78</f>
        <v>5.5639922416444E-3</v>
      </c>
      <c r="X105" s="30">
        <f>[1]data_export!M78</f>
        <v>0.91412861841192949</v>
      </c>
      <c r="Z105" s="30">
        <f>[1]data_export!N78</f>
        <v>0.58421594746747174</v>
      </c>
      <c r="AE105" s="26">
        <f>J105 - TABLE_new!J105</f>
        <v>0</v>
      </c>
      <c r="AF105" s="26">
        <f>K105 - TABLE_new!K105</f>
        <v>0</v>
      </c>
      <c r="AG105" s="26">
        <f>L105 - TABLE_new!L105</f>
        <v>0</v>
      </c>
      <c r="AH105" s="26">
        <f>M105 - TABLE_new!M105</f>
        <v>0</v>
      </c>
      <c r="AI105" s="26">
        <f>N105 - TABLE_new!N105</f>
        <v>0</v>
      </c>
      <c r="AJ105" s="26">
        <f>O105 - TABLE_new!O105</f>
        <v>1.9181599993263465E-11</v>
      </c>
      <c r="AK105" s="26">
        <f>P105 - TABLE_new!P105</f>
        <v>0</v>
      </c>
      <c r="AL105" s="26">
        <f>Q105 - TABLE_new!Q105</f>
        <v>0</v>
      </c>
      <c r="AM105" s="26">
        <f>R105 - TABLE_new!R105</f>
        <v>1.9181545241053755E-11</v>
      </c>
      <c r="AP105" s="26">
        <f>U105 - TABLE_new!U105</f>
        <v>0</v>
      </c>
      <c r="AQ105" s="26">
        <f>V105 - TABLE_new!V105</f>
        <v>0</v>
      </c>
      <c r="AR105" s="26">
        <f>W105 - TABLE_new!W105</f>
        <v>-3.7459965684938368E-13</v>
      </c>
      <c r="AS105" s="26">
        <f>X105 - TABLE_new!X105</f>
        <v>-3.7458924850852782E-13</v>
      </c>
      <c r="AT105" s="26">
        <f>Y105 - TABLE_new!Y105</f>
        <v>0</v>
      </c>
      <c r="AU105" s="26">
        <f>Z105 - TABLE_new!Z105</f>
        <v>2.1222801294129567E-11</v>
      </c>
    </row>
    <row r="106" spans="6:47" x14ac:dyDescent="0.3">
      <c r="H106" s="29" t="str">
        <f>[1]data_export!A79</f>
        <v>Gas (Hughes - Ext) *</v>
      </c>
      <c r="I106" s="29"/>
      <c r="J106" s="30">
        <f>[1]data_export!B79</f>
        <v>1</v>
      </c>
      <c r="K106" s="30">
        <f>[1]data_export!C79</f>
        <v>-0.27245538767014782</v>
      </c>
      <c r="L106" s="30">
        <f>[1]data_export!D79</f>
        <v>-0.24263612271676679</v>
      </c>
      <c r="M106" s="31">
        <f>[1]data_export!E79</f>
        <v>0</v>
      </c>
      <c r="N106" s="31"/>
      <c r="O106" s="30">
        <f>[1]data_export!F79</f>
        <v>-2.449337235703E-4</v>
      </c>
      <c r="P106" s="30">
        <f>[1]data_export!G79</f>
        <v>-1.9331218328515001E-3</v>
      </c>
      <c r="Q106" s="30">
        <f>[1]data_export!H79</f>
        <v>7.1224115788936615E-2</v>
      </c>
      <c r="R106" s="30">
        <f>[1]data_export!I79</f>
        <v>0.55395454901988139</v>
      </c>
      <c r="U106" s="30">
        <f>[1]data_export!J79</f>
        <v>1</v>
      </c>
      <c r="V106" s="30">
        <f>[1]data_export!K79</f>
        <v>-8.7521113455295563E-2</v>
      </c>
      <c r="W106" s="30">
        <f>[1]data_export!L79</f>
        <v>5.3251525814352997E-3</v>
      </c>
      <c r="X106" s="30">
        <f>[1]data_export!M79</f>
        <v>0.91780403885623241</v>
      </c>
      <c r="Z106" s="30">
        <f>[1]data_export!N79</f>
        <v>0.60356516812697802</v>
      </c>
      <c r="AE106" s="26">
        <f>J106 - TABLE_new!J106</f>
        <v>0</v>
      </c>
      <c r="AF106" s="26">
        <f>K106 - TABLE_new!K106</f>
        <v>0</v>
      </c>
      <c r="AG106" s="26">
        <f>L106 - TABLE_new!L106</f>
        <v>0</v>
      </c>
      <c r="AH106" s="26">
        <f>M106 - TABLE_new!M106</f>
        <v>0</v>
      </c>
      <c r="AI106" s="26">
        <f>N106 - TABLE_new!N106</f>
        <v>0</v>
      </c>
      <c r="AJ106" s="26">
        <f>O106 - TABLE_new!O106</f>
        <v>1.9181599993263465E-11</v>
      </c>
      <c r="AK106" s="26">
        <f>P106 - TABLE_new!P106</f>
        <v>0</v>
      </c>
      <c r="AL106" s="26">
        <f>Q106 - TABLE_new!Q106</f>
        <v>0</v>
      </c>
      <c r="AM106" s="26">
        <f>R106 - TABLE_new!R106</f>
        <v>1.9181656263356217E-11</v>
      </c>
      <c r="AP106" s="26">
        <f>U106 - TABLE_new!U106</f>
        <v>0</v>
      </c>
      <c r="AQ106" s="26">
        <f>V106 - TABLE_new!V106</f>
        <v>0</v>
      </c>
      <c r="AR106" s="26">
        <f>W106 - TABLE_new!W106</f>
        <v>-3.7460052421112167E-13</v>
      </c>
      <c r="AS106" s="26">
        <f>X106 - TABLE_new!X106</f>
        <v>-3.7458924850852782E-13</v>
      </c>
      <c r="AT106" s="26">
        <f>Y106 - TABLE_new!Y106</f>
        <v>0</v>
      </c>
      <c r="AU106" s="26">
        <f>Z106 - TABLE_new!Z106</f>
        <v>2.1145862838523044E-11</v>
      </c>
    </row>
    <row r="107" spans="6:47" x14ac:dyDescent="0.3">
      <c r="H107" s="29" t="str">
        <f>[1]data_export!A80</f>
        <v>Gas (Kilian - Ext) *</v>
      </c>
      <c r="I107" s="29"/>
      <c r="J107" s="30">
        <f>[1]data_export!B80</f>
        <v>1</v>
      </c>
      <c r="K107" s="30">
        <f>[1]data_export!C80</f>
        <v>-0.2553334580891074</v>
      </c>
      <c r="L107" s="30">
        <f>[1]data_export!D80</f>
        <v>-0.22742141521727571</v>
      </c>
      <c r="M107" s="31">
        <f>[1]data_export!E80</f>
        <v>0</v>
      </c>
      <c r="N107" s="31"/>
      <c r="O107" s="30">
        <f>[1]data_export!F80</f>
        <v>-2.449337235703E-4</v>
      </c>
      <c r="P107" s="30">
        <f>[1]data_export!G80</f>
        <v>-1.9331218328515001E-3</v>
      </c>
      <c r="Q107" s="30">
        <f>[1]data_export!H80</f>
        <v>6.6755920648574829E-2</v>
      </c>
      <c r="R107" s="30">
        <f>[1]data_export!I80</f>
        <v>0.58182299396999693</v>
      </c>
      <c r="U107" s="30">
        <f>[1]data_export!J80</f>
        <v>1</v>
      </c>
      <c r="V107" s="30">
        <f>[1]data_export!K80</f>
        <v>-8.2041151821613312E-2</v>
      </c>
      <c r="W107" s="30">
        <f>[1]data_export!L80</f>
        <v>4.9907770571427004E-3</v>
      </c>
      <c r="X107" s="30">
        <f>[1]data_export!M80</f>
        <v>0.9229496274782566</v>
      </c>
      <c r="Z107" s="30">
        <f>[1]data_export!N80</f>
        <v>0.63039517720993266</v>
      </c>
      <c r="AE107" s="26">
        <f>J107 - TABLE_new!J107</f>
        <v>0</v>
      </c>
      <c r="AF107" s="26">
        <f>K107 - TABLE_new!K107</f>
        <v>0</v>
      </c>
      <c r="AG107" s="26">
        <f>L107 - TABLE_new!L107</f>
        <v>0</v>
      </c>
      <c r="AH107" s="26">
        <f>M107 - TABLE_new!M107</f>
        <v>0</v>
      </c>
      <c r="AI107" s="26">
        <f>N107 - TABLE_new!N107</f>
        <v>0</v>
      </c>
      <c r="AJ107" s="26">
        <f>O107 - TABLE_new!O107</f>
        <v>1.9181599993263465E-11</v>
      </c>
      <c r="AK107" s="26">
        <f>P107 - TABLE_new!P107</f>
        <v>0</v>
      </c>
      <c r="AL107" s="26">
        <f>Q107 - TABLE_new!Q107</f>
        <v>0</v>
      </c>
      <c r="AM107" s="26">
        <f>R107 - TABLE_new!R107</f>
        <v>1.9181656263356217E-11</v>
      </c>
      <c r="AP107" s="26">
        <f>U107 - TABLE_new!U107</f>
        <v>0</v>
      </c>
      <c r="AQ107" s="26">
        <f>V107 - TABLE_new!V107</f>
        <v>0</v>
      </c>
      <c r="AR107" s="26">
        <f>W107 - TABLE_new!W107</f>
        <v>-3.7459965684938368E-13</v>
      </c>
      <c r="AS107" s="26">
        <f>X107 - TABLE_new!X107</f>
        <v>-3.7458924850852782E-13</v>
      </c>
      <c r="AT107" s="26">
        <f>Y107 - TABLE_new!Y107</f>
        <v>0</v>
      </c>
      <c r="AU107" s="26">
        <f>Z107 - TABLE_new!Z107</f>
        <v>2.1038837338949179E-11</v>
      </c>
    </row>
    <row r="108" spans="6:47" x14ac:dyDescent="0.3">
      <c r="H108" s="29" t="str">
        <f>[1]data_export!A81</f>
        <v>Gas (Small - Ext) *</v>
      </c>
      <c r="I108" s="29"/>
      <c r="J108" s="30">
        <f>[1]data_export!B81</f>
        <v>1</v>
      </c>
      <c r="K108" s="30">
        <f>[1]data_export!C81</f>
        <v>-5.3702354022856301E-2</v>
      </c>
      <c r="L108" s="30">
        <f>[1]data_export!D81</f>
        <v>-4.8250121663744899E-2</v>
      </c>
      <c r="M108" s="31">
        <f>[1]data_export!E81</f>
        <v>0</v>
      </c>
      <c r="N108" s="31"/>
      <c r="O108" s="30">
        <f>[1]data_export!F81</f>
        <v>-2.449337235703E-4</v>
      </c>
      <c r="P108" s="30">
        <f>[1]data_export!G81</f>
        <v>-1.9331218328515001E-3</v>
      </c>
      <c r="Q108" s="30">
        <f>[1]data_export!H81</f>
        <v>1.4137641526758671E-2</v>
      </c>
      <c r="R108" s="30">
        <f>[1]data_export!I81</f>
        <v>0.91000710997778467</v>
      </c>
      <c r="U108" s="30">
        <f>[1]data_export!J81</f>
        <v>1</v>
      </c>
      <c r="V108" s="30">
        <f>[1]data_export!K81</f>
        <v>-1.7508048564195633E-2</v>
      </c>
      <c r="W108" s="30">
        <f>[1]data_export!L81</f>
        <v>1.0531071924963001E-3</v>
      </c>
      <c r="X108" s="30">
        <f>[1]data_export!M81</f>
        <v>0.98354505920333146</v>
      </c>
      <c r="Z108" s="30">
        <f>[1]data_export!N81</f>
        <v>0.92523174354094939</v>
      </c>
      <c r="AE108" s="26">
        <f>J108 - TABLE_new!J108</f>
        <v>0</v>
      </c>
      <c r="AF108" s="26">
        <f>K108 - TABLE_new!K108</f>
        <v>0</v>
      </c>
      <c r="AG108" s="26">
        <f>L108 - TABLE_new!L108</f>
        <v>0</v>
      </c>
      <c r="AH108" s="26">
        <f>M108 - TABLE_new!M108</f>
        <v>0</v>
      </c>
      <c r="AI108" s="26">
        <f>N108 - TABLE_new!N108</f>
        <v>0</v>
      </c>
      <c r="AJ108" s="26">
        <f>O108 - TABLE_new!O108</f>
        <v>1.9181599993263465E-11</v>
      </c>
      <c r="AK108" s="26">
        <f>P108 - TABLE_new!P108</f>
        <v>0</v>
      </c>
      <c r="AL108" s="26">
        <f>Q108 - TABLE_new!Q108</f>
        <v>0</v>
      </c>
      <c r="AM108" s="26">
        <f>R108 - TABLE_new!R108</f>
        <v>1.9181656263356217E-11</v>
      </c>
      <c r="AP108" s="26">
        <f>U108 - TABLE_new!U108</f>
        <v>0</v>
      </c>
      <c r="AQ108" s="26">
        <f>V108 - TABLE_new!V108</f>
        <v>0</v>
      </c>
      <c r="AR108" s="26">
        <f>W108 - TABLE_new!W108</f>
        <v>-3.7459987368981817E-13</v>
      </c>
      <c r="AS108" s="26">
        <f>X108 - TABLE_new!X108</f>
        <v>-3.7458924850852782E-13</v>
      </c>
      <c r="AT108" s="26">
        <f>Y108 - TABLE_new!Y108</f>
        <v>0</v>
      </c>
      <c r="AU108" s="26">
        <f>Z108 - TABLE_new!Z108</f>
        <v>1.9854895505488912E-11</v>
      </c>
    </row>
    <row r="109" spans="6:47" ht="10.199999999999999" customHeight="1" x14ac:dyDescent="0.3">
      <c r="AE109" s="26">
        <f>J109 - TABLE_new!J109</f>
        <v>0</v>
      </c>
      <c r="AF109" s="26">
        <f>K109 - TABLE_new!K109</f>
        <v>0</v>
      </c>
      <c r="AG109" s="26">
        <f>L109 - TABLE_new!L109</f>
        <v>0</v>
      </c>
      <c r="AH109" s="26">
        <f>M109 - TABLE_new!M109</f>
        <v>0</v>
      </c>
      <c r="AI109" s="26">
        <f>N109 - TABLE_new!N109</f>
        <v>0</v>
      </c>
      <c r="AJ109" s="26">
        <f>O109 - TABLE_new!O109</f>
        <v>0</v>
      </c>
      <c r="AK109" s="26">
        <f>P109 - TABLE_new!P109</f>
        <v>0</v>
      </c>
      <c r="AL109" s="26">
        <f>Q109 - TABLE_new!Q109</f>
        <v>0</v>
      </c>
      <c r="AM109" s="26">
        <f>R109 - TABLE_new!R109</f>
        <v>0</v>
      </c>
      <c r="AP109" s="26">
        <f>U109 - TABLE_new!U109</f>
        <v>0</v>
      </c>
      <c r="AQ109" s="26">
        <f>V109 - TABLE_new!V109</f>
        <v>0</v>
      </c>
      <c r="AR109" s="26">
        <f>W109 - TABLE_new!W109</f>
        <v>0</v>
      </c>
      <c r="AS109" s="26">
        <f>X109 - TABLE_new!X109</f>
        <v>0</v>
      </c>
      <c r="AT109" s="26">
        <f>Y109 - TABLE_new!Y109</f>
        <v>0</v>
      </c>
      <c r="AU109" s="26">
        <f>Z109 - TABLE_new!Z109</f>
        <v>0</v>
      </c>
    </row>
    <row r="110" spans="6:47" s="26" customFormat="1" ht="29.4" thickBot="1" x14ac:dyDescent="0.35">
      <c r="F110" s="53"/>
      <c r="G110" s="22" t="str">
        <f>[1]data_export!A82</f>
        <v>Other Fuel Taxes</v>
      </c>
      <c r="H110" s="23"/>
      <c r="I110" s="23"/>
      <c r="J110" s="24">
        <f>[1]data_export!B82</f>
        <v>1</v>
      </c>
      <c r="K110" s="24">
        <f>[1]data_export!C82</f>
        <v>-0.18450334342178545</v>
      </c>
      <c r="L110" s="24">
        <f>[1]data_export!D82</f>
        <v>-6.6182381322924699E-2</v>
      </c>
      <c r="M110" s="25">
        <f>[1]data_export!E82</f>
        <v>0</v>
      </c>
      <c r="N110" s="25"/>
      <c r="O110" s="25">
        <f>[1]data_export!F82</f>
        <v>0</v>
      </c>
      <c r="P110" s="25">
        <f>[1]data_export!G82</f>
        <v>0</v>
      </c>
      <c r="Q110" s="24">
        <f>[1]data_export!H82</f>
        <v>2.5273289531469345E-2</v>
      </c>
      <c r="R110" s="24">
        <f>[1]data_export!I82</f>
        <v>0.77458756601580703</v>
      </c>
      <c r="S110" s="24"/>
      <c r="T110" s="24"/>
      <c r="U110" s="24">
        <f>[1]data_export!J82</f>
        <v>1</v>
      </c>
      <c r="V110" s="24">
        <f>[1]data_export!K82</f>
        <v>-3.3357471227645874E-2</v>
      </c>
      <c r="W110" s="24">
        <f>[1]data_export!L82</f>
        <v>3.6031804650524003E-3</v>
      </c>
      <c r="X110" s="24">
        <f>[1]data_export!M82</f>
        <v>0.97024571126736858</v>
      </c>
      <c r="Y110" s="24"/>
      <c r="Z110" s="24">
        <f>[1]data_export!N82</f>
        <v>0.79834163188934326</v>
      </c>
      <c r="AA110" s="23"/>
      <c r="AB110" s="53"/>
      <c r="AE110" s="26">
        <f>J110 - TABLE_new!J110</f>
        <v>0</v>
      </c>
      <c r="AF110" s="26">
        <f>K110 - TABLE_new!K110</f>
        <v>0</v>
      </c>
      <c r="AG110" s="26">
        <f>L110 - TABLE_new!L110</f>
        <v>0</v>
      </c>
      <c r="AH110" s="26">
        <f>M110 - TABLE_new!M110</f>
        <v>0</v>
      </c>
      <c r="AI110" s="26">
        <f>N110 - TABLE_new!N110</f>
        <v>0</v>
      </c>
      <c r="AJ110" s="26">
        <f>O110 - TABLE_new!O110</f>
        <v>0</v>
      </c>
      <c r="AK110" s="26">
        <f>P110 - TABLE_new!P110</f>
        <v>0</v>
      </c>
      <c r="AL110" s="26">
        <f>Q110 - TABLE_new!Q110</f>
        <v>0</v>
      </c>
      <c r="AM110" s="26">
        <f>R110 - TABLE_new!R110</f>
        <v>0</v>
      </c>
      <c r="AP110" s="26">
        <f>U110 - TABLE_new!U110</f>
        <v>0</v>
      </c>
      <c r="AQ110" s="26">
        <f>V110 - TABLE_new!V110</f>
        <v>0</v>
      </c>
      <c r="AR110" s="26">
        <f>W110 - TABLE_new!W110</f>
        <v>0</v>
      </c>
      <c r="AS110" s="26">
        <f>X110 - TABLE_new!X110</f>
        <v>0</v>
      </c>
      <c r="AT110" s="26">
        <f>Y110 - TABLE_new!Y110</f>
        <v>0</v>
      </c>
      <c r="AU110" s="26">
        <f>Z110 - TABLE_new!Z110</f>
        <v>0</v>
      </c>
    </row>
    <row r="111" spans="6:47" x14ac:dyDescent="0.3">
      <c r="H111" s="29" t="str">
        <f>[1]data_export!A83</f>
        <v>Jet Fuel</v>
      </c>
      <c r="I111" s="29"/>
      <c r="J111" s="30">
        <f>[1]data_export!B83</f>
        <v>1</v>
      </c>
      <c r="K111" s="30">
        <f>[1]data_export!C83</f>
        <v>-0.31016766111501509</v>
      </c>
      <c r="L111" s="30">
        <f>[1]data_export!D83</f>
        <v>-2.9837308782348E-3</v>
      </c>
      <c r="M111" s="31">
        <f>[1]data_export!E83</f>
        <v>0</v>
      </c>
      <c r="N111" s="31"/>
      <c r="O111" s="31">
        <f>[1]data_export!F83</f>
        <v>0</v>
      </c>
      <c r="P111" s="31">
        <f>[1]data_export!G83</f>
        <v>0</v>
      </c>
      <c r="Q111" s="30">
        <f>[1]data_export!H83</f>
        <v>3.5553950816392899E-2</v>
      </c>
      <c r="R111" s="30">
        <f>[1]data_export!I83</f>
        <v>0.72240255941561327</v>
      </c>
      <c r="U111" s="30">
        <f>[1]data_export!J83</f>
        <v>1</v>
      </c>
      <c r="V111" s="30">
        <f>[1]data_export!K83</f>
        <v>-4.7911837697029114E-2</v>
      </c>
      <c r="W111" s="30">
        <f>[1]data_export!L83</f>
        <v>6.0572889178801001E-3</v>
      </c>
      <c r="X111" s="30">
        <f>[1]data_export!M83</f>
        <v>0.95814545175330634</v>
      </c>
      <c r="Z111" s="30">
        <f>[1]data_export!N83</f>
        <v>0.75395918030367082</v>
      </c>
      <c r="AE111" s="26">
        <f>J111 - TABLE_new!J111</f>
        <v>0</v>
      </c>
      <c r="AF111" s="26">
        <f>K111 - TABLE_new!K111</f>
        <v>0</v>
      </c>
      <c r="AG111" s="26">
        <f>L111 - TABLE_new!L111</f>
        <v>0</v>
      </c>
      <c r="AH111" s="26">
        <f>M111 - TABLE_new!M111</f>
        <v>0</v>
      </c>
      <c r="AI111" s="26">
        <f>N111 - TABLE_new!N111</f>
        <v>0</v>
      </c>
      <c r="AJ111" s="26">
        <f>O111 - TABLE_new!O111</f>
        <v>0</v>
      </c>
      <c r="AK111" s="26">
        <f>P111 - TABLE_new!P111</f>
        <v>0</v>
      </c>
      <c r="AL111" s="26">
        <f>Q111 - TABLE_new!Q111</f>
        <v>0</v>
      </c>
      <c r="AM111" s="26">
        <f>R111 - TABLE_new!R111</f>
        <v>0</v>
      </c>
      <c r="AP111" s="26">
        <f>U111 - TABLE_new!U111</f>
        <v>0</v>
      </c>
      <c r="AQ111" s="26">
        <f>V111 - TABLE_new!V111</f>
        <v>0</v>
      </c>
      <c r="AR111" s="26">
        <f>W111 - TABLE_new!W111</f>
        <v>0</v>
      </c>
      <c r="AS111" s="26">
        <f>X111 - TABLE_new!X111</f>
        <v>0</v>
      </c>
      <c r="AT111" s="26">
        <f>Y111 - TABLE_new!Y111</f>
        <v>0</v>
      </c>
      <c r="AU111" s="26">
        <f>Z111 - TABLE_new!Z111</f>
        <v>0</v>
      </c>
    </row>
    <row r="112" spans="6:47" x14ac:dyDescent="0.3">
      <c r="H112" s="29" t="str">
        <f>[1]data_export!A84</f>
        <v>Diesel</v>
      </c>
      <c r="I112" s="29"/>
      <c r="J112" s="30">
        <f>[1]data_export!B84</f>
        <v>1</v>
      </c>
      <c r="K112" s="30">
        <f>[1]data_export!C84</f>
        <v>-5.8839025728555802E-2</v>
      </c>
      <c r="L112" s="30">
        <f>[1]data_export!D84</f>
        <v>-0.12938103176761459</v>
      </c>
      <c r="M112" s="31">
        <f>[1]data_export!E84</f>
        <v>0</v>
      </c>
      <c r="N112" s="31"/>
      <c r="O112" s="31">
        <f>[1]data_export!F84</f>
        <v>0</v>
      </c>
      <c r="P112" s="31">
        <f>[1]data_export!G84</f>
        <v>0</v>
      </c>
      <c r="Q112" s="30">
        <f>[1]data_export!H84</f>
        <v>1.4992630109190941E-2</v>
      </c>
      <c r="R112" s="30">
        <f>[1]data_export!I84</f>
        <v>0.82677257261600079</v>
      </c>
      <c r="U112" s="30">
        <f>[1]data_export!J84</f>
        <v>1</v>
      </c>
      <c r="V112" s="30">
        <f>[1]data_export!K84</f>
        <v>-1.8803101032972336E-2</v>
      </c>
      <c r="W112" s="30">
        <f>[1]data_export!L84</f>
        <v>1.1490720122247001E-3</v>
      </c>
      <c r="X112" s="30">
        <f>[1]data_export!M84</f>
        <v>0.98234597078143093</v>
      </c>
      <c r="Z112" s="30">
        <f>[1]data_export!N84</f>
        <v>0.84163074640426783</v>
      </c>
      <c r="AE112" s="26">
        <f>J112 - TABLE_new!J112</f>
        <v>0</v>
      </c>
      <c r="AF112" s="26">
        <f>K112 - TABLE_new!K112</f>
        <v>0</v>
      </c>
      <c r="AG112" s="26">
        <f>L112 - TABLE_new!L112</f>
        <v>0</v>
      </c>
      <c r="AH112" s="26">
        <f>M112 - TABLE_new!M112</f>
        <v>0</v>
      </c>
      <c r="AI112" s="26">
        <f>N112 - TABLE_new!N112</f>
        <v>0</v>
      </c>
      <c r="AJ112" s="26">
        <f>O112 - TABLE_new!O112</f>
        <v>0</v>
      </c>
      <c r="AK112" s="26">
        <f>P112 - TABLE_new!P112</f>
        <v>0</v>
      </c>
      <c r="AL112" s="26">
        <f>Q112 - TABLE_new!Q112</f>
        <v>0</v>
      </c>
      <c r="AM112" s="26">
        <f>R112 - TABLE_new!R112</f>
        <v>0</v>
      </c>
      <c r="AP112" s="26">
        <f>U112 - TABLE_new!U112</f>
        <v>0</v>
      </c>
      <c r="AQ112" s="26">
        <f>V112 - TABLE_new!V112</f>
        <v>0</v>
      </c>
      <c r="AR112" s="26">
        <f>W112 - TABLE_new!W112</f>
        <v>0</v>
      </c>
      <c r="AS112" s="26">
        <f>X112 - TABLE_new!X112</f>
        <v>0</v>
      </c>
      <c r="AT112" s="26">
        <f>Y112 - TABLE_new!Y112</f>
        <v>0</v>
      </c>
      <c r="AU112" s="26">
        <f>Z112 - TABLE_new!Z112</f>
        <v>0</v>
      </c>
    </row>
    <row r="113" spans="6:47" x14ac:dyDescent="0.3">
      <c r="H113" s="29" t="str">
        <f>[1]data_export!A85</f>
        <v>Heavy Fuel *</v>
      </c>
      <c r="I113" s="29"/>
      <c r="J113" s="30">
        <f>[1]data_export!B85</f>
        <v>1</v>
      </c>
      <c r="K113" s="30">
        <f>[1]data_export!C85</f>
        <v>-7.5243843139474506E-2</v>
      </c>
      <c r="L113" s="30">
        <f>[1]data_export!D85</f>
        <v>-5.5699314876100003E-4</v>
      </c>
      <c r="M113" s="31">
        <f>[1]data_export!E85</f>
        <v>-9.9999999999999995E-21</v>
      </c>
      <c r="N113" s="31"/>
      <c r="O113" s="31">
        <f>[1]data_export!F85</f>
        <v>0</v>
      </c>
      <c r="P113" s="31">
        <f>[1]data_export!G85</f>
        <v>0</v>
      </c>
      <c r="Q113" s="30">
        <f>[1]data_export!H85</f>
        <v>6.9028208963572979E-3</v>
      </c>
      <c r="R113" s="30">
        <f>[1]data_export!I85</f>
        <v>0.93110198479583839</v>
      </c>
      <c r="U113" s="30">
        <f>[1]data_export!J85</f>
        <v>1</v>
      </c>
      <c r="V113" s="30">
        <f>[1]data_export!K85</f>
        <v>-1.8349271267652512E-3</v>
      </c>
      <c r="W113" s="30">
        <f>[1]data_export!L85</f>
        <v>1.4694429959235E-3</v>
      </c>
      <c r="X113" s="30">
        <f>[1]data_export!M85</f>
        <v>0.999634515872308</v>
      </c>
      <c r="Z113" s="30">
        <f>[1]data_export!N85</f>
        <v>0.93144241221336155</v>
      </c>
      <c r="AE113" s="26">
        <f>J113 - TABLE_new!J113</f>
        <v>0</v>
      </c>
      <c r="AF113" s="26">
        <f>K113 - TABLE_new!K113</f>
        <v>0</v>
      </c>
      <c r="AG113" s="26">
        <f>L113 - TABLE_new!L113</f>
        <v>0</v>
      </c>
      <c r="AH113" s="26">
        <f>M113 - TABLE_new!M113</f>
        <v>0</v>
      </c>
      <c r="AI113" s="26">
        <f>N113 - TABLE_new!N113</f>
        <v>0</v>
      </c>
      <c r="AJ113" s="26">
        <f>O113 - TABLE_new!O113</f>
        <v>0</v>
      </c>
      <c r="AK113" s="26">
        <f>P113 - TABLE_new!P113</f>
        <v>0</v>
      </c>
      <c r="AL113" s="26">
        <f>Q113 - TABLE_new!Q113</f>
        <v>0</v>
      </c>
      <c r="AM113" s="26">
        <f>R113 - TABLE_new!R113</f>
        <v>0</v>
      </c>
      <c r="AP113" s="26">
        <f>U113 - TABLE_new!U113</f>
        <v>0</v>
      </c>
      <c r="AQ113" s="26">
        <f>V113 - TABLE_new!V113</f>
        <v>0</v>
      </c>
      <c r="AR113" s="26">
        <f>W113 - TABLE_new!W113</f>
        <v>0</v>
      </c>
      <c r="AS113" s="26">
        <f>X113 - TABLE_new!X113</f>
        <v>0</v>
      </c>
      <c r="AT113" s="26">
        <f>Y113 - TABLE_new!Y113</f>
        <v>0</v>
      </c>
      <c r="AU113" s="26">
        <f>Z113 - TABLE_new!Z113</f>
        <v>0</v>
      </c>
    </row>
    <row r="114" spans="6:47" x14ac:dyDescent="0.3">
      <c r="H114" s="29" t="str">
        <f>[1]data_export!A86</f>
        <v>Crude (WPT) *</v>
      </c>
      <c r="I114" s="29"/>
      <c r="J114" s="30">
        <f>[1]data_export!B86</f>
        <v>1</v>
      </c>
      <c r="K114" s="30">
        <f>[1]data_export!C86</f>
        <v>-2.5904511496988172E-4</v>
      </c>
      <c r="L114" s="30">
        <f>[1]data_export!D86</f>
        <v>0</v>
      </c>
      <c r="M114" s="31">
        <f>[1]data_export!E86</f>
        <v>0</v>
      </c>
      <c r="N114" s="31"/>
      <c r="O114" s="31">
        <f>[1]data_export!F86</f>
        <v>0</v>
      </c>
      <c r="P114" s="31">
        <f>[1]data_export!G86</f>
        <v>0</v>
      </c>
      <c r="Q114" s="30">
        <f>[1]data_export!H86</f>
        <v>0</v>
      </c>
      <c r="R114" s="30">
        <f>[1]data_export!I86</f>
        <v>0.999740914531693</v>
      </c>
      <c r="U114" s="30">
        <f>[1]data_export!J86</f>
        <v>0.99999995964664345</v>
      </c>
      <c r="V114" s="30">
        <f>[1]data_export!K86</f>
        <v>-2.4813804775476456E-3</v>
      </c>
      <c r="W114" s="30">
        <f>[1]data_export!L86</f>
        <v>5.058912649040902E-6</v>
      </c>
      <c r="X114" s="30">
        <f>[1]data_export!M86</f>
        <v>0.99752363820877465</v>
      </c>
      <c r="Z114" s="30">
        <f>[1]data_export!N86</f>
        <v>1.002222780732194</v>
      </c>
      <c r="AE114" s="26">
        <f>J114 - TABLE_new!J114</f>
        <v>0</v>
      </c>
      <c r="AF114" s="26">
        <f>K114 - TABLE_new!K114</f>
        <v>0</v>
      </c>
      <c r="AG114" s="26">
        <f>L114 - TABLE_new!L114</f>
        <v>0</v>
      </c>
      <c r="AH114" s="26">
        <f>M114 - TABLE_new!M114</f>
        <v>0</v>
      </c>
      <c r="AI114" s="26">
        <f>N114 - TABLE_new!N114</f>
        <v>0</v>
      </c>
      <c r="AJ114" s="26">
        <f>O114 - TABLE_new!O114</f>
        <v>0</v>
      </c>
      <c r="AK114" s="26">
        <f>P114 - TABLE_new!P114</f>
        <v>0</v>
      </c>
      <c r="AL114" s="26">
        <f>Q114 - TABLE_new!Q114</f>
        <v>0</v>
      </c>
      <c r="AM114" s="26">
        <f>R114 - TABLE_new!R114</f>
        <v>0</v>
      </c>
      <c r="AP114" s="26">
        <f>U114 - TABLE_new!U114</f>
        <v>0</v>
      </c>
      <c r="AQ114" s="26">
        <f>V114 - TABLE_new!V114</f>
        <v>0</v>
      </c>
      <c r="AR114" s="26">
        <f>W114 - TABLE_new!W114</f>
        <v>0</v>
      </c>
      <c r="AS114" s="26">
        <f>X114 - TABLE_new!X114</f>
        <v>0</v>
      </c>
      <c r="AT114" s="26">
        <f>Y114 - TABLE_new!Y114</f>
        <v>0</v>
      </c>
      <c r="AU114" s="26">
        <f>Z114 - TABLE_new!Z114</f>
        <v>0</v>
      </c>
    </row>
    <row r="115" spans="6:47" x14ac:dyDescent="0.3">
      <c r="H115" s="29" t="str">
        <f>[1]data_export!A87</f>
        <v>Crude (State) *</v>
      </c>
      <c r="I115" s="29"/>
      <c r="J115" s="30">
        <f>[1]data_export!B87</f>
        <v>1</v>
      </c>
      <c r="K115" s="30">
        <f>[1]data_export!C87</f>
        <v>-7.5022831524510905E-2</v>
      </c>
      <c r="L115" s="30">
        <f>[1]data_export!D87</f>
        <v>0</v>
      </c>
      <c r="M115" s="31">
        <f>[1]data_export!E87</f>
        <v>0</v>
      </c>
      <c r="N115" s="31"/>
      <c r="O115" s="31">
        <f>[1]data_export!F87</f>
        <v>0</v>
      </c>
      <c r="P115" s="31">
        <f>[1]data_export!G87</f>
        <v>0</v>
      </c>
      <c r="Q115" s="30">
        <f>[1]data_export!H87</f>
        <v>0</v>
      </c>
      <c r="R115" s="30">
        <f>[1]data_export!I87</f>
        <v>0.92497716847548905</v>
      </c>
      <c r="U115" s="30">
        <f>[1]data_export!J87</f>
        <v>1</v>
      </c>
      <c r="V115" s="30">
        <f>[1]data_export!K87</f>
        <v>-0.36417627334594727</v>
      </c>
      <c r="W115" s="30">
        <f>[1]data_export!L87</f>
        <v>1.4651268425205E-3</v>
      </c>
      <c r="X115" s="30">
        <f>[1]data_export!M87</f>
        <v>0.6372888444485556</v>
      </c>
      <c r="Z115" s="30">
        <f>[1]data_export!N87</f>
        <v>1.4514253254752469</v>
      </c>
      <c r="AE115" s="26">
        <f>J115 - TABLE_new!J115</f>
        <v>0</v>
      </c>
      <c r="AF115" s="26">
        <f>K115 - TABLE_new!K115</f>
        <v>0</v>
      </c>
      <c r="AG115" s="26">
        <f>L115 - TABLE_new!L115</f>
        <v>0</v>
      </c>
      <c r="AH115" s="26">
        <f>M115 - TABLE_new!M115</f>
        <v>0</v>
      </c>
      <c r="AI115" s="26">
        <f>N115 - TABLE_new!N115</f>
        <v>0</v>
      </c>
      <c r="AJ115" s="26">
        <f>O115 - TABLE_new!O115</f>
        <v>0</v>
      </c>
      <c r="AK115" s="26">
        <f>P115 - TABLE_new!P115</f>
        <v>0</v>
      </c>
      <c r="AL115" s="26">
        <f>Q115 - TABLE_new!Q115</f>
        <v>0</v>
      </c>
      <c r="AM115" s="26">
        <f>R115 - TABLE_new!R115</f>
        <v>0</v>
      </c>
      <c r="AP115" s="26">
        <f>U115 - TABLE_new!U115</f>
        <v>0</v>
      </c>
      <c r="AQ115" s="26">
        <f>V115 - TABLE_new!V115</f>
        <v>0</v>
      </c>
      <c r="AR115" s="26">
        <f>W115 - TABLE_new!W115</f>
        <v>0</v>
      </c>
      <c r="AS115" s="26">
        <f>X115 - TABLE_new!X115</f>
        <v>0</v>
      </c>
      <c r="AT115" s="26">
        <f>Y115 - TABLE_new!Y115</f>
        <v>0</v>
      </c>
      <c r="AU115" s="26">
        <f>Z115 - TABLE_new!Z115</f>
        <v>0</v>
      </c>
    </row>
    <row r="116" spans="6:47" x14ac:dyDescent="0.3">
      <c r="H116" s="29" t="str">
        <f>[1]data_export!A88</f>
        <v>E85 *</v>
      </c>
      <c r="I116" s="29"/>
      <c r="J116" s="30">
        <f>[1]data_export!B88</f>
        <v>1</v>
      </c>
      <c r="K116" s="30">
        <f>[1]data_export!C88</f>
        <v>0.56237159174072049</v>
      </c>
      <c r="L116" s="30">
        <f>[1]data_export!D88</f>
        <v>9.2152016440837006E-3</v>
      </c>
      <c r="M116" s="31">
        <f>[1]data_export!E88</f>
        <v>0</v>
      </c>
      <c r="N116" s="31"/>
      <c r="O116" s="31">
        <f>[1]data_export!F88</f>
        <v>0</v>
      </c>
      <c r="P116" s="31">
        <f>[1]data_export!G88</f>
        <v>0</v>
      </c>
      <c r="Q116" s="30">
        <f>[1]data_export!H88</f>
        <v>0.41068625450134277</v>
      </c>
      <c r="R116" s="30">
        <f>[1]data_export!I88</f>
        <v>1.982273061407976</v>
      </c>
      <c r="U116" s="30">
        <f>[1]data_export!J88</f>
        <v>1</v>
      </c>
      <c r="V116" s="30">
        <f>[1]data_export!K88</f>
        <v>-0.3613429069519043</v>
      </c>
      <c r="W116" s="30">
        <f>[1]data_export!L88</f>
        <v>1.09825995338647E-2</v>
      </c>
      <c r="X116" s="30">
        <f>[1]data_export!M88</f>
        <v>0.64963967919228949</v>
      </c>
      <c r="Z116" s="30">
        <f>[1]data_export!N88</f>
        <v>3.051342343916827</v>
      </c>
      <c r="AE116" s="26">
        <f>J116 - TABLE_new!J116</f>
        <v>0</v>
      </c>
      <c r="AF116" s="26">
        <f>K116 - TABLE_new!K116</f>
        <v>0</v>
      </c>
      <c r="AG116" s="26">
        <f>L116 - TABLE_new!L116</f>
        <v>0</v>
      </c>
      <c r="AH116" s="26">
        <f>M116 - TABLE_new!M116</f>
        <v>0</v>
      </c>
      <c r="AI116" s="26">
        <f>N116 - TABLE_new!N116</f>
        <v>0</v>
      </c>
      <c r="AJ116" s="26">
        <f>O116 - TABLE_new!O116</f>
        <v>0</v>
      </c>
      <c r="AK116" s="26">
        <f>P116 - TABLE_new!P116</f>
        <v>0</v>
      </c>
      <c r="AL116" s="26">
        <f>Q116 - TABLE_new!Q116</f>
        <v>0</v>
      </c>
      <c r="AM116" s="26">
        <f>R116 - TABLE_new!R116</f>
        <v>0</v>
      </c>
      <c r="AP116" s="26">
        <f>U116 - TABLE_new!U116</f>
        <v>0</v>
      </c>
      <c r="AQ116" s="26">
        <f>V116 - TABLE_new!V116</f>
        <v>0</v>
      </c>
      <c r="AR116" s="26">
        <f>W116 - TABLE_new!W116</f>
        <v>0</v>
      </c>
      <c r="AS116" s="26">
        <f>X116 - TABLE_new!X116</f>
        <v>0</v>
      </c>
      <c r="AT116" s="26">
        <f>Y116 - TABLE_new!Y116</f>
        <v>0</v>
      </c>
      <c r="AU116" s="26">
        <f>Z116 - TABLE_new!Z116</f>
        <v>0</v>
      </c>
    </row>
    <row r="117" spans="6:47" ht="10.199999999999999" customHeight="1" x14ac:dyDescent="0.3">
      <c r="H117" s="29"/>
      <c r="I117" s="29"/>
      <c r="AE117" s="26">
        <f>J117 - TABLE_new!J117</f>
        <v>0</v>
      </c>
      <c r="AF117" s="26">
        <f>K117 - TABLE_new!K117</f>
        <v>0</v>
      </c>
      <c r="AG117" s="26">
        <f>L117 - TABLE_new!L117</f>
        <v>0</v>
      </c>
      <c r="AH117" s="26">
        <f>M117 - TABLE_new!M117</f>
        <v>0</v>
      </c>
      <c r="AI117" s="26">
        <f>N117 - TABLE_new!N117</f>
        <v>0</v>
      </c>
      <c r="AJ117" s="26">
        <f>O117 - TABLE_new!O117</f>
        <v>0</v>
      </c>
      <c r="AK117" s="26">
        <f>P117 - TABLE_new!P117</f>
        <v>0</v>
      </c>
      <c r="AL117" s="26">
        <f>Q117 - TABLE_new!Q117</f>
        <v>0</v>
      </c>
      <c r="AM117" s="26">
        <f>R117 - TABLE_new!R117</f>
        <v>0</v>
      </c>
      <c r="AP117" s="26">
        <f>U117 - TABLE_new!U117</f>
        <v>0</v>
      </c>
      <c r="AQ117" s="26">
        <f>V117 - TABLE_new!V117</f>
        <v>0</v>
      </c>
      <c r="AR117" s="26">
        <f>W117 - TABLE_new!W117</f>
        <v>0</v>
      </c>
      <c r="AS117" s="26">
        <f>X117 - TABLE_new!X117</f>
        <v>0</v>
      </c>
      <c r="AT117" s="26">
        <f>Y117 - TABLE_new!Y117</f>
        <v>0</v>
      </c>
      <c r="AU117" s="26">
        <f>Z117 - TABLE_new!Z117</f>
        <v>0</v>
      </c>
    </row>
    <row r="118" spans="6:47" s="26" customFormat="1" ht="29.4" thickBot="1" x14ac:dyDescent="0.35">
      <c r="F118" s="53"/>
      <c r="G118" s="22" t="str">
        <f>[1]data_export!A89</f>
        <v>Other Revenue Raisers</v>
      </c>
      <c r="H118" s="23"/>
      <c r="I118" s="23"/>
      <c r="J118" s="24">
        <f>[1]data_export!B89</f>
        <v>0.97859328985214233</v>
      </c>
      <c r="K118" s="24">
        <f>[1]data_export!C89</f>
        <v>-0.14987586302866868</v>
      </c>
      <c r="L118" s="24">
        <f>[1]data_export!D89</f>
        <v>-1.3508174136604554E-2</v>
      </c>
      <c r="M118" s="24">
        <f>[1]data_export!E89</f>
        <v>1.1900735001196918E-2</v>
      </c>
      <c r="N118" s="24"/>
      <c r="O118" s="25">
        <f>[1]data_export!F89</f>
        <v>0</v>
      </c>
      <c r="P118" s="25">
        <f>[1]data_export!G89</f>
        <v>0</v>
      </c>
      <c r="Q118" s="24">
        <f>[1]data_export!H89</f>
        <v>-0.10828401148319244</v>
      </c>
      <c r="R118" s="24">
        <f>[1]data_export!I89</f>
        <v>0.71882598112470453</v>
      </c>
      <c r="S118" s="24"/>
      <c r="T118" s="24"/>
      <c r="U118" s="24">
        <f>[1]data_export!J89</f>
        <v>1.0000000298539797</v>
      </c>
      <c r="V118" s="24">
        <f>[1]data_export!K89</f>
        <v>0.10880409926176071</v>
      </c>
      <c r="W118" s="24">
        <f>[1]data_export!L89</f>
        <v>2.9269376469424398E-3</v>
      </c>
      <c r="X118" s="24">
        <f>[1]data_export!M89</f>
        <v>1.111731071247424</v>
      </c>
      <c r="Y118" s="24"/>
      <c r="Z118" s="24">
        <f>[1]data_export!N89</f>
        <v>0.64658260345458984</v>
      </c>
      <c r="AA118" s="23"/>
      <c r="AB118" s="53"/>
      <c r="AE118" s="26">
        <f>J118 - TABLE_new!J118</f>
        <v>0</v>
      </c>
      <c r="AF118" s="26">
        <f>K118 - TABLE_new!K118</f>
        <v>0</v>
      </c>
      <c r="AG118" s="26">
        <f>L118 - TABLE_new!L118</f>
        <v>0</v>
      </c>
      <c r="AH118" s="26">
        <f>M118 - TABLE_new!M118</f>
        <v>0</v>
      </c>
      <c r="AI118" s="26">
        <f>N118 - TABLE_new!N118</f>
        <v>0</v>
      </c>
      <c r="AJ118" s="26">
        <f>O118 - TABLE_new!O118</f>
        <v>0</v>
      </c>
      <c r="AK118" s="26">
        <f>P118 - TABLE_new!P118</f>
        <v>0</v>
      </c>
      <c r="AL118" s="26">
        <f>Q118 - TABLE_new!Q118</f>
        <v>0</v>
      </c>
      <c r="AM118" s="26">
        <f>R118 - TABLE_new!R118</f>
        <v>0</v>
      </c>
      <c r="AP118" s="26">
        <f>U118 - TABLE_new!U118</f>
        <v>0</v>
      </c>
      <c r="AQ118" s="26">
        <f>V118 - TABLE_new!V118</f>
        <v>0</v>
      </c>
      <c r="AR118" s="26">
        <f>W118 - TABLE_new!W118</f>
        <v>0</v>
      </c>
      <c r="AS118" s="26">
        <f>X118 - TABLE_new!X118</f>
        <v>0</v>
      </c>
      <c r="AT118" s="26">
        <f>Y118 - TABLE_new!Y118</f>
        <v>0</v>
      </c>
      <c r="AU118" s="26">
        <f>Z118 - TABLE_new!Z118</f>
        <v>0</v>
      </c>
    </row>
    <row r="119" spans="6:47" x14ac:dyDescent="0.3">
      <c r="H119" s="29" t="str">
        <f>[1]data_export!A90</f>
        <v>CPP (AJ)</v>
      </c>
      <c r="I119" s="29"/>
      <c r="J119" s="30">
        <f>[1]data_export!B90</f>
        <v>1</v>
      </c>
      <c r="K119" s="30">
        <f>[1]data_export!C90</f>
        <v>-0.10685835670390041</v>
      </c>
      <c r="L119" s="30">
        <f>[1]data_export!D90</f>
        <v>-2.9627928606285811E-2</v>
      </c>
      <c r="M119" s="30">
        <f>[1]data_export!E90</f>
        <v>0</v>
      </c>
      <c r="O119" s="31">
        <f>[1]data_export!F90</f>
        <v>0</v>
      </c>
      <c r="P119" s="31">
        <f>[1]data_export!G90</f>
        <v>0</v>
      </c>
      <c r="Q119" s="30">
        <f>[1]data_export!H90</f>
        <v>-0.32313022017478943</v>
      </c>
      <c r="R119" s="30">
        <f>[1]data_export!I90</f>
        <v>0.54038350855374273</v>
      </c>
      <c r="U119" s="30">
        <f>[1]data_export!J90</f>
        <v>1.0000000223517422</v>
      </c>
      <c r="V119" s="30">
        <f>[1]data_export!K90</f>
        <v>0.17552752792835236</v>
      </c>
      <c r="W119" s="30">
        <f>[1]data_export!L90</f>
        <v>2.0868453452546282E-3</v>
      </c>
      <c r="X119" s="30">
        <f>[1]data_export!M90</f>
        <v>1.1776143992212429</v>
      </c>
      <c r="Z119" s="30">
        <f>[1]data_export!N90</f>
        <v>0.45887984123758901</v>
      </c>
      <c r="AE119" s="26">
        <f>J119 - TABLE_new!J119</f>
        <v>0</v>
      </c>
      <c r="AF119" s="26">
        <f>K119 - TABLE_new!K119</f>
        <v>0</v>
      </c>
      <c r="AG119" s="26">
        <f>L119 - TABLE_new!L119</f>
        <v>0</v>
      </c>
      <c r="AH119" s="26">
        <f>M119 - TABLE_new!M119</f>
        <v>0</v>
      </c>
      <c r="AI119" s="26">
        <f>N119 - TABLE_new!N119</f>
        <v>0</v>
      </c>
      <c r="AJ119" s="26">
        <f>O119 - TABLE_new!O119</f>
        <v>0</v>
      </c>
      <c r="AK119" s="26">
        <f>P119 - TABLE_new!P119</f>
        <v>0</v>
      </c>
      <c r="AL119" s="26">
        <f>Q119 - TABLE_new!Q119</f>
        <v>0</v>
      </c>
      <c r="AM119" s="26">
        <f>R119 - TABLE_new!R119</f>
        <v>0</v>
      </c>
      <c r="AP119" s="26">
        <f>U119 - TABLE_new!U119</f>
        <v>0</v>
      </c>
      <c r="AQ119" s="26">
        <f>V119 - TABLE_new!V119</f>
        <v>0</v>
      </c>
      <c r="AR119" s="26">
        <f>W119 - TABLE_new!W119</f>
        <v>0</v>
      </c>
      <c r="AS119" s="26">
        <f>X119 - TABLE_new!X119</f>
        <v>0</v>
      </c>
      <c r="AT119" s="26">
        <f>Y119 - TABLE_new!Y119</f>
        <v>0</v>
      </c>
      <c r="AU119" s="26">
        <f>Z119 - TABLE_new!Z119</f>
        <v>0</v>
      </c>
    </row>
    <row r="120" spans="6:47" x14ac:dyDescent="0.3">
      <c r="H120" s="29" t="str">
        <f>[1]data_export!A91</f>
        <v>CARE</v>
      </c>
      <c r="I120" s="29"/>
      <c r="J120" s="30">
        <f>[1]data_export!B91</f>
        <v>0.935779869556427</v>
      </c>
      <c r="K120" s="30">
        <f>[1]data_export!C91</f>
        <v>-0.3034687425305212</v>
      </c>
      <c r="L120" s="30">
        <f>[1]data_export!D91</f>
        <v>0</v>
      </c>
      <c r="M120" s="30">
        <f>[1]data_export!E91</f>
        <v>3.5702205003590753E-2</v>
      </c>
      <c r="O120" s="31">
        <f>[1]data_export!F91</f>
        <v>0</v>
      </c>
      <c r="P120" s="31">
        <f>[1]data_export!G91</f>
        <v>0</v>
      </c>
      <c r="Q120" s="30">
        <f>[1]data_export!H91</f>
        <v>0.11711938679218292</v>
      </c>
      <c r="R120" s="30">
        <f>[1]data_export!I91</f>
        <v>0.785132704777319</v>
      </c>
      <c r="U120" s="30">
        <f>[1]data_export!J91</f>
        <v>1.0000000448584547</v>
      </c>
      <c r="V120" s="30">
        <f>[1]data_export!K91</f>
        <v>8.6329057812690735E-2</v>
      </c>
      <c r="W120" s="30">
        <f>[1]data_export!L91</f>
        <v>5.9264652041576766E-3</v>
      </c>
      <c r="X120" s="30">
        <f>[1]data_export!M91</f>
        <v>1.0922555714969193</v>
      </c>
      <c r="Z120" s="30">
        <f>[1]data_export!N91</f>
        <v>0.71881776139746023</v>
      </c>
      <c r="AE120" s="26">
        <f>J120 - TABLE_new!J120</f>
        <v>0</v>
      </c>
      <c r="AF120" s="26">
        <f>K120 - TABLE_new!K120</f>
        <v>0</v>
      </c>
      <c r="AG120" s="26">
        <f>L120 - TABLE_new!L120</f>
        <v>0</v>
      </c>
      <c r="AH120" s="26">
        <f>M120 - TABLE_new!M120</f>
        <v>0</v>
      </c>
      <c r="AI120" s="26">
        <f>N120 - TABLE_new!N120</f>
        <v>0</v>
      </c>
      <c r="AJ120" s="26">
        <f>O120 - TABLE_new!O120</f>
        <v>0</v>
      </c>
      <c r="AK120" s="26">
        <f>P120 - TABLE_new!P120</f>
        <v>0</v>
      </c>
      <c r="AL120" s="26">
        <f>Q120 - TABLE_new!Q120</f>
        <v>0</v>
      </c>
      <c r="AM120" s="26">
        <f>R120 - TABLE_new!R120</f>
        <v>0</v>
      </c>
      <c r="AP120" s="26">
        <f>U120 - TABLE_new!U120</f>
        <v>0</v>
      </c>
      <c r="AQ120" s="26">
        <f>V120 - TABLE_new!V120</f>
        <v>0</v>
      </c>
      <c r="AR120" s="26">
        <f>W120 - TABLE_new!W120</f>
        <v>0</v>
      </c>
      <c r="AS120" s="26">
        <f>X120 - TABLE_new!X120</f>
        <v>0</v>
      </c>
      <c r="AT120" s="26">
        <f>Y120 - TABLE_new!Y120</f>
        <v>0</v>
      </c>
      <c r="AU120" s="26">
        <f>Z120 - TABLE_new!Z120</f>
        <v>0</v>
      </c>
    </row>
    <row r="121" spans="6:47" x14ac:dyDescent="0.3">
      <c r="H121" s="29" t="str">
        <f>[1]data_export!A92</f>
        <v>CPP (PJ)</v>
      </c>
      <c r="I121" s="29"/>
      <c r="J121" s="30">
        <f>[1]data_export!B92</f>
        <v>1</v>
      </c>
      <c r="K121" s="30">
        <f>[1]data_export!C92</f>
        <v>-3.9300489851584401E-2</v>
      </c>
      <c r="L121" s="30">
        <f>[1]data_export!D92</f>
        <v>-1.0896593803527851E-2</v>
      </c>
      <c r="M121" s="30">
        <f>[1]data_export!E92</f>
        <v>0</v>
      </c>
      <c r="O121" s="31">
        <f>[1]data_export!F92</f>
        <v>0</v>
      </c>
      <c r="P121" s="31">
        <f>[1]data_export!G92</f>
        <v>0</v>
      </c>
      <c r="Q121" s="30">
        <f>[1]data_export!H92</f>
        <v>-0.11884120851755142</v>
      </c>
      <c r="R121" s="30">
        <f>[1]data_export!I92</f>
        <v>0.83096173004305207</v>
      </c>
      <c r="U121" s="30">
        <f>[1]data_export!J92</f>
        <v>1.0000000223517422</v>
      </c>
      <c r="V121" s="30">
        <f>[1]data_export!K92</f>
        <v>6.4555719494819641E-2</v>
      </c>
      <c r="W121" s="30">
        <f>[1]data_export!L92</f>
        <v>7.6750239141501529E-4</v>
      </c>
      <c r="X121" s="30">
        <f>[1]data_export!M92</f>
        <v>1.0653232430241102</v>
      </c>
      <c r="Z121" s="30">
        <f>[1]data_export!N92</f>
        <v>0.78000901180398441</v>
      </c>
      <c r="AE121" s="26">
        <f>J121 - TABLE_new!J121</f>
        <v>0</v>
      </c>
      <c r="AF121" s="26">
        <f>K121 - TABLE_new!K121</f>
        <v>0</v>
      </c>
      <c r="AG121" s="26">
        <f>L121 - TABLE_new!L121</f>
        <v>0</v>
      </c>
      <c r="AH121" s="26">
        <f>M121 - TABLE_new!M121</f>
        <v>0</v>
      </c>
      <c r="AI121" s="26">
        <f>N121 - TABLE_new!N121</f>
        <v>0</v>
      </c>
      <c r="AJ121" s="26">
        <f>O121 - TABLE_new!O121</f>
        <v>0</v>
      </c>
      <c r="AK121" s="26">
        <f>P121 - TABLE_new!P121</f>
        <v>0</v>
      </c>
      <c r="AL121" s="26">
        <f>Q121 - TABLE_new!Q121</f>
        <v>0</v>
      </c>
      <c r="AM121" s="26">
        <f>R121 - TABLE_new!R121</f>
        <v>0</v>
      </c>
      <c r="AP121" s="26">
        <f>U121 - TABLE_new!U121</f>
        <v>0</v>
      </c>
      <c r="AQ121" s="26">
        <f>V121 - TABLE_new!V121</f>
        <v>0</v>
      </c>
      <c r="AR121" s="26">
        <f>W121 - TABLE_new!W121</f>
        <v>0</v>
      </c>
      <c r="AS121" s="26">
        <f>X121 - TABLE_new!X121</f>
        <v>0</v>
      </c>
      <c r="AT121" s="26">
        <f>Y121 - TABLE_new!Y121</f>
        <v>0</v>
      </c>
      <c r="AU121" s="26">
        <f>Z121 - TABLE_new!Z121</f>
        <v>0</v>
      </c>
    </row>
    <row r="122" spans="6:47" ht="10.199999999999999" customHeight="1" x14ac:dyDescent="0.3">
      <c r="AE122" s="26">
        <f>J122 - TABLE_new!J122</f>
        <v>0</v>
      </c>
      <c r="AF122" s="26">
        <f>K122 - TABLE_new!K122</f>
        <v>0</v>
      </c>
      <c r="AG122" s="26">
        <f>L122 - TABLE_new!L122</f>
        <v>0</v>
      </c>
      <c r="AH122" s="26">
        <f>M122 - TABLE_new!M122</f>
        <v>0</v>
      </c>
      <c r="AI122" s="26">
        <f>N122 - TABLE_new!N122</f>
        <v>0</v>
      </c>
      <c r="AJ122" s="26">
        <f>O122 - TABLE_new!O122</f>
        <v>0</v>
      </c>
      <c r="AK122" s="26">
        <f>P122 - TABLE_new!P122</f>
        <v>0</v>
      </c>
      <c r="AL122" s="26">
        <f>Q122 - TABLE_new!Q122</f>
        <v>0</v>
      </c>
      <c r="AM122" s="26">
        <f>R122 - TABLE_new!R122</f>
        <v>0</v>
      </c>
      <c r="AP122" s="26">
        <f>U122 - TABLE_new!U122</f>
        <v>0</v>
      </c>
      <c r="AQ122" s="26">
        <f>V122 - TABLE_new!V122</f>
        <v>0</v>
      </c>
      <c r="AR122" s="26">
        <f>W122 - TABLE_new!W122</f>
        <v>0</v>
      </c>
      <c r="AS122" s="26">
        <f>X122 - TABLE_new!X122</f>
        <v>0</v>
      </c>
      <c r="AT122" s="26">
        <f>Y122 - TABLE_new!Y122</f>
        <v>0</v>
      </c>
      <c r="AU122" s="26">
        <f>Z122 - TABLE_new!Z122</f>
        <v>0</v>
      </c>
    </row>
    <row r="123" spans="6:47" s="26" customFormat="1" ht="29.4" thickBot="1" x14ac:dyDescent="0.35">
      <c r="F123" s="53"/>
      <c r="G123" s="22" t="str">
        <f>[1]data_export!A93</f>
        <v>Cap and Trade</v>
      </c>
      <c r="H123" s="23"/>
      <c r="I123" s="23"/>
      <c r="J123" s="25">
        <f>[1]data_export!B93</f>
        <v>1</v>
      </c>
      <c r="K123" s="25">
        <f>[1]data_export!C93</f>
        <v>-0.35887986003966449</v>
      </c>
      <c r="L123" s="25">
        <f>[1]data_export!D93</f>
        <v>-0.4954490486444173</v>
      </c>
      <c r="M123" s="25">
        <f>[1]data_export!E93</f>
        <v>0</v>
      </c>
      <c r="N123" s="25"/>
      <c r="O123" s="25">
        <f>[1]data_export!F93</f>
        <v>0</v>
      </c>
      <c r="P123" s="25">
        <f>[1]data_export!G93</f>
        <v>0</v>
      </c>
      <c r="Q123" s="25">
        <f>[1]data_export!H93</f>
        <v>0</v>
      </c>
      <c r="R123" s="25">
        <f>[1]data_export!I93</f>
        <v>0.14567108927239725</v>
      </c>
      <c r="S123" s="25"/>
      <c r="T123" s="25"/>
      <c r="U123" s="25">
        <f>[1]data_export!J93</f>
        <v>0.99999999795647909</v>
      </c>
      <c r="V123" s="25">
        <f>[1]data_export!K93</f>
        <v>-2.7828695252537727E-2</v>
      </c>
      <c r="W123" s="25">
        <f>[1]data_export!L93</f>
        <v>7.0085933241845286E-3</v>
      </c>
      <c r="X123" s="25">
        <f>[1]data_export!M93</f>
        <v>0.97917989605686928</v>
      </c>
      <c r="Y123" s="25"/>
      <c r="Z123" s="25">
        <f>[1]data_export!N93</f>
        <v>0.14876846969127655</v>
      </c>
      <c r="AA123" s="23"/>
      <c r="AB123" s="53"/>
      <c r="AE123" s="26">
        <f>J123 - TABLE_new!J123</f>
        <v>0</v>
      </c>
      <c r="AF123" s="26">
        <f>K123 - TABLE_new!K123</f>
        <v>0</v>
      </c>
      <c r="AG123" s="26">
        <f>L123 - TABLE_new!L123</f>
        <v>0</v>
      </c>
      <c r="AH123" s="26">
        <f>M123 - TABLE_new!M123</f>
        <v>0</v>
      </c>
      <c r="AI123" s="26">
        <f>N123 - TABLE_new!N123</f>
        <v>0</v>
      </c>
      <c r="AJ123" s="26">
        <f>O123 - TABLE_new!O123</f>
        <v>0</v>
      </c>
      <c r="AK123" s="26">
        <f>P123 - TABLE_new!P123</f>
        <v>0</v>
      </c>
      <c r="AL123" s="26">
        <f>Q123 - TABLE_new!Q123</f>
        <v>0</v>
      </c>
      <c r="AM123" s="26">
        <f>R123 - TABLE_new!R123</f>
        <v>0</v>
      </c>
      <c r="AP123" s="26">
        <f>U123 - TABLE_new!U123</f>
        <v>0</v>
      </c>
      <c r="AQ123" s="26">
        <f>V123 - TABLE_new!V123</f>
        <v>0</v>
      </c>
      <c r="AR123" s="26">
        <f>W123 - TABLE_new!W123</f>
        <v>0</v>
      </c>
      <c r="AS123" s="26">
        <f>X123 - TABLE_new!X123</f>
        <v>0</v>
      </c>
      <c r="AT123" s="26">
        <f>Y123 - TABLE_new!Y123</f>
        <v>0</v>
      </c>
      <c r="AU123" s="26">
        <f>Z123 - TABLE_new!Z123</f>
        <v>0</v>
      </c>
    </row>
    <row r="124" spans="6:47" x14ac:dyDescent="0.3">
      <c r="H124" s="29" t="str">
        <f>[1]data_export!A94</f>
        <v>RGGI</v>
      </c>
      <c r="I124" s="29"/>
      <c r="J124" s="30">
        <f>[1]data_export!B94</f>
        <v>1</v>
      </c>
      <c r="K124" s="30">
        <f>[1]data_export!C94</f>
        <v>-0.65672174356167945</v>
      </c>
      <c r="L124" s="30">
        <f>[1]data_export!D94</f>
        <v>-0.98930031004087293</v>
      </c>
      <c r="M124" s="31">
        <f>[1]data_export!E94</f>
        <v>0</v>
      </c>
      <c r="N124" s="31"/>
      <c r="O124" s="31">
        <f>[1]data_export!F94</f>
        <v>0</v>
      </c>
      <c r="P124" s="31">
        <f>[1]data_export!G94</f>
        <v>0</v>
      </c>
      <c r="Q124" s="31">
        <f>[1]data_export!H94</f>
        <v>0</v>
      </c>
      <c r="R124" s="30">
        <f>[1]data_export!I94</f>
        <v>-0.6460220366516285</v>
      </c>
      <c r="U124" s="30">
        <f>[1]data_export!J94</f>
        <v>1.0000000169509238</v>
      </c>
      <c r="V124" s="30">
        <f>[1]data_export!K94</f>
        <v>-5.0137918442487717E-2</v>
      </c>
      <c r="W124" s="30">
        <f>[1]data_export!L94</f>
        <v>1.2825171151327652E-2</v>
      </c>
      <c r="X124" s="30">
        <f>[1]data_export!M94</f>
        <v>0.96268727033733292</v>
      </c>
      <c r="Z124" s="30">
        <f>[1]data_export!N94</f>
        <v>-0.6710611603135227</v>
      </c>
      <c r="AE124" s="26">
        <f>J124 - TABLE_new!J124</f>
        <v>0</v>
      </c>
      <c r="AF124" s="26">
        <f>K124 - TABLE_new!K124</f>
        <v>0</v>
      </c>
      <c r="AG124" s="26">
        <f>L124 - TABLE_new!L124</f>
        <v>0</v>
      </c>
      <c r="AH124" s="26">
        <f>M124 - TABLE_new!M124</f>
        <v>0</v>
      </c>
      <c r="AI124" s="26">
        <f>N124 - TABLE_new!N124</f>
        <v>0</v>
      </c>
      <c r="AJ124" s="26">
        <f>O124 - TABLE_new!O124</f>
        <v>0</v>
      </c>
      <c r="AK124" s="26">
        <f>P124 - TABLE_new!P124</f>
        <v>0</v>
      </c>
      <c r="AL124" s="26">
        <f>Q124 - TABLE_new!Q124</f>
        <v>0</v>
      </c>
      <c r="AM124" s="26">
        <f>R124 - TABLE_new!R124</f>
        <v>0</v>
      </c>
      <c r="AP124" s="26">
        <f>U124 - TABLE_new!U124</f>
        <v>0</v>
      </c>
      <c r="AQ124" s="26">
        <f>V124 - TABLE_new!V124</f>
        <v>0</v>
      </c>
      <c r="AR124" s="26">
        <f>W124 - TABLE_new!W124</f>
        <v>0</v>
      </c>
      <c r="AS124" s="26">
        <f>X124 - TABLE_new!X124</f>
        <v>0</v>
      </c>
      <c r="AT124" s="26">
        <f>Y124 - TABLE_new!Y124</f>
        <v>0</v>
      </c>
      <c r="AU124" s="26">
        <f>Z124 - TABLE_new!Z124</f>
        <v>0</v>
      </c>
    </row>
    <row r="125" spans="6:47" x14ac:dyDescent="0.3">
      <c r="H125" s="29" t="str">
        <f>[1]data_export!A95</f>
        <v>CA CT</v>
      </c>
      <c r="I125" s="29"/>
      <c r="J125" s="30">
        <f>[1]data_export!B95</f>
        <v>1</v>
      </c>
      <c r="K125" s="30">
        <f>[1]data_export!C95</f>
        <v>-6.1037976517649549E-2</v>
      </c>
      <c r="L125" s="30">
        <f>[1]data_export!D95</f>
        <v>-1.5977872479617152E-3</v>
      </c>
      <c r="M125" s="31">
        <f>[1]data_export!E95</f>
        <v>0</v>
      </c>
      <c r="N125" s="31"/>
      <c r="O125" s="31">
        <f>[1]data_export!F95</f>
        <v>0</v>
      </c>
      <c r="P125" s="31">
        <f>[1]data_export!G95</f>
        <v>0</v>
      </c>
      <c r="Q125" s="31">
        <f>[1]data_export!H95</f>
        <v>0</v>
      </c>
      <c r="R125" s="30">
        <f>[1]data_export!I95</f>
        <v>0.93736421519642299</v>
      </c>
      <c r="U125" s="30">
        <f>[1]data_export!J95</f>
        <v>0.9999999789620343</v>
      </c>
      <c r="V125" s="30">
        <f>[1]data_export!K95</f>
        <v>-5.5194725282490253E-3</v>
      </c>
      <c r="W125" s="30">
        <f>[1]data_export!L95</f>
        <v>1.1920154970414053E-3</v>
      </c>
      <c r="X125" s="30">
        <f>[1]data_export!M95</f>
        <v>0.99567252177640564</v>
      </c>
      <c r="Z125" s="30">
        <f>[1]data_export!N95</f>
        <v>0.94143826880352866</v>
      </c>
      <c r="AE125" s="26">
        <f>J125 - TABLE_new!J125</f>
        <v>0</v>
      </c>
      <c r="AF125" s="26">
        <f>K125 - TABLE_new!K125</f>
        <v>0</v>
      </c>
      <c r="AG125" s="26">
        <f>L125 - TABLE_new!L125</f>
        <v>0</v>
      </c>
      <c r="AH125" s="26">
        <f>M125 - TABLE_new!M125</f>
        <v>0</v>
      </c>
      <c r="AI125" s="26">
        <f>N125 - TABLE_new!N125</f>
        <v>0</v>
      </c>
      <c r="AJ125" s="26">
        <f>O125 - TABLE_new!O125</f>
        <v>0</v>
      </c>
      <c r="AK125" s="26">
        <f>P125 - TABLE_new!P125</f>
        <v>0</v>
      </c>
      <c r="AL125" s="26">
        <f>Q125 - TABLE_new!Q125</f>
        <v>0</v>
      </c>
      <c r="AM125" s="26">
        <f>R125 - TABLE_new!R125</f>
        <v>0</v>
      </c>
      <c r="AP125" s="26">
        <f>U125 - TABLE_new!U125</f>
        <v>0</v>
      </c>
      <c r="AQ125" s="26">
        <f>V125 - TABLE_new!V125</f>
        <v>0</v>
      </c>
      <c r="AR125" s="26">
        <f>W125 - TABLE_new!W125</f>
        <v>0</v>
      </c>
      <c r="AS125" s="26">
        <f>X125 - TABLE_new!X125</f>
        <v>0</v>
      </c>
      <c r="AT125" s="26">
        <f>Y125 - TABLE_new!Y125</f>
        <v>0</v>
      </c>
      <c r="AU125" s="26">
        <f>Z125 - TABLE_new!Z125</f>
        <v>0</v>
      </c>
    </row>
    <row r="126" spans="6:47" x14ac:dyDescent="0.3">
      <c r="H126" s="29" t="str">
        <f>[1]data_export!A96</f>
        <v>ETS (BA) *</v>
      </c>
      <c r="I126" s="29"/>
      <c r="J126" s="30">
        <f>[1]data_export!B96</f>
        <v>1</v>
      </c>
      <c r="K126" s="30">
        <f>[1]data_export!C96</f>
        <v>-9.1923084387419554</v>
      </c>
      <c r="L126" s="30">
        <f>[1]data_export!D96</f>
        <v>0</v>
      </c>
      <c r="M126" s="31">
        <f>[1]data_export!E96</f>
        <v>0</v>
      </c>
      <c r="N126" s="31"/>
      <c r="O126" s="31">
        <f>[1]data_export!F96</f>
        <v>0</v>
      </c>
      <c r="P126" s="31">
        <f>[1]data_export!G96</f>
        <v>0</v>
      </c>
      <c r="Q126" s="31">
        <f>[1]data_export!H96</f>
        <v>0</v>
      </c>
      <c r="R126" s="30">
        <f>[1]data_export!I96</f>
        <v>-8.1923084176771681</v>
      </c>
      <c r="U126" s="30">
        <f>[1]data_export!J96</f>
        <v>1.0000000210647839</v>
      </c>
      <c r="V126" s="30">
        <f>[1]data_export!K96</f>
        <v>-0.89979243278503418</v>
      </c>
      <c r="W126" s="30">
        <f>[1]data_export!L96</f>
        <v>0.17951732245574187</v>
      </c>
      <c r="X126" s="30">
        <f>[1]data_export!M96</f>
        <v>0.27972491973754438</v>
      </c>
      <c r="Z126" s="30">
        <f>[1]data_export!N96</f>
        <v>-29.28701677835393</v>
      </c>
      <c r="AE126" s="26">
        <f>J126 - TABLE_new!J126</f>
        <v>0</v>
      </c>
      <c r="AF126" s="26">
        <f>K126 - TABLE_new!K126</f>
        <v>0</v>
      </c>
      <c r="AG126" s="26">
        <f>L126 - TABLE_new!L126</f>
        <v>0</v>
      </c>
      <c r="AH126" s="26">
        <f>M126 - TABLE_new!M126</f>
        <v>0</v>
      </c>
      <c r="AI126" s="26">
        <f>N126 - TABLE_new!N126</f>
        <v>0</v>
      </c>
      <c r="AJ126" s="26">
        <f>O126 - TABLE_new!O126</f>
        <v>0</v>
      </c>
      <c r="AK126" s="26">
        <f>P126 - TABLE_new!P126</f>
        <v>0</v>
      </c>
      <c r="AL126" s="26">
        <f>Q126 - TABLE_new!Q126</f>
        <v>0</v>
      </c>
      <c r="AM126" s="26">
        <f>R126 - TABLE_new!R126</f>
        <v>0</v>
      </c>
      <c r="AP126" s="26">
        <f>U126 - TABLE_new!U126</f>
        <v>0</v>
      </c>
      <c r="AQ126" s="26">
        <f>V126 - TABLE_new!V126</f>
        <v>0</v>
      </c>
      <c r="AR126" s="26">
        <f>W126 - TABLE_new!W126</f>
        <v>0</v>
      </c>
      <c r="AS126" s="26">
        <f>X126 - TABLE_new!X126</f>
        <v>0</v>
      </c>
      <c r="AT126" s="26">
        <f>Y126 - TABLE_new!Y126</f>
        <v>0</v>
      </c>
      <c r="AU126" s="26">
        <f>Z126 - TABLE_new!Z126</f>
        <v>0</v>
      </c>
    </row>
    <row r="127" spans="6:47" x14ac:dyDescent="0.3">
      <c r="H127" s="29" t="str">
        <f>[1]data_export!A97</f>
        <v>ETS (CMMW) *</v>
      </c>
      <c r="I127" s="29"/>
      <c r="J127" s="30">
        <f>[1]data_export!B97</f>
        <v>1</v>
      </c>
      <c r="K127" s="30">
        <f>[1]data_export!C97</f>
        <v>-1.2785559271606002</v>
      </c>
      <c r="L127" s="30">
        <f>[1]data_export!D97</f>
        <v>0</v>
      </c>
      <c r="M127" s="31">
        <f>[1]data_export!E97</f>
        <v>0</v>
      </c>
      <c r="N127" s="31"/>
      <c r="O127" s="31">
        <f>[1]data_export!F97</f>
        <v>0</v>
      </c>
      <c r="P127" s="31">
        <f>[1]data_export!G97</f>
        <v>0</v>
      </c>
      <c r="Q127" s="31">
        <f>[1]data_export!H97</f>
        <v>0</v>
      </c>
      <c r="R127" s="30">
        <f>[1]data_export!I97</f>
        <v>-0.27855594699192782</v>
      </c>
      <c r="U127" s="30">
        <f>[1]data_export!J97</f>
        <v>0.99999998016867209</v>
      </c>
      <c r="V127" s="30">
        <f>[1]data_export!K97</f>
        <v>-0.12515190243721008</v>
      </c>
      <c r="W127" s="30">
        <f>[1]data_export!L97</f>
        <v>2.4969020369947643E-2</v>
      </c>
      <c r="X127" s="30">
        <f>[1]data_export!M97</f>
        <v>0.89981709290752865</v>
      </c>
      <c r="Z127" s="30">
        <f>[1]data_export!N97</f>
        <v>-0.30956952161449341</v>
      </c>
      <c r="AE127" s="26">
        <f>J127 - TABLE_new!J127</f>
        <v>0</v>
      </c>
      <c r="AF127" s="26">
        <f>K127 - TABLE_new!K127</f>
        <v>0</v>
      </c>
      <c r="AG127" s="26">
        <f>L127 - TABLE_new!L127</f>
        <v>0</v>
      </c>
      <c r="AH127" s="26">
        <f>M127 - TABLE_new!M127</f>
        <v>0</v>
      </c>
      <c r="AI127" s="26">
        <f>N127 - TABLE_new!N127</f>
        <v>0</v>
      </c>
      <c r="AJ127" s="26">
        <f>O127 - TABLE_new!O127</f>
        <v>0</v>
      </c>
      <c r="AK127" s="26">
        <f>P127 - TABLE_new!P127</f>
        <v>0</v>
      </c>
      <c r="AL127" s="26">
        <f>Q127 - TABLE_new!Q127</f>
        <v>0</v>
      </c>
      <c r="AM127" s="26">
        <f>R127 - TABLE_new!R127</f>
        <v>0</v>
      </c>
      <c r="AP127" s="26">
        <f>U127 - TABLE_new!U127</f>
        <v>0</v>
      </c>
      <c r="AQ127" s="26">
        <f>V127 - TABLE_new!V127</f>
        <v>0</v>
      </c>
      <c r="AR127" s="26">
        <f>W127 - TABLE_new!W127</f>
        <v>0</v>
      </c>
      <c r="AS127" s="26">
        <f>X127 - TABLE_new!X127</f>
        <v>0</v>
      </c>
      <c r="AT127" s="26">
        <f>Y127 - TABLE_new!Y127</f>
        <v>0</v>
      </c>
      <c r="AU127" s="26">
        <f>Z127 - TABLE_new!Z127</f>
        <v>0</v>
      </c>
    </row>
    <row r="128" spans="6:47" ht="10.199999999999999" customHeight="1" x14ac:dyDescent="0.3">
      <c r="M128" s="31"/>
      <c r="N128" s="31"/>
      <c r="O128" s="31"/>
      <c r="P128" s="31"/>
      <c r="AE128" s="26">
        <f>J128 - TABLE_new!J128</f>
        <v>0</v>
      </c>
      <c r="AF128" s="26">
        <f>K128 - TABLE_new!K128</f>
        <v>0</v>
      </c>
      <c r="AG128" s="26">
        <f>L128 - TABLE_new!L128</f>
        <v>0</v>
      </c>
      <c r="AH128" s="26">
        <f>M128 - TABLE_new!M128</f>
        <v>0</v>
      </c>
      <c r="AI128" s="26">
        <f>N128 - TABLE_new!N128</f>
        <v>0</v>
      </c>
      <c r="AJ128" s="26">
        <f>O128 - TABLE_new!O128</f>
        <v>0</v>
      </c>
      <c r="AK128" s="26">
        <f>P128 - TABLE_new!P128</f>
        <v>0</v>
      </c>
      <c r="AL128" s="26">
        <f>Q128 - TABLE_new!Q128</f>
        <v>0</v>
      </c>
      <c r="AM128" s="26">
        <f>R128 - TABLE_new!R128</f>
        <v>0</v>
      </c>
      <c r="AP128" s="26">
        <f>U128 - TABLE_new!U128</f>
        <v>0</v>
      </c>
      <c r="AQ128" s="26">
        <f>V128 - TABLE_new!V128</f>
        <v>0</v>
      </c>
      <c r="AR128" s="26">
        <f>W128 - TABLE_new!W128</f>
        <v>0</v>
      </c>
      <c r="AS128" s="26">
        <f>X128 - TABLE_new!X128</f>
        <v>0</v>
      </c>
      <c r="AT128" s="26">
        <f>Y128 - TABLE_new!Y128</f>
        <v>0</v>
      </c>
      <c r="AU128" s="26">
        <f>Z128 - TABLE_new!Z128</f>
        <v>0</v>
      </c>
    </row>
    <row r="129" spans="6:47" ht="10.199999999999999" customHeight="1" x14ac:dyDescent="0.3">
      <c r="AE129" s="26">
        <f>J129 - TABLE_new!J129</f>
        <v>0</v>
      </c>
      <c r="AF129" s="26">
        <f>K129 - TABLE_new!K129</f>
        <v>0</v>
      </c>
      <c r="AG129" s="26">
        <f>L129 - TABLE_new!L129</f>
        <v>0</v>
      </c>
      <c r="AH129" s="26">
        <f>M129 - TABLE_new!M129</f>
        <v>0</v>
      </c>
      <c r="AI129" s="26">
        <f>N129 - TABLE_new!N129</f>
        <v>0</v>
      </c>
      <c r="AJ129" s="26">
        <f>O129 - TABLE_new!O129</f>
        <v>0</v>
      </c>
      <c r="AK129" s="26">
        <f>P129 - TABLE_new!P129</f>
        <v>0</v>
      </c>
      <c r="AL129" s="26">
        <f>Q129 - TABLE_new!Q129</f>
        <v>0</v>
      </c>
      <c r="AM129" s="26">
        <f>R129 - TABLE_new!R129</f>
        <v>0</v>
      </c>
      <c r="AP129" s="26">
        <f>U129 - TABLE_new!U129</f>
        <v>0</v>
      </c>
      <c r="AQ129" s="26">
        <f>V129 - TABLE_new!V129</f>
        <v>0</v>
      </c>
      <c r="AR129" s="26">
        <f>W129 - TABLE_new!W129</f>
        <v>0</v>
      </c>
      <c r="AS129" s="26">
        <f>X129 - TABLE_new!X129</f>
        <v>0</v>
      </c>
      <c r="AT129" s="26">
        <f>Y129 - TABLE_new!Y129</f>
        <v>0</v>
      </c>
      <c r="AU129" s="26">
        <f>Z129 - TABLE_new!Z129</f>
        <v>0</v>
      </c>
    </row>
    <row r="130" spans="6:47" ht="29.4" thickBot="1" x14ac:dyDescent="0.35">
      <c r="F130" s="53" t="s">
        <v>3</v>
      </c>
      <c r="G130" s="53"/>
      <c r="H130" s="53"/>
      <c r="I130" s="53"/>
      <c r="AE130" s="26">
        <f>J130 - TABLE_new!J130</f>
        <v>0</v>
      </c>
      <c r="AF130" s="26">
        <f>K130 - TABLE_new!K130</f>
        <v>0</v>
      </c>
      <c r="AG130" s="26">
        <f>L130 - TABLE_new!L130</f>
        <v>0</v>
      </c>
      <c r="AH130" s="26">
        <f>M130 - TABLE_new!M130</f>
        <v>0</v>
      </c>
      <c r="AI130" s="26">
        <f>N130 - TABLE_new!N130</f>
        <v>0</v>
      </c>
      <c r="AJ130" s="26">
        <f>O130 - TABLE_new!O130</f>
        <v>0</v>
      </c>
      <c r="AK130" s="26">
        <f>P130 - TABLE_new!P130</f>
        <v>0</v>
      </c>
      <c r="AL130" s="26">
        <f>Q130 - TABLE_new!Q130</f>
        <v>0</v>
      </c>
      <c r="AM130" s="26">
        <f>R130 - TABLE_new!R130</f>
        <v>0</v>
      </c>
      <c r="AP130" s="26">
        <f>U130 - TABLE_new!U130</f>
        <v>0</v>
      </c>
      <c r="AQ130" s="26">
        <f>V130 - TABLE_new!V130</f>
        <v>0</v>
      </c>
      <c r="AR130" s="26">
        <f>W130 - TABLE_new!W130</f>
        <v>0</v>
      </c>
      <c r="AS130" s="26">
        <f>X130 - TABLE_new!X130</f>
        <v>0</v>
      </c>
      <c r="AT130" s="26">
        <f>Y130 - TABLE_new!Y130</f>
        <v>0</v>
      </c>
      <c r="AU130" s="26">
        <f>Z130 - TABLE_new!Z130</f>
        <v>0</v>
      </c>
    </row>
    <row r="131" spans="6:47" ht="10.050000000000001" customHeight="1" thickTop="1" x14ac:dyDescent="0.3">
      <c r="F131" s="37"/>
      <c r="G131" s="37"/>
      <c r="H131" s="37"/>
      <c r="I131" s="37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7"/>
      <c r="AB131" s="37"/>
      <c r="AE131" s="26">
        <f>J131 - TABLE_new!J131</f>
        <v>0</v>
      </c>
      <c r="AF131" s="26">
        <f>K131 - TABLE_new!K131</f>
        <v>0</v>
      </c>
      <c r="AG131" s="26">
        <f>L131 - TABLE_new!L131</f>
        <v>0</v>
      </c>
      <c r="AH131" s="26">
        <f>M131 - TABLE_new!M131</f>
        <v>0</v>
      </c>
      <c r="AI131" s="26">
        <f>N131 - TABLE_new!N131</f>
        <v>0</v>
      </c>
      <c r="AJ131" s="26">
        <f>O131 - TABLE_new!O131</f>
        <v>0</v>
      </c>
      <c r="AK131" s="26">
        <f>P131 - TABLE_new!P131</f>
        <v>0</v>
      </c>
      <c r="AL131" s="26">
        <f>Q131 - TABLE_new!Q131</f>
        <v>0</v>
      </c>
      <c r="AM131" s="26">
        <f>R131 - TABLE_new!R131</f>
        <v>0</v>
      </c>
      <c r="AP131" s="26">
        <f>U131 - TABLE_new!U131</f>
        <v>0</v>
      </c>
      <c r="AQ131" s="26">
        <f>V131 - TABLE_new!V131</f>
        <v>0</v>
      </c>
      <c r="AR131" s="26">
        <f>W131 - TABLE_new!W131</f>
        <v>0</v>
      </c>
      <c r="AS131" s="26">
        <f>X131 - TABLE_new!X131</f>
        <v>0</v>
      </c>
      <c r="AT131" s="26">
        <f>Y131 - TABLE_new!Y131</f>
        <v>0</v>
      </c>
      <c r="AU131" s="26">
        <f>Z131 - TABLE_new!Z131</f>
        <v>0</v>
      </c>
    </row>
    <row r="132" spans="6:47" s="26" customFormat="1" ht="29.4" thickBot="1" x14ac:dyDescent="0.35">
      <c r="F132" s="53"/>
      <c r="G132" s="22" t="str">
        <f>[1]data_export!A98</f>
        <v>Cookstoves</v>
      </c>
      <c r="H132" s="23"/>
      <c r="I132" s="23"/>
      <c r="J132" s="25">
        <f>[1]data_export!B98</f>
        <v>4.100581169128418</v>
      </c>
      <c r="K132" s="25">
        <f>[1]data_export!C98</f>
        <v>20.1025913606627</v>
      </c>
      <c r="L132" s="25">
        <f>[1]data_export!D98</f>
        <v>0</v>
      </c>
      <c r="M132" s="25">
        <f>[1]data_export!E98</f>
        <v>0</v>
      </c>
      <c r="N132" s="25"/>
      <c r="O132" s="25">
        <f>[1]data_export!F98</f>
        <v>0</v>
      </c>
      <c r="P132" s="25">
        <f>[1]data_export!G98</f>
        <v>0</v>
      </c>
      <c r="Q132" s="25">
        <f>[1]data_export!H98</f>
        <v>0</v>
      </c>
      <c r="R132" s="25">
        <f>[1]data_export!I98</f>
        <v>24.203172493549179</v>
      </c>
      <c r="S132" s="25"/>
      <c r="T132" s="25"/>
      <c r="U132" s="25">
        <f>[1]data_export!J98</f>
        <v>0.99999999341593182</v>
      </c>
      <c r="V132" s="25">
        <f>[1]data_export!K98</f>
        <v>0</v>
      </c>
      <c r="W132" s="25">
        <f>[1]data_export!L98</f>
        <v>-0.3925851052036704</v>
      </c>
      <c r="X132" s="25">
        <f>[1]data_export!M98</f>
        <v>0.60741488821226142</v>
      </c>
      <c r="Y132" s="25"/>
      <c r="Z132" s="25">
        <f>[1]data_export!N98</f>
        <v>39.846195220947266</v>
      </c>
      <c r="AA132" s="23"/>
      <c r="AB132" s="53"/>
      <c r="AE132" s="26">
        <f>J132 - TABLE_new!J132</f>
        <v>0</v>
      </c>
      <c r="AF132" s="26">
        <f>K132 - TABLE_new!K132</f>
        <v>0</v>
      </c>
      <c r="AG132" s="26">
        <f>L132 - TABLE_new!L132</f>
        <v>0</v>
      </c>
      <c r="AH132" s="26">
        <f>M132 - TABLE_new!M132</f>
        <v>0</v>
      </c>
      <c r="AI132" s="26">
        <f>N132 - TABLE_new!N132</f>
        <v>0</v>
      </c>
      <c r="AJ132" s="26">
        <f>O132 - TABLE_new!O132</f>
        <v>0</v>
      </c>
      <c r="AK132" s="26">
        <f>P132 - TABLE_new!P132</f>
        <v>0</v>
      </c>
      <c r="AL132" s="26">
        <f>Q132 - TABLE_new!Q132</f>
        <v>0</v>
      </c>
      <c r="AM132" s="26">
        <f>R132 - TABLE_new!R132</f>
        <v>0</v>
      </c>
      <c r="AP132" s="26">
        <f>U132 - TABLE_new!U132</f>
        <v>0</v>
      </c>
      <c r="AQ132" s="26">
        <f>V132 - TABLE_new!V132</f>
        <v>0</v>
      </c>
      <c r="AR132" s="26">
        <f>W132 - TABLE_new!W132</f>
        <v>0</v>
      </c>
      <c r="AS132" s="26">
        <f>X132 - TABLE_new!X132</f>
        <v>0</v>
      </c>
      <c r="AT132" s="26">
        <f>Y132 - TABLE_new!Y132</f>
        <v>0</v>
      </c>
      <c r="AU132" s="26">
        <f>Z132 - TABLE_new!Z132</f>
        <v>0</v>
      </c>
    </row>
    <row r="133" spans="6:47" x14ac:dyDescent="0.3">
      <c r="H133" s="29" t="str">
        <f>[1]data_export!A99</f>
        <v>Cookstove (Kenya)</v>
      </c>
      <c r="I133" s="29"/>
      <c r="J133" s="30">
        <f>[1]data_export!B99</f>
        <v>7.6558742523193359</v>
      </c>
      <c r="K133" s="30">
        <f>[1]data_export!C99</f>
        <v>43.160907684930244</v>
      </c>
      <c r="L133" s="30">
        <f>[1]data_export!D99</f>
        <v>0</v>
      </c>
      <c r="M133" s="31">
        <f>[1]data_export!E99</f>
        <v>0</v>
      </c>
      <c r="N133" s="31"/>
      <c r="O133" s="31">
        <f>[1]data_export!F99</f>
        <v>0</v>
      </c>
      <c r="P133" s="31">
        <f>[1]data_export!G99</f>
        <v>0</v>
      </c>
      <c r="Q133" s="31">
        <f>[1]data_export!H99</f>
        <v>0</v>
      </c>
      <c r="R133" s="30">
        <f>[1]data_export!I99</f>
        <v>50.816781954220716</v>
      </c>
      <c r="U133" s="30">
        <f>[1]data_export!J99</f>
        <v>0.99999998683186364</v>
      </c>
      <c r="V133" s="30">
        <f>[1]data_export!K99</f>
        <v>0</v>
      </c>
      <c r="W133" s="30">
        <f>[1]data_export!L99</f>
        <v>-0.84289279825542163</v>
      </c>
      <c r="X133" s="30">
        <f>[1]data_export!M99</f>
        <v>0.15710718857644204</v>
      </c>
      <c r="Z133" s="30">
        <f>[1]data_export!N99</f>
        <v>323.45293945283288</v>
      </c>
      <c r="AE133" s="26">
        <f>J133 - TABLE_new!J133</f>
        <v>0</v>
      </c>
      <c r="AF133" s="26">
        <f>K133 - TABLE_new!K133</f>
        <v>0</v>
      </c>
      <c r="AG133" s="26">
        <f>L133 - TABLE_new!L133</f>
        <v>0</v>
      </c>
      <c r="AH133" s="26">
        <f>M133 - TABLE_new!M133</f>
        <v>0</v>
      </c>
      <c r="AI133" s="26">
        <f>N133 - TABLE_new!N133</f>
        <v>0</v>
      </c>
      <c r="AJ133" s="26">
        <f>O133 - TABLE_new!O133</f>
        <v>0</v>
      </c>
      <c r="AK133" s="26">
        <f>P133 - TABLE_new!P133</f>
        <v>0</v>
      </c>
      <c r="AL133" s="26">
        <f>Q133 - TABLE_new!Q133</f>
        <v>0</v>
      </c>
      <c r="AM133" s="26">
        <f>R133 - TABLE_new!R133</f>
        <v>0</v>
      </c>
      <c r="AP133" s="26">
        <f>U133 - TABLE_new!U133</f>
        <v>0</v>
      </c>
      <c r="AQ133" s="26">
        <f>V133 - TABLE_new!V133</f>
        <v>0</v>
      </c>
      <c r="AR133" s="26">
        <f>W133 - TABLE_new!W133</f>
        <v>0</v>
      </c>
      <c r="AS133" s="26">
        <f>X133 - TABLE_new!X133</f>
        <v>0</v>
      </c>
      <c r="AT133" s="26">
        <f>Y133 - TABLE_new!Y133</f>
        <v>0</v>
      </c>
      <c r="AU133" s="26">
        <f>Z133 - TABLE_new!Z133</f>
        <v>0</v>
      </c>
    </row>
    <row r="134" spans="6:47" x14ac:dyDescent="0.3">
      <c r="H134" s="29" t="str">
        <f>[1]data_export!A100</f>
        <v>Cookstove (India)</v>
      </c>
      <c r="I134" s="29"/>
      <c r="J134" s="30">
        <f>[1]data_export!B100</f>
        <v>0.54528802633285522</v>
      </c>
      <c r="K134" s="30">
        <f>[1]data_export!C100</f>
        <v>-2.9557249636048444</v>
      </c>
      <c r="L134" s="30">
        <f>[1]data_export!D100</f>
        <v>0</v>
      </c>
      <c r="M134" s="31">
        <f>[1]data_export!E100</f>
        <v>0</v>
      </c>
      <c r="N134" s="31"/>
      <c r="O134" s="31">
        <f>[1]data_export!F100</f>
        <v>0</v>
      </c>
      <c r="P134" s="31">
        <f>[1]data_export!G100</f>
        <v>0</v>
      </c>
      <c r="Q134" s="31">
        <f>[1]data_export!H100</f>
        <v>0</v>
      </c>
      <c r="R134" s="30">
        <f>[1]data_export!I100</f>
        <v>-2.4104369671223593</v>
      </c>
      <c r="U134" s="30">
        <f>[1]data_export!J100</f>
        <v>1</v>
      </c>
      <c r="V134" s="30">
        <f>[1]data_export!K100</f>
        <v>0</v>
      </c>
      <c r="W134" s="30">
        <f>[1]data_export!L100</f>
        <v>5.7722587848080792E-2</v>
      </c>
      <c r="X134" s="30">
        <f>[1]data_export!M100</f>
        <v>1.0577225878480807</v>
      </c>
      <c r="Z134" s="30">
        <f>[1]data_export!N100</f>
        <v>-2.2788933457744851</v>
      </c>
      <c r="AE134" s="26">
        <f>J134 - TABLE_new!J134</f>
        <v>0</v>
      </c>
      <c r="AF134" s="26">
        <f>K134 - TABLE_new!K134</f>
        <v>0</v>
      </c>
      <c r="AG134" s="26">
        <f>L134 - TABLE_new!L134</f>
        <v>0</v>
      </c>
      <c r="AH134" s="26">
        <f>M134 - TABLE_new!M134</f>
        <v>0</v>
      </c>
      <c r="AI134" s="26">
        <f>N134 - TABLE_new!N134</f>
        <v>0</v>
      </c>
      <c r="AJ134" s="26">
        <f>O134 - TABLE_new!O134</f>
        <v>0</v>
      </c>
      <c r="AK134" s="26">
        <f>P134 - TABLE_new!P134</f>
        <v>0</v>
      </c>
      <c r="AL134" s="26">
        <f>Q134 - TABLE_new!Q134</f>
        <v>0</v>
      </c>
      <c r="AM134" s="26">
        <f>R134 - TABLE_new!R134</f>
        <v>0</v>
      </c>
      <c r="AP134" s="26">
        <f>U134 - TABLE_new!U134</f>
        <v>0</v>
      </c>
      <c r="AQ134" s="26">
        <f>V134 - TABLE_new!V134</f>
        <v>0</v>
      </c>
      <c r="AR134" s="26">
        <f>W134 - TABLE_new!W134</f>
        <v>0</v>
      </c>
      <c r="AS134" s="26">
        <f>X134 - TABLE_new!X134</f>
        <v>0</v>
      </c>
      <c r="AT134" s="26">
        <f>Y134 - TABLE_new!Y134</f>
        <v>0</v>
      </c>
      <c r="AU134" s="26">
        <f>Z134 - TABLE_new!Z134</f>
        <v>0</v>
      </c>
    </row>
    <row r="135" spans="6:47" ht="10.199999999999999" customHeight="1" x14ac:dyDescent="0.3">
      <c r="M135" s="31"/>
      <c r="N135" s="31"/>
      <c r="O135" s="31"/>
      <c r="P135" s="31"/>
      <c r="Q135" s="31"/>
      <c r="AE135" s="26">
        <f>J135 - TABLE_new!J135</f>
        <v>0</v>
      </c>
      <c r="AF135" s="26">
        <f>K135 - TABLE_new!K135</f>
        <v>0</v>
      </c>
      <c r="AG135" s="26">
        <f>L135 - TABLE_new!L135</f>
        <v>0</v>
      </c>
      <c r="AH135" s="26">
        <f>M135 - TABLE_new!M135</f>
        <v>0</v>
      </c>
      <c r="AI135" s="26">
        <f>N135 - TABLE_new!N135</f>
        <v>0</v>
      </c>
      <c r="AJ135" s="26">
        <f>O135 - TABLE_new!O135</f>
        <v>0</v>
      </c>
      <c r="AK135" s="26">
        <f>P135 - TABLE_new!P135</f>
        <v>0</v>
      </c>
      <c r="AL135" s="26">
        <f>Q135 - TABLE_new!Q135</f>
        <v>0</v>
      </c>
      <c r="AM135" s="26">
        <f>R135 - TABLE_new!R135</f>
        <v>0</v>
      </c>
      <c r="AP135" s="26">
        <f>U135 - TABLE_new!U135</f>
        <v>0</v>
      </c>
      <c r="AQ135" s="26">
        <f>V135 - TABLE_new!V135</f>
        <v>0</v>
      </c>
      <c r="AR135" s="26">
        <f>W135 - TABLE_new!W135</f>
        <v>0</v>
      </c>
      <c r="AS135" s="26">
        <f>X135 - TABLE_new!X135</f>
        <v>0</v>
      </c>
      <c r="AT135" s="26">
        <f>Y135 - TABLE_new!Y135</f>
        <v>0</v>
      </c>
      <c r="AU135" s="26">
        <f>Z135 - TABLE_new!Z135</f>
        <v>0</v>
      </c>
    </row>
    <row r="136" spans="6:47" s="26" customFormat="1" ht="29.4" thickBot="1" x14ac:dyDescent="0.35">
      <c r="F136" s="53"/>
      <c r="G136" s="22" t="str">
        <f>[1]data_export!A101</f>
        <v>Deforestation</v>
      </c>
      <c r="H136" s="23"/>
      <c r="I136" s="23"/>
      <c r="J136" s="25">
        <f>[1]data_export!B101</f>
        <v>0.46187901496887207</v>
      </c>
      <c r="K136" s="25">
        <f>[1]data_export!C101</f>
        <v>14.443218134048069</v>
      </c>
      <c r="L136" s="25">
        <f>[1]data_export!D101</f>
        <v>0</v>
      </c>
      <c r="M136" s="25">
        <f>[1]data_export!E101</f>
        <v>0</v>
      </c>
      <c r="N136" s="25"/>
      <c r="O136" s="25">
        <f>[1]data_export!F101</f>
        <v>0</v>
      </c>
      <c r="P136" s="25">
        <f>[1]data_export!G101</f>
        <v>0</v>
      </c>
      <c r="Q136" s="25">
        <f>[1]data_export!H101</f>
        <v>0</v>
      </c>
      <c r="R136" s="25">
        <f>[1]data_export!I101</f>
        <v>14.905097157081519</v>
      </c>
      <c r="S136" s="25"/>
      <c r="T136" s="25"/>
      <c r="U136" s="25">
        <f>[1]data_export!J101</f>
        <v>0.99999999970256681</v>
      </c>
      <c r="V136" s="25">
        <f>[1]data_export!K101</f>
        <v>0</v>
      </c>
      <c r="W136" s="25">
        <f>[1]data_export!L101</f>
        <v>-0.28206275543810772</v>
      </c>
      <c r="X136" s="25">
        <f>[1]data_export!M101</f>
        <v>0.71793724426445926</v>
      </c>
      <c r="Y136" s="25"/>
      <c r="Z136" s="25">
        <f>[1]data_export!N101</f>
        <v>20.761003494262695</v>
      </c>
      <c r="AA136" s="23"/>
      <c r="AB136" s="53"/>
      <c r="AE136" s="26">
        <f>J136 - TABLE_new!J136</f>
        <v>0</v>
      </c>
      <c r="AF136" s="26">
        <f>K136 - TABLE_new!K136</f>
        <v>0</v>
      </c>
      <c r="AG136" s="26">
        <f>L136 - TABLE_new!L136</f>
        <v>0</v>
      </c>
      <c r="AH136" s="26">
        <f>M136 - TABLE_new!M136</f>
        <v>0</v>
      </c>
      <c r="AI136" s="26">
        <f>N136 - TABLE_new!N136</f>
        <v>0</v>
      </c>
      <c r="AJ136" s="26">
        <f>O136 - TABLE_new!O136</f>
        <v>0</v>
      </c>
      <c r="AK136" s="26">
        <f>P136 - TABLE_new!P136</f>
        <v>0</v>
      </c>
      <c r="AL136" s="26">
        <f>Q136 - TABLE_new!Q136</f>
        <v>0</v>
      </c>
      <c r="AM136" s="26">
        <f>R136 - TABLE_new!R136</f>
        <v>0</v>
      </c>
      <c r="AP136" s="26">
        <f>U136 - TABLE_new!U136</f>
        <v>0</v>
      </c>
      <c r="AQ136" s="26">
        <f>V136 - TABLE_new!V136</f>
        <v>0</v>
      </c>
      <c r="AR136" s="26">
        <f>W136 - TABLE_new!W136</f>
        <v>0</v>
      </c>
      <c r="AS136" s="26">
        <f>X136 - TABLE_new!X136</f>
        <v>0</v>
      </c>
      <c r="AT136" s="26">
        <f>Y136 - TABLE_new!Y136</f>
        <v>0</v>
      </c>
      <c r="AU136" s="26">
        <f>Z136 - TABLE_new!Z136</f>
        <v>0</v>
      </c>
    </row>
    <row r="137" spans="6:47" x14ac:dyDescent="0.3">
      <c r="H137" s="29" t="str">
        <f>[1]data_export!A102</f>
        <v>REDD+ (SL)</v>
      </c>
      <c r="I137" s="29"/>
      <c r="J137" s="30">
        <f>[1]data_export!B102</f>
        <v>0</v>
      </c>
      <c r="K137" s="30">
        <f>[1]data_export!C102</f>
        <v>35.840238968239156</v>
      </c>
      <c r="L137" s="30">
        <f>[1]data_export!D102</f>
        <v>0</v>
      </c>
      <c r="M137" s="31">
        <f>[1]data_export!E102</f>
        <v>0</v>
      </c>
      <c r="N137" s="31"/>
      <c r="O137" s="31">
        <f>[1]data_export!F102</f>
        <v>0</v>
      </c>
      <c r="P137" s="31">
        <f>[1]data_export!G102</f>
        <v>0</v>
      </c>
      <c r="Q137" s="31">
        <f>[1]data_export!H102</f>
        <v>0</v>
      </c>
      <c r="R137" s="30">
        <f>[1]data_export!I102</f>
        <v>35.840238968239156</v>
      </c>
      <c r="U137" s="30">
        <f>[1]data_export!J102</f>
        <v>1.0000000054546578</v>
      </c>
      <c r="V137" s="30">
        <f>[1]data_export!K102</f>
        <v>0</v>
      </c>
      <c r="W137" s="30">
        <f>[1]data_export!L102</f>
        <v>-0.69992687676097753</v>
      </c>
      <c r="X137" s="30">
        <f>[1]data_export!M102</f>
        <v>0.30007312869368025</v>
      </c>
      <c r="Z137" s="30">
        <f>[1]data_export!N102</f>
        <v>119.43834865942119</v>
      </c>
      <c r="AE137" s="26">
        <f>J137 - TABLE_new!J137</f>
        <v>0</v>
      </c>
      <c r="AF137" s="26">
        <f>K137 - TABLE_new!K137</f>
        <v>0</v>
      </c>
      <c r="AG137" s="26">
        <f>L137 - TABLE_new!L137</f>
        <v>0</v>
      </c>
      <c r="AH137" s="26">
        <f>M137 - TABLE_new!M137</f>
        <v>0</v>
      </c>
      <c r="AI137" s="26">
        <f>N137 - TABLE_new!N137</f>
        <v>0</v>
      </c>
      <c r="AJ137" s="26">
        <f>O137 - TABLE_new!O137</f>
        <v>0</v>
      </c>
      <c r="AK137" s="26">
        <f>P137 - TABLE_new!P137</f>
        <v>0</v>
      </c>
      <c r="AL137" s="26">
        <f>Q137 - TABLE_new!Q137</f>
        <v>0</v>
      </c>
      <c r="AM137" s="26">
        <f>R137 - TABLE_new!R137</f>
        <v>0</v>
      </c>
      <c r="AP137" s="26">
        <f>U137 - TABLE_new!U137</f>
        <v>0</v>
      </c>
      <c r="AQ137" s="26">
        <f>V137 - TABLE_new!V137</f>
        <v>0</v>
      </c>
      <c r="AR137" s="26">
        <f>W137 - TABLE_new!W137</f>
        <v>0</v>
      </c>
      <c r="AS137" s="26">
        <f>X137 - TABLE_new!X137</f>
        <v>0</v>
      </c>
      <c r="AT137" s="26">
        <f>Y137 - TABLE_new!Y137</f>
        <v>0</v>
      </c>
      <c r="AU137" s="26">
        <f>Z137 - TABLE_new!Z137</f>
        <v>0</v>
      </c>
    </row>
    <row r="138" spans="6:47" x14ac:dyDescent="0.3">
      <c r="H138" s="29" t="str">
        <f>[1]data_export!A103</f>
        <v>Deforest (Uganda)</v>
      </c>
      <c r="I138" s="29"/>
      <c r="J138" s="30">
        <f>[1]data_export!B103</f>
        <v>0.42063704133033752</v>
      </c>
      <c r="K138" s="30">
        <f>[1]data_export!C103</f>
        <v>4.5379939860532792</v>
      </c>
      <c r="L138" s="30">
        <f>[1]data_export!D103</f>
        <v>0</v>
      </c>
      <c r="M138" s="31">
        <f>[1]data_export!E103</f>
        <v>0</v>
      </c>
      <c r="N138" s="31"/>
      <c r="O138" s="31">
        <f>[1]data_export!F103</f>
        <v>0</v>
      </c>
      <c r="P138" s="31">
        <f>[1]data_export!G103</f>
        <v>0</v>
      </c>
      <c r="Q138" s="31">
        <f>[1]data_export!H103</f>
        <v>0</v>
      </c>
      <c r="R138" s="30">
        <f>[1]data_export!I103</f>
        <v>4.9586310259887707</v>
      </c>
      <c r="U138" s="30">
        <f>[1]data_export!J103</f>
        <v>0.9999999634303971</v>
      </c>
      <c r="V138" s="30">
        <f>[1]data_export!K103</f>
        <v>0</v>
      </c>
      <c r="W138" s="30">
        <f>[1]data_export!L103</f>
        <v>-8.862284540661429E-2</v>
      </c>
      <c r="X138" s="30">
        <f>[1]data_export!M103</f>
        <v>0.91137711802378296</v>
      </c>
      <c r="Z138" s="30">
        <f>[1]data_export!N103</f>
        <v>5.4408114137657906</v>
      </c>
      <c r="AE138" s="26">
        <f>J138 - TABLE_new!J138</f>
        <v>0</v>
      </c>
      <c r="AF138" s="26">
        <f>K138 - TABLE_new!K138</f>
        <v>0</v>
      </c>
      <c r="AG138" s="26">
        <f>L138 - TABLE_new!L138</f>
        <v>0</v>
      </c>
      <c r="AH138" s="26">
        <f>M138 - TABLE_new!M138</f>
        <v>0</v>
      </c>
      <c r="AI138" s="26">
        <f>N138 - TABLE_new!N138</f>
        <v>0</v>
      </c>
      <c r="AJ138" s="26">
        <f>O138 - TABLE_new!O138</f>
        <v>0</v>
      </c>
      <c r="AK138" s="26">
        <f>P138 - TABLE_new!P138</f>
        <v>0</v>
      </c>
      <c r="AL138" s="26">
        <f>Q138 - TABLE_new!Q138</f>
        <v>0</v>
      </c>
      <c r="AM138" s="26">
        <f>R138 - TABLE_new!R138</f>
        <v>0</v>
      </c>
      <c r="AP138" s="26">
        <f>U138 - TABLE_new!U138</f>
        <v>0</v>
      </c>
      <c r="AQ138" s="26">
        <f>V138 - TABLE_new!V138</f>
        <v>0</v>
      </c>
      <c r="AR138" s="26">
        <f>W138 - TABLE_new!W138</f>
        <v>0</v>
      </c>
      <c r="AS138" s="26">
        <f>X138 - TABLE_new!X138</f>
        <v>0</v>
      </c>
      <c r="AT138" s="26">
        <f>Y138 - TABLE_new!Y138</f>
        <v>0</v>
      </c>
      <c r="AU138" s="26">
        <f>Z138 - TABLE_new!Z138</f>
        <v>0</v>
      </c>
    </row>
    <row r="139" spans="6:47" x14ac:dyDescent="0.3">
      <c r="H139" s="29" t="str">
        <f>[1]data_export!A104</f>
        <v>REDD+</v>
      </c>
      <c r="I139" s="29"/>
      <c r="J139" s="30">
        <f>[1]data_export!B104</f>
        <v>0.9649999737739563</v>
      </c>
      <c r="K139" s="30">
        <f>[1]data_export!C104</f>
        <v>2.9514214478517724</v>
      </c>
      <c r="L139" s="30">
        <f>[1]data_export!D104</f>
        <v>0</v>
      </c>
      <c r="M139" s="31">
        <f>[1]data_export!E104</f>
        <v>0</v>
      </c>
      <c r="N139" s="31"/>
      <c r="O139" s="31">
        <f>[1]data_export!F104</f>
        <v>0</v>
      </c>
      <c r="P139" s="31">
        <f>[1]data_export!G104</f>
        <v>0</v>
      </c>
      <c r="Q139" s="31">
        <f>[1]data_export!H104</f>
        <v>0</v>
      </c>
      <c r="R139" s="30">
        <f>[1]data_export!I104</f>
        <v>3.9164214770166264</v>
      </c>
      <c r="U139" s="30">
        <f>[1]data_export!J104</f>
        <v>1.0000000302226457</v>
      </c>
      <c r="V139" s="30">
        <f>[1]data_export!K104</f>
        <v>0</v>
      </c>
      <c r="W139" s="30">
        <f>[1]data_export!L104</f>
        <v>-5.7638544146731335E-2</v>
      </c>
      <c r="X139" s="30">
        <f>[1]data_export!M104</f>
        <v>0.94236148607591441</v>
      </c>
      <c r="Z139" s="30">
        <f>[1]data_export!N104</f>
        <v>4.1559651310931534</v>
      </c>
      <c r="AE139" s="26">
        <f>J139 - TABLE_new!J139</f>
        <v>0</v>
      </c>
      <c r="AF139" s="26">
        <f>K139 - TABLE_new!K139</f>
        <v>0</v>
      </c>
      <c r="AG139" s="26">
        <f>L139 - TABLE_new!L139</f>
        <v>0</v>
      </c>
      <c r="AH139" s="26">
        <f>M139 - TABLE_new!M139</f>
        <v>0</v>
      </c>
      <c r="AI139" s="26">
        <f>N139 - TABLE_new!N139</f>
        <v>0</v>
      </c>
      <c r="AJ139" s="26">
        <f>O139 - TABLE_new!O139</f>
        <v>0</v>
      </c>
      <c r="AK139" s="26">
        <f>P139 - TABLE_new!P139</f>
        <v>0</v>
      </c>
      <c r="AL139" s="26">
        <f>Q139 - TABLE_new!Q139</f>
        <v>0</v>
      </c>
      <c r="AM139" s="26">
        <f>R139 - TABLE_new!R139</f>
        <v>0</v>
      </c>
      <c r="AP139" s="26">
        <f>U139 - TABLE_new!U139</f>
        <v>0</v>
      </c>
      <c r="AQ139" s="26">
        <f>V139 - TABLE_new!V139</f>
        <v>0</v>
      </c>
      <c r="AR139" s="26">
        <f>W139 - TABLE_new!W139</f>
        <v>0</v>
      </c>
      <c r="AS139" s="26">
        <f>X139 - TABLE_new!X139</f>
        <v>0</v>
      </c>
      <c r="AT139" s="26">
        <f>Y139 - TABLE_new!Y139</f>
        <v>0</v>
      </c>
      <c r="AU139" s="26">
        <f>Z139 - TABLE_new!Z139</f>
        <v>0</v>
      </c>
    </row>
    <row r="140" spans="6:47" x14ac:dyDescent="0.3">
      <c r="H140" s="29" t="str">
        <f>[1]data_export!A105</f>
        <v>Deforest (Mexico) *</v>
      </c>
      <c r="I140" s="29"/>
      <c r="J140" s="30">
        <f>[1]data_export!B105</f>
        <v>0.94433170557022095</v>
      </c>
      <c r="K140" s="30">
        <f>[1]data_export!C105</f>
        <v>0.73977386755496866</v>
      </c>
      <c r="L140" s="30">
        <f>[1]data_export!D105</f>
        <v>0</v>
      </c>
      <c r="M140" s="31">
        <f>[1]data_export!E105</f>
        <v>0</v>
      </c>
      <c r="N140" s="31"/>
      <c r="O140" s="31">
        <f>[1]data_export!F105</f>
        <v>0</v>
      </c>
      <c r="P140" s="31">
        <f>[1]data_export!G105</f>
        <v>0</v>
      </c>
      <c r="Q140" s="31">
        <f>[1]data_export!H105</f>
        <v>0</v>
      </c>
      <c r="R140" s="30">
        <f>[1]data_export!I105</f>
        <v>1.6841055315378304</v>
      </c>
      <c r="U140" s="30">
        <f>[1]data_export!J105</f>
        <v>1.0000000240348887</v>
      </c>
      <c r="V140" s="30">
        <f>[1]data_export!K105</f>
        <v>0</v>
      </c>
      <c r="W140" s="30">
        <f>[1]data_export!L105</f>
        <v>-1.4447102684945558E-2</v>
      </c>
      <c r="X140" s="30">
        <f>[1]data_export!M105</f>
        <v>0.98555292134994321</v>
      </c>
      <c r="Z140" s="30">
        <f>[1]data_export!N105</f>
        <v>1.708792592518581</v>
      </c>
      <c r="AE140" s="26">
        <f>J140 - TABLE_new!J140</f>
        <v>0</v>
      </c>
      <c r="AF140" s="26">
        <f>K140 - TABLE_new!K140</f>
        <v>0</v>
      </c>
      <c r="AG140" s="26">
        <f>L140 - TABLE_new!L140</f>
        <v>0</v>
      </c>
      <c r="AH140" s="26">
        <f>M140 - TABLE_new!M140</f>
        <v>0</v>
      </c>
      <c r="AI140" s="26">
        <f>N140 - TABLE_new!N140</f>
        <v>0</v>
      </c>
      <c r="AJ140" s="26">
        <f>O140 - TABLE_new!O140</f>
        <v>0</v>
      </c>
      <c r="AK140" s="26">
        <f>P140 - TABLE_new!P140</f>
        <v>0</v>
      </c>
      <c r="AL140" s="26">
        <f>Q140 - TABLE_new!Q140</f>
        <v>0</v>
      </c>
      <c r="AM140" s="26">
        <f>R140 - TABLE_new!R140</f>
        <v>0</v>
      </c>
      <c r="AP140" s="26">
        <f>U140 - TABLE_new!U140</f>
        <v>0</v>
      </c>
      <c r="AQ140" s="26">
        <f>V140 - TABLE_new!V140</f>
        <v>0</v>
      </c>
      <c r="AR140" s="26">
        <f>W140 - TABLE_new!W140</f>
        <v>0</v>
      </c>
      <c r="AS140" s="26">
        <f>X140 - TABLE_new!X140</f>
        <v>0</v>
      </c>
      <c r="AT140" s="26">
        <f>Y140 - TABLE_new!Y140</f>
        <v>0</v>
      </c>
      <c r="AU140" s="26">
        <f>Z140 - TABLE_new!Z140</f>
        <v>0</v>
      </c>
    </row>
    <row r="141" spans="6:47" ht="10.199999999999999" customHeight="1" x14ac:dyDescent="0.3">
      <c r="H141" s="29"/>
      <c r="I141" s="29"/>
      <c r="M141" s="31"/>
      <c r="N141" s="31"/>
      <c r="O141" s="31"/>
      <c r="P141" s="31"/>
      <c r="Q141" s="31"/>
      <c r="AE141" s="26">
        <f>J141 - TABLE_new!J141</f>
        <v>0</v>
      </c>
      <c r="AF141" s="26">
        <f>K141 - TABLE_new!K141</f>
        <v>0</v>
      </c>
      <c r="AG141" s="26">
        <f>L141 - TABLE_new!L141</f>
        <v>0</v>
      </c>
      <c r="AH141" s="26">
        <f>M141 - TABLE_new!M141</f>
        <v>0</v>
      </c>
      <c r="AI141" s="26">
        <f>N141 - TABLE_new!N141</f>
        <v>0</v>
      </c>
      <c r="AJ141" s="26">
        <f>O141 - TABLE_new!O141</f>
        <v>0</v>
      </c>
      <c r="AK141" s="26">
        <f>P141 - TABLE_new!P141</f>
        <v>0</v>
      </c>
      <c r="AL141" s="26">
        <f>Q141 - TABLE_new!Q141</f>
        <v>0</v>
      </c>
      <c r="AM141" s="26">
        <f>R141 - TABLE_new!R141</f>
        <v>0</v>
      </c>
      <c r="AP141" s="26">
        <f>U141 - TABLE_new!U141</f>
        <v>0</v>
      </c>
      <c r="AQ141" s="26">
        <f>V141 - TABLE_new!V141</f>
        <v>0</v>
      </c>
      <c r="AR141" s="26">
        <f>W141 - TABLE_new!W141</f>
        <v>0</v>
      </c>
      <c r="AS141" s="26">
        <f>X141 - TABLE_new!X141</f>
        <v>0</v>
      </c>
      <c r="AT141" s="26">
        <f>Y141 - TABLE_new!Y141</f>
        <v>0</v>
      </c>
      <c r="AU141" s="26">
        <f>Z141 - TABLE_new!Z141</f>
        <v>0</v>
      </c>
    </row>
    <row r="142" spans="6:47" s="26" customFormat="1" ht="29.4" thickBot="1" x14ac:dyDescent="0.35">
      <c r="F142" s="53"/>
      <c r="G142" s="22" t="str">
        <f>[1]data_export!A106</f>
        <v>Rice Burning</v>
      </c>
      <c r="H142" s="23"/>
      <c r="I142" s="23"/>
      <c r="J142" s="25">
        <f>[1]data_export!B106</f>
        <v>0.94373363256454468</v>
      </c>
      <c r="K142" s="25">
        <f>[1]data_export!C106</f>
        <v>9.3849074929511715</v>
      </c>
      <c r="L142" s="25">
        <f>[1]data_export!D106</f>
        <v>0</v>
      </c>
      <c r="M142" s="25">
        <f>[1]data_export!E106</f>
        <v>0</v>
      </c>
      <c r="N142" s="25"/>
      <c r="O142" s="25">
        <f>[1]data_export!F106</f>
        <v>0</v>
      </c>
      <c r="P142" s="25">
        <f>[1]data_export!G106</f>
        <v>0</v>
      </c>
      <c r="Q142" s="25">
        <f>[1]data_export!H106</f>
        <v>0</v>
      </c>
      <c r="R142" s="25">
        <f>[1]data_export!I106</f>
        <v>10.328641125439791</v>
      </c>
      <c r="S142" s="25"/>
      <c r="T142" s="25"/>
      <c r="U142" s="25">
        <f>[1]data_export!J106</f>
        <v>1.0000000048780253</v>
      </c>
      <c r="V142" s="25">
        <f>[1]data_export!K106</f>
        <v>0</v>
      </c>
      <c r="W142" s="25">
        <f>[1]data_export!L106</f>
        <v>-0.18327860470051816</v>
      </c>
      <c r="X142" s="25">
        <f>[1]data_export!M106</f>
        <v>0.81672140017750727</v>
      </c>
      <c r="Y142" s="25"/>
      <c r="Z142" s="25">
        <f>[1]data_export!N106</f>
        <v>12.646468162536621</v>
      </c>
      <c r="AA142" s="23"/>
      <c r="AB142" s="53"/>
      <c r="AE142" s="26">
        <f>J142 - TABLE_new!J142</f>
        <v>0</v>
      </c>
      <c r="AF142" s="26">
        <f>K142 - TABLE_new!K142</f>
        <v>0</v>
      </c>
      <c r="AG142" s="26">
        <f>L142 - TABLE_new!L142</f>
        <v>0</v>
      </c>
      <c r="AH142" s="26">
        <f>M142 - TABLE_new!M142</f>
        <v>0</v>
      </c>
      <c r="AI142" s="26">
        <f>N142 - TABLE_new!N142</f>
        <v>0</v>
      </c>
      <c r="AJ142" s="26">
        <f>O142 - TABLE_new!O142</f>
        <v>0</v>
      </c>
      <c r="AK142" s="26">
        <f>P142 - TABLE_new!P142</f>
        <v>0</v>
      </c>
      <c r="AL142" s="26">
        <f>Q142 - TABLE_new!Q142</f>
        <v>0</v>
      </c>
      <c r="AM142" s="26">
        <f>R142 - TABLE_new!R142</f>
        <v>0</v>
      </c>
      <c r="AP142" s="26">
        <f>U142 - TABLE_new!U142</f>
        <v>0</v>
      </c>
      <c r="AQ142" s="26">
        <f>V142 - TABLE_new!V142</f>
        <v>0</v>
      </c>
      <c r="AR142" s="26">
        <f>W142 - TABLE_new!W142</f>
        <v>0</v>
      </c>
      <c r="AS142" s="26">
        <f>X142 - TABLE_new!X142</f>
        <v>0</v>
      </c>
      <c r="AT142" s="26">
        <f>Y142 - TABLE_new!Y142</f>
        <v>0</v>
      </c>
      <c r="AU142" s="26">
        <f>Z142 - TABLE_new!Z142</f>
        <v>0</v>
      </c>
    </row>
    <row r="143" spans="6:47" x14ac:dyDescent="0.3">
      <c r="H143" s="29" t="str">
        <f>[1]data_export!A107</f>
        <v>India PES (Upfront)</v>
      </c>
      <c r="I143" s="29"/>
      <c r="J143" s="30">
        <f>[1]data_export!B107</f>
        <v>0.97221297025680542</v>
      </c>
      <c r="K143" s="30">
        <f>[1]data_export!C107</f>
        <v>10.642144085543709</v>
      </c>
      <c r="L143" s="30">
        <f>[1]data_export!D107</f>
        <v>0</v>
      </c>
      <c r="M143" s="31">
        <f>[1]data_export!E107</f>
        <v>0</v>
      </c>
      <c r="N143" s="31"/>
      <c r="O143" s="31">
        <f>[1]data_export!F107</f>
        <v>0</v>
      </c>
      <c r="P143" s="31">
        <f>[1]data_export!G107</f>
        <v>0</v>
      </c>
      <c r="Q143" s="31">
        <f>[1]data_export!H107</f>
        <v>0</v>
      </c>
      <c r="R143" s="30">
        <f>[1]data_export!I107</f>
        <v>11.614357089007134</v>
      </c>
      <c r="U143" s="30">
        <f>[1]data_export!J107</f>
        <v>0.99999998328725281</v>
      </c>
      <c r="V143" s="30">
        <f>[1]data_export!K107</f>
        <v>0</v>
      </c>
      <c r="W143" s="30">
        <f>[1]data_export!L107</f>
        <v>-0.20783127809041163</v>
      </c>
      <c r="X143" s="30">
        <f>[1]data_export!M107</f>
        <v>0.79216870519684135</v>
      </c>
      <c r="Z143" s="30">
        <f>[1]data_export!N107</f>
        <v>14.66146922090434</v>
      </c>
      <c r="AE143" s="26">
        <f>J143 - TABLE_new!J143</f>
        <v>0</v>
      </c>
      <c r="AF143" s="26">
        <f>K143 - TABLE_new!K143</f>
        <v>0</v>
      </c>
      <c r="AG143" s="26">
        <f>L143 - TABLE_new!L143</f>
        <v>0</v>
      </c>
      <c r="AH143" s="26">
        <f>M143 - TABLE_new!M143</f>
        <v>0</v>
      </c>
      <c r="AI143" s="26">
        <f>N143 - TABLE_new!N143</f>
        <v>0</v>
      </c>
      <c r="AJ143" s="26">
        <f>O143 - TABLE_new!O143</f>
        <v>0</v>
      </c>
      <c r="AK143" s="26">
        <f>P143 - TABLE_new!P143</f>
        <v>0</v>
      </c>
      <c r="AL143" s="26">
        <f>Q143 - TABLE_new!Q143</f>
        <v>0</v>
      </c>
      <c r="AM143" s="26">
        <f>R143 - TABLE_new!R143</f>
        <v>0</v>
      </c>
      <c r="AP143" s="26">
        <f>U143 - TABLE_new!U143</f>
        <v>0</v>
      </c>
      <c r="AQ143" s="26">
        <f>V143 - TABLE_new!V143</f>
        <v>0</v>
      </c>
      <c r="AR143" s="26">
        <f>W143 - TABLE_new!W143</f>
        <v>0</v>
      </c>
      <c r="AS143" s="26">
        <f>X143 - TABLE_new!X143</f>
        <v>0</v>
      </c>
      <c r="AT143" s="26">
        <f>Y143 - TABLE_new!Y143</f>
        <v>0</v>
      </c>
      <c r="AU143" s="26">
        <f>Z143 - TABLE_new!Z143</f>
        <v>0</v>
      </c>
    </row>
    <row r="144" spans="6:47" x14ac:dyDescent="0.3">
      <c r="H144" s="29" t="str">
        <f>[1]data_export!A108</f>
        <v>India PES (Standard)</v>
      </c>
      <c r="I144" s="29"/>
      <c r="J144" s="30">
        <f>[1]data_export!B108</f>
        <v>0.91525429487228394</v>
      </c>
      <c r="K144" s="30">
        <f>[1]data_export!C108</f>
        <v>8.127670900358634</v>
      </c>
      <c r="L144" s="30">
        <f>[1]data_export!D108</f>
        <v>0</v>
      </c>
      <c r="M144" s="31">
        <f>[1]data_export!E108</f>
        <v>0</v>
      </c>
      <c r="N144" s="31"/>
      <c r="O144" s="31">
        <f>[1]data_export!F108</f>
        <v>0</v>
      </c>
      <c r="P144" s="31">
        <f>[1]data_export!G108</f>
        <v>0</v>
      </c>
      <c r="Q144" s="31">
        <f>[1]data_export!H108</f>
        <v>0</v>
      </c>
      <c r="R144" s="30">
        <f>[1]data_export!I108</f>
        <v>9.04292516187245</v>
      </c>
      <c r="U144" s="30">
        <f>[1]data_export!J108</f>
        <v>1.0000000264687978</v>
      </c>
      <c r="V144" s="30">
        <f>[1]data_export!K108</f>
        <v>0</v>
      </c>
      <c r="W144" s="30">
        <f>[1]data_export!L108</f>
        <v>-0.15872593131062471</v>
      </c>
      <c r="X144" s="30">
        <f>[1]data_export!M108</f>
        <v>0.8412740951581732</v>
      </c>
      <c r="Z144" s="30">
        <f>[1]data_export!N108</f>
        <v>10.74908310373236</v>
      </c>
      <c r="AE144" s="26">
        <f>J144 - TABLE_new!J144</f>
        <v>0</v>
      </c>
      <c r="AF144" s="26">
        <f>K144 - TABLE_new!K144</f>
        <v>0</v>
      </c>
      <c r="AG144" s="26">
        <f>L144 - TABLE_new!L144</f>
        <v>0</v>
      </c>
      <c r="AH144" s="26">
        <f>M144 - TABLE_new!M144</f>
        <v>0</v>
      </c>
      <c r="AI144" s="26">
        <f>N144 - TABLE_new!N144</f>
        <v>0</v>
      </c>
      <c r="AJ144" s="26">
        <f>O144 - TABLE_new!O144</f>
        <v>0</v>
      </c>
      <c r="AK144" s="26">
        <f>P144 - TABLE_new!P144</f>
        <v>0</v>
      </c>
      <c r="AL144" s="26">
        <f>Q144 - TABLE_new!Q144</f>
        <v>0</v>
      </c>
      <c r="AM144" s="26">
        <f>R144 - TABLE_new!R144</f>
        <v>0</v>
      </c>
      <c r="AP144" s="26">
        <f>U144 - TABLE_new!U144</f>
        <v>0</v>
      </c>
      <c r="AQ144" s="26">
        <f>V144 - TABLE_new!V144</f>
        <v>0</v>
      </c>
      <c r="AR144" s="26">
        <f>W144 - TABLE_new!W144</f>
        <v>0</v>
      </c>
      <c r="AS144" s="26">
        <f>X144 - TABLE_new!X144</f>
        <v>0</v>
      </c>
      <c r="AT144" s="26">
        <f>Y144 - TABLE_new!Y144</f>
        <v>0</v>
      </c>
      <c r="AU144" s="26">
        <f>Z144 - TABLE_new!Z144</f>
        <v>0</v>
      </c>
    </row>
    <row r="145" spans="6:47" ht="10.199999999999999" customHeight="1" x14ac:dyDescent="0.3">
      <c r="H145" s="29"/>
      <c r="I145" s="29"/>
      <c r="AE145" s="26">
        <f>J145 - TABLE_new!J145</f>
        <v>0</v>
      </c>
      <c r="AF145" s="26">
        <f>K145 - TABLE_new!K145</f>
        <v>0</v>
      </c>
      <c r="AG145" s="26">
        <f>L145 - TABLE_new!L145</f>
        <v>0</v>
      </c>
      <c r="AH145" s="26">
        <f>M145 - TABLE_new!M145</f>
        <v>0</v>
      </c>
      <c r="AI145" s="26">
        <f>N145 - TABLE_new!N145</f>
        <v>0</v>
      </c>
      <c r="AJ145" s="26">
        <f>O145 - TABLE_new!O145</f>
        <v>0</v>
      </c>
      <c r="AK145" s="26">
        <f>P145 - TABLE_new!P145</f>
        <v>0</v>
      </c>
      <c r="AL145" s="26">
        <f>Q145 - TABLE_new!Q145</f>
        <v>0</v>
      </c>
      <c r="AM145" s="26">
        <f>R145 - TABLE_new!R145</f>
        <v>0</v>
      </c>
      <c r="AP145" s="26">
        <f>U145 - TABLE_new!U145</f>
        <v>0</v>
      </c>
      <c r="AQ145" s="26">
        <f>V145 - TABLE_new!V145</f>
        <v>0</v>
      </c>
      <c r="AR145" s="26">
        <f>W145 - TABLE_new!W145</f>
        <v>0</v>
      </c>
      <c r="AS145" s="26">
        <f>X145 - TABLE_new!X145</f>
        <v>0</v>
      </c>
      <c r="AT145" s="26">
        <f>Y145 - TABLE_new!Y145</f>
        <v>0</v>
      </c>
      <c r="AU145" s="26">
        <f>Z145 - TABLE_new!Z145</f>
        <v>0</v>
      </c>
    </row>
    <row r="146" spans="6:47" s="26" customFormat="1" ht="29.4" thickBot="1" x14ac:dyDescent="0.35">
      <c r="F146" s="53"/>
      <c r="G146" s="22" t="str">
        <f>[1]data_export!A109</f>
        <v>Wind Offset</v>
      </c>
      <c r="H146" s="23"/>
      <c r="I146" s="23"/>
      <c r="J146" s="25">
        <f>[1]data_export!B109</f>
        <v>1</v>
      </c>
      <c r="K146" s="25">
        <f>[1]data_export!C109</f>
        <v>9.3552899760131059</v>
      </c>
      <c r="L146" s="25">
        <f>[1]data_export!D109</f>
        <v>0</v>
      </c>
      <c r="M146" s="25">
        <f>[1]data_export!E109</f>
        <v>-1.8606199183115666</v>
      </c>
      <c r="N146" s="25"/>
      <c r="O146" s="25">
        <f>[1]data_export!F109</f>
        <v>0</v>
      </c>
      <c r="P146" s="25">
        <f>[1]data_export!G109</f>
        <v>0</v>
      </c>
      <c r="Q146" s="25">
        <f>[1]data_export!H109</f>
        <v>0</v>
      </c>
      <c r="R146" s="25">
        <f>[1]data_export!I109</f>
        <v>8.4946700372651858</v>
      </c>
      <c r="S146" s="25"/>
      <c r="T146" s="25"/>
      <c r="U146" s="25">
        <f>[1]data_export!J109</f>
        <v>0.99999997956364628</v>
      </c>
      <c r="V146" s="25">
        <f>[1]data_export!K109</f>
        <v>0.25806140899658203</v>
      </c>
      <c r="W146" s="25">
        <f>[1]data_export!L109</f>
        <v>-0.14636400751930523</v>
      </c>
      <c r="X146" s="25">
        <f>[1]data_export!M109</f>
        <v>1.111697405491312</v>
      </c>
      <c r="Y146" s="25"/>
      <c r="Z146" s="25">
        <f>[1]data_export!N109</f>
        <v>7.6411709785461426</v>
      </c>
      <c r="AA146" s="23"/>
      <c r="AB146" s="53"/>
      <c r="AE146" s="26">
        <f>J146 - TABLE_new!J146</f>
        <v>0</v>
      </c>
      <c r="AF146" s="26">
        <f>K146 - TABLE_new!K146</f>
        <v>0</v>
      </c>
      <c r="AG146" s="26">
        <f>L146 - TABLE_new!L146</f>
        <v>0</v>
      </c>
      <c r="AH146" s="26">
        <f>M146 - TABLE_new!M146</f>
        <v>0</v>
      </c>
      <c r="AI146" s="26">
        <f>N146 - TABLE_new!N146</f>
        <v>0</v>
      </c>
      <c r="AJ146" s="26">
        <f>O146 - TABLE_new!O146</f>
        <v>0</v>
      </c>
      <c r="AK146" s="26">
        <f>P146 - TABLE_new!P146</f>
        <v>0</v>
      </c>
      <c r="AL146" s="26">
        <f>Q146 - TABLE_new!Q146</f>
        <v>0</v>
      </c>
      <c r="AM146" s="26">
        <f>R146 - TABLE_new!R146</f>
        <v>0</v>
      </c>
      <c r="AP146" s="26">
        <f>U146 - TABLE_new!U146</f>
        <v>0</v>
      </c>
      <c r="AQ146" s="26">
        <f>V146 - TABLE_new!V146</f>
        <v>0</v>
      </c>
      <c r="AR146" s="26">
        <f>W146 - TABLE_new!W146</f>
        <v>0</v>
      </c>
      <c r="AS146" s="26">
        <f>X146 - TABLE_new!X146</f>
        <v>0</v>
      </c>
      <c r="AT146" s="26">
        <f>Y146 - TABLE_new!Y146</f>
        <v>0</v>
      </c>
      <c r="AU146" s="26">
        <f>Z146 - TABLE_new!Z146</f>
        <v>0</v>
      </c>
    </row>
    <row r="147" spans="6:47" x14ac:dyDescent="0.3">
      <c r="H147" s="29" t="str">
        <f>[1]data_export!A110</f>
        <v>Offset (India)</v>
      </c>
      <c r="I147" s="29"/>
      <c r="J147" s="30">
        <f>[1]data_export!B110</f>
        <v>1</v>
      </c>
      <c r="K147" s="30">
        <f>[1]data_export!C110</f>
        <v>9.3552899760131059</v>
      </c>
      <c r="L147" s="30">
        <f>[1]data_export!D110</f>
        <v>0</v>
      </c>
      <c r="M147" s="30">
        <f>[1]data_export!E110</f>
        <v>-1.8606199183115666</v>
      </c>
      <c r="O147" s="31">
        <f>[1]data_export!F110</f>
        <v>0</v>
      </c>
      <c r="P147" s="31">
        <f>[1]data_export!G110</f>
        <v>0</v>
      </c>
      <c r="Q147" s="31">
        <f>[1]data_export!H110</f>
        <v>0</v>
      </c>
      <c r="R147" s="30">
        <f>[1]data_export!I110</f>
        <v>8.4946700372651858</v>
      </c>
      <c r="U147" s="30">
        <f>[1]data_export!J110</f>
        <v>0.99999997956364628</v>
      </c>
      <c r="V147" s="30">
        <f>[1]data_export!K110</f>
        <v>0.25806140899658203</v>
      </c>
      <c r="W147" s="30">
        <f>[1]data_export!L110</f>
        <v>-0.14636400751930523</v>
      </c>
      <c r="X147" s="30">
        <f>[1]data_export!M110</f>
        <v>1.111697405491312</v>
      </c>
      <c r="Z147" s="30">
        <f>[1]data_export!N110</f>
        <v>7.6411710554554961</v>
      </c>
      <c r="AE147" s="26">
        <f>J147 - TABLE_new!J147</f>
        <v>0</v>
      </c>
      <c r="AF147" s="26">
        <f>K147 - TABLE_new!K147</f>
        <v>0</v>
      </c>
      <c r="AG147" s="26">
        <f>L147 - TABLE_new!L147</f>
        <v>0</v>
      </c>
      <c r="AH147" s="26">
        <f>M147 - TABLE_new!M147</f>
        <v>0</v>
      </c>
      <c r="AI147" s="26">
        <f>N147 - TABLE_new!N147</f>
        <v>0</v>
      </c>
      <c r="AJ147" s="26">
        <f>O147 - TABLE_new!O147</f>
        <v>0</v>
      </c>
      <c r="AK147" s="26">
        <f>P147 - TABLE_new!P147</f>
        <v>0</v>
      </c>
      <c r="AL147" s="26">
        <f>Q147 - TABLE_new!Q147</f>
        <v>0</v>
      </c>
      <c r="AM147" s="26">
        <f>R147 - TABLE_new!R147</f>
        <v>0</v>
      </c>
      <c r="AP147" s="26">
        <f>U147 - TABLE_new!U147</f>
        <v>0</v>
      </c>
      <c r="AQ147" s="26">
        <f>V147 - TABLE_new!V147</f>
        <v>0</v>
      </c>
      <c r="AR147" s="26">
        <f>W147 - TABLE_new!W147</f>
        <v>0</v>
      </c>
      <c r="AS147" s="26">
        <f>X147 - TABLE_new!X147</f>
        <v>0</v>
      </c>
      <c r="AT147" s="26">
        <f>Y147 - TABLE_new!Y147</f>
        <v>0</v>
      </c>
      <c r="AU147" s="26">
        <f>Z147 - TABLE_new!Z147</f>
        <v>0</v>
      </c>
    </row>
    <row r="148" spans="6:47" ht="10.199999999999999" customHeight="1" x14ac:dyDescent="0.3">
      <c r="H148" s="29"/>
      <c r="I148" s="29"/>
      <c r="AE148" s="26">
        <f>J148 - TABLE_new!J148</f>
        <v>0</v>
      </c>
      <c r="AF148" s="26">
        <f>K148 - TABLE_new!K148</f>
        <v>0</v>
      </c>
      <c r="AG148" s="26">
        <f>L148 - TABLE_new!L148</f>
        <v>0</v>
      </c>
      <c r="AH148" s="26">
        <f>M148 - TABLE_new!M148</f>
        <v>0</v>
      </c>
      <c r="AI148" s="26">
        <f>N148 - TABLE_new!N148</f>
        <v>0</v>
      </c>
      <c r="AJ148" s="26">
        <f>O148 - TABLE_new!O148</f>
        <v>0</v>
      </c>
      <c r="AK148" s="26">
        <f>P148 - TABLE_new!P148</f>
        <v>0</v>
      </c>
      <c r="AL148" s="26">
        <f>Q148 - TABLE_new!Q148</f>
        <v>0</v>
      </c>
      <c r="AM148" s="26">
        <f>R148 - TABLE_new!R148</f>
        <v>0</v>
      </c>
      <c r="AP148" s="26">
        <f>U148 - TABLE_new!U148</f>
        <v>0</v>
      </c>
      <c r="AQ148" s="26">
        <f>V148 - TABLE_new!V148</f>
        <v>0</v>
      </c>
      <c r="AR148" s="26">
        <f>W148 - TABLE_new!W148</f>
        <v>0</v>
      </c>
      <c r="AS148" s="26">
        <f>X148 - TABLE_new!X148</f>
        <v>0</v>
      </c>
      <c r="AT148" s="26">
        <f>Y148 - TABLE_new!Y148</f>
        <v>0</v>
      </c>
      <c r="AU148" s="26">
        <f>Z148 - TABLE_new!Z148</f>
        <v>0</v>
      </c>
    </row>
    <row r="149" spans="6:47" s="26" customFormat="1" ht="29.4" thickBot="1" x14ac:dyDescent="0.35">
      <c r="F149" s="53"/>
      <c r="G149" s="22" t="str">
        <f>[1]data_export!A111</f>
        <v>International Rebates</v>
      </c>
      <c r="H149" s="23"/>
      <c r="I149" s="23"/>
      <c r="J149" s="25">
        <f>[1]data_export!B111</f>
        <v>0.66666668653488159</v>
      </c>
      <c r="K149" s="25">
        <f>[1]data_export!C111</f>
        <v>-2.1835528012317751E-2</v>
      </c>
      <c r="L149" s="25">
        <f>[1]data_export!D111</f>
        <v>0</v>
      </c>
      <c r="M149" s="25">
        <f>[1]data_export!E111</f>
        <v>4.2768381211630438E-3</v>
      </c>
      <c r="N149" s="25"/>
      <c r="O149" s="25">
        <f>[1]data_export!F111</f>
        <v>0</v>
      </c>
      <c r="P149" s="25">
        <f>[1]data_export!G111</f>
        <v>0</v>
      </c>
      <c r="Q149" s="25">
        <f>[1]data_export!H111</f>
        <v>0</v>
      </c>
      <c r="R149" s="25">
        <f>[1]data_export!I111</f>
        <v>0.64910796076575128</v>
      </c>
      <c r="S149" s="25"/>
      <c r="T149" s="25"/>
      <c r="U149" s="25">
        <f>[1]data_export!J111</f>
        <v>0.9999999795201634</v>
      </c>
      <c r="V149" s="25">
        <f>[1]data_export!K111</f>
        <v>0</v>
      </c>
      <c r="W149" s="25">
        <f>[1]data_export!L111</f>
        <v>3.4290505111925755E-4</v>
      </c>
      <c r="X149" s="25">
        <f>[1]data_export!M111</f>
        <v>1.0003428845712827</v>
      </c>
      <c r="Y149" s="25"/>
      <c r="Z149" s="25">
        <f>[1]data_export!N111</f>
        <v>0.64888548851013184</v>
      </c>
      <c r="AA149" s="23"/>
      <c r="AB149" s="53"/>
      <c r="AE149" s="26">
        <f>J149 - TABLE_new!J149</f>
        <v>0</v>
      </c>
      <c r="AF149" s="26">
        <f>K149 - TABLE_new!K149</f>
        <v>0</v>
      </c>
      <c r="AG149" s="26">
        <f>L149 - TABLE_new!L149</f>
        <v>0</v>
      </c>
      <c r="AH149" s="26">
        <f>M149 - TABLE_new!M149</f>
        <v>0</v>
      </c>
      <c r="AI149" s="26">
        <f>N149 - TABLE_new!N149</f>
        <v>0</v>
      </c>
      <c r="AJ149" s="26">
        <f>O149 - TABLE_new!O149</f>
        <v>0</v>
      </c>
      <c r="AK149" s="26">
        <f>P149 - TABLE_new!P149</f>
        <v>0</v>
      </c>
      <c r="AL149" s="26">
        <f>Q149 - TABLE_new!Q149</f>
        <v>0</v>
      </c>
      <c r="AM149" s="26">
        <f>R149 - TABLE_new!R149</f>
        <v>0</v>
      </c>
      <c r="AP149" s="26">
        <f>U149 - TABLE_new!U149</f>
        <v>0</v>
      </c>
      <c r="AQ149" s="26">
        <f>V149 - TABLE_new!V149</f>
        <v>0</v>
      </c>
      <c r="AR149" s="26">
        <f>W149 - TABLE_new!W149</f>
        <v>0</v>
      </c>
      <c r="AS149" s="26">
        <f>X149 - TABLE_new!X149</f>
        <v>0</v>
      </c>
      <c r="AT149" s="26">
        <f>Y149 - TABLE_new!Y149</f>
        <v>0</v>
      </c>
      <c r="AU149" s="26">
        <f>Z149 - TABLE_new!Z149</f>
        <v>0</v>
      </c>
    </row>
    <row r="150" spans="6:47" x14ac:dyDescent="0.3">
      <c r="H150" s="29" t="str">
        <f>[1]data_export!A112</f>
        <v>Fridge (Mexico)</v>
      </c>
      <c r="I150" s="29"/>
      <c r="J150" s="30">
        <f>[1]data_export!B112</f>
        <v>0.75</v>
      </c>
      <c r="K150" s="30">
        <f>[1]data_export!C112</f>
        <v>0.12480046386838174</v>
      </c>
      <c r="L150" s="30">
        <f>[1]data_export!D112</f>
        <v>0</v>
      </c>
      <c r="M150" s="30">
        <f>[1]data_export!E112</f>
        <v>-2.4444171036763062E-2</v>
      </c>
      <c r="O150" s="31">
        <f>[1]data_export!F112</f>
        <v>0</v>
      </c>
      <c r="P150" s="31">
        <f>[1]data_export!G112</f>
        <v>0</v>
      </c>
      <c r="Q150" s="31">
        <f>[1]data_export!H112</f>
        <v>0</v>
      </c>
      <c r="R150" s="30">
        <f>[1]data_export!I112</f>
        <v>0.85035626444875501</v>
      </c>
      <c r="U150" s="30">
        <f>[1]data_export!J112</f>
        <v>0.99999996215618192</v>
      </c>
      <c r="V150" s="30">
        <f>[1]data_export!K112</f>
        <v>0</v>
      </c>
      <c r="W150" s="30">
        <f>[1]data_export!L112</f>
        <v>-1.9598660228574922E-3</v>
      </c>
      <c r="X150" s="30">
        <f>[1]data_export!M112</f>
        <v>0.99804009613332434</v>
      </c>
      <c r="Z150" s="30">
        <f>[1]data_export!N112</f>
        <v>0.85202615380210056</v>
      </c>
      <c r="AE150" s="26">
        <f>J150 - TABLE_new!J150</f>
        <v>0</v>
      </c>
      <c r="AF150" s="26">
        <f>K150 - TABLE_new!K150</f>
        <v>0</v>
      </c>
      <c r="AG150" s="26">
        <f>L150 - TABLE_new!L150</f>
        <v>0</v>
      </c>
      <c r="AH150" s="26">
        <f>M150 - TABLE_new!M150</f>
        <v>0</v>
      </c>
      <c r="AI150" s="26">
        <f>N150 - TABLE_new!N150</f>
        <v>0</v>
      </c>
      <c r="AJ150" s="26">
        <f>O150 - TABLE_new!O150</f>
        <v>0</v>
      </c>
      <c r="AK150" s="26">
        <f>P150 - TABLE_new!P150</f>
        <v>0</v>
      </c>
      <c r="AL150" s="26">
        <f>Q150 - TABLE_new!Q150</f>
        <v>0</v>
      </c>
      <c r="AM150" s="26">
        <f>R150 - TABLE_new!R150</f>
        <v>0</v>
      </c>
      <c r="AP150" s="26">
        <f>U150 - TABLE_new!U150</f>
        <v>0</v>
      </c>
      <c r="AQ150" s="26">
        <f>V150 - TABLE_new!V150</f>
        <v>0</v>
      </c>
      <c r="AR150" s="26">
        <f>W150 - TABLE_new!W150</f>
        <v>0</v>
      </c>
      <c r="AS150" s="26">
        <f>X150 - TABLE_new!X150</f>
        <v>0</v>
      </c>
      <c r="AT150" s="26">
        <f>Y150 - TABLE_new!Y150</f>
        <v>0</v>
      </c>
      <c r="AU150" s="26">
        <f>Z150 - TABLE_new!Z150</f>
        <v>0</v>
      </c>
    </row>
    <row r="151" spans="6:47" x14ac:dyDescent="0.3">
      <c r="H151" s="29" t="str">
        <f>[1]data_export!A113</f>
        <v>AC (Mexico)</v>
      </c>
      <c r="I151" s="29"/>
      <c r="J151" s="30">
        <f>[1]data_export!B113</f>
        <v>0.75</v>
      </c>
      <c r="K151" s="30">
        <f>[1]data_export!C113</f>
        <v>-9.3877568314850807E-2</v>
      </c>
      <c r="L151" s="30">
        <f>[1]data_export!D113</f>
        <v>0</v>
      </c>
      <c r="M151" s="30">
        <f>[1]data_export!E113</f>
        <v>1.8387426338605139E-2</v>
      </c>
      <c r="O151" s="31">
        <f>[1]data_export!F113</f>
        <v>0</v>
      </c>
      <c r="P151" s="31">
        <f>[1]data_export!G113</f>
        <v>0</v>
      </c>
      <c r="Q151" s="31">
        <f>[1]data_export!H113</f>
        <v>0</v>
      </c>
      <c r="R151" s="30">
        <f>[1]data_export!I113</f>
        <v>0.67450983447803647</v>
      </c>
      <c r="U151" s="30">
        <f>[1]data_export!J113</f>
        <v>0.99999996860570961</v>
      </c>
      <c r="V151" s="30">
        <f>[1]data_export!K113</f>
        <v>0</v>
      </c>
      <c r="W151" s="30">
        <f>[1]data_export!L113</f>
        <v>1.4742529854920871E-3</v>
      </c>
      <c r="X151" s="30">
        <f>[1]data_export!M113</f>
        <v>1.0014742215912018</v>
      </c>
      <c r="Z151" s="30">
        <f>[1]data_export!N113</f>
        <v>0.67351692129063001</v>
      </c>
      <c r="AE151" s="26">
        <f>J151 - TABLE_new!J151</f>
        <v>0</v>
      </c>
      <c r="AF151" s="26">
        <f>K151 - TABLE_new!K151</f>
        <v>0</v>
      </c>
      <c r="AG151" s="26">
        <f>L151 - TABLE_new!L151</f>
        <v>0</v>
      </c>
      <c r="AH151" s="26">
        <f>M151 - TABLE_new!M151</f>
        <v>0</v>
      </c>
      <c r="AI151" s="26">
        <f>N151 - TABLE_new!N151</f>
        <v>0</v>
      </c>
      <c r="AJ151" s="26">
        <f>O151 - TABLE_new!O151</f>
        <v>0</v>
      </c>
      <c r="AK151" s="26">
        <f>P151 - TABLE_new!P151</f>
        <v>0</v>
      </c>
      <c r="AL151" s="26">
        <f>Q151 - TABLE_new!Q151</f>
        <v>0</v>
      </c>
      <c r="AM151" s="26">
        <f>R151 - TABLE_new!R151</f>
        <v>0</v>
      </c>
      <c r="AP151" s="26">
        <f>U151 - TABLE_new!U151</f>
        <v>0</v>
      </c>
      <c r="AQ151" s="26">
        <f>V151 - TABLE_new!V151</f>
        <v>0</v>
      </c>
      <c r="AR151" s="26">
        <f>W151 - TABLE_new!W151</f>
        <v>0</v>
      </c>
      <c r="AS151" s="26">
        <f>X151 - TABLE_new!X151</f>
        <v>0</v>
      </c>
      <c r="AT151" s="26">
        <f>Y151 - TABLE_new!Y151</f>
        <v>0</v>
      </c>
      <c r="AU151" s="26">
        <f>Z151 - TABLE_new!Z151</f>
        <v>0</v>
      </c>
    </row>
    <row r="152" spans="6:47" x14ac:dyDescent="0.3">
      <c r="H152" s="29" t="str">
        <f>[1]data_export!A114</f>
        <v>WAP (Mexico)</v>
      </c>
      <c r="I152" s="29"/>
      <c r="J152" s="30">
        <f>[1]data_export!B114</f>
        <v>0.5</v>
      </c>
      <c r="K152" s="30">
        <f>[1]data_export!C114</f>
        <v>-9.6429479590484188E-2</v>
      </c>
      <c r="L152" s="30">
        <f>[1]data_export!D114</f>
        <v>0</v>
      </c>
      <c r="M152" s="30">
        <f>[1]data_export!E114</f>
        <v>1.8887259061647056E-2</v>
      </c>
      <c r="O152" s="31">
        <f>[1]data_export!F114</f>
        <v>0</v>
      </c>
      <c r="P152" s="31">
        <f>[1]data_export!G114</f>
        <v>0</v>
      </c>
      <c r="Q152" s="31">
        <f>[1]data_export!H114</f>
        <v>0</v>
      </c>
      <c r="R152" s="30">
        <f>[1]data_export!I114</f>
        <v>0.4224577833704623</v>
      </c>
      <c r="U152" s="30">
        <f>[1]data_export!J114</f>
        <v>1.0000000077985987</v>
      </c>
      <c r="V152" s="30">
        <f>[1]data_export!K114</f>
        <v>0</v>
      </c>
      <c r="W152" s="30">
        <f>[1]data_export!L114</f>
        <v>1.5143281907231776E-3</v>
      </c>
      <c r="X152" s="30">
        <f>[1]data_export!M114</f>
        <v>1.0015143359893219</v>
      </c>
      <c r="Z152" s="30">
        <f>[1]data_export!N114</f>
        <v>0.42181900766617331</v>
      </c>
      <c r="AE152" s="26">
        <f>J152 - TABLE_new!J152</f>
        <v>0</v>
      </c>
      <c r="AF152" s="26">
        <f>K152 - TABLE_new!K152</f>
        <v>0</v>
      </c>
      <c r="AG152" s="26">
        <f>L152 - TABLE_new!L152</f>
        <v>0</v>
      </c>
      <c r="AH152" s="26">
        <f>M152 - TABLE_new!M152</f>
        <v>0</v>
      </c>
      <c r="AI152" s="26">
        <f>N152 - TABLE_new!N152</f>
        <v>0</v>
      </c>
      <c r="AJ152" s="26">
        <f>O152 - TABLE_new!O152</f>
        <v>0</v>
      </c>
      <c r="AK152" s="26">
        <f>P152 - TABLE_new!P152</f>
        <v>0</v>
      </c>
      <c r="AL152" s="26">
        <f>Q152 - TABLE_new!Q152</f>
        <v>0</v>
      </c>
      <c r="AM152" s="26">
        <f>R152 - TABLE_new!R152</f>
        <v>0</v>
      </c>
      <c r="AP152" s="26">
        <f>U152 - TABLE_new!U152</f>
        <v>0</v>
      </c>
      <c r="AQ152" s="26">
        <f>V152 - TABLE_new!V152</f>
        <v>0</v>
      </c>
      <c r="AR152" s="26">
        <f>W152 - TABLE_new!W152</f>
        <v>0</v>
      </c>
      <c r="AS152" s="26">
        <f>X152 - TABLE_new!X152</f>
        <v>0</v>
      </c>
      <c r="AT152" s="26">
        <f>Y152 - TABLE_new!Y152</f>
        <v>0</v>
      </c>
      <c r="AU152" s="26">
        <f>Z152 - TABLE_new!Z152</f>
        <v>0</v>
      </c>
    </row>
    <row r="153" spans="6:47" ht="10.199999999999999" customHeight="1" x14ac:dyDescent="0.3">
      <c r="H153" s="29"/>
      <c r="I153" s="29"/>
      <c r="AE153" s="26">
        <f>J153 - TABLE_new!J153</f>
        <v>0</v>
      </c>
      <c r="AF153" s="26">
        <f>K153 - TABLE_new!K153</f>
        <v>0</v>
      </c>
      <c r="AG153" s="26">
        <f>L153 - TABLE_new!L153</f>
        <v>0</v>
      </c>
      <c r="AH153" s="26">
        <f>M153 - TABLE_new!M153</f>
        <v>0</v>
      </c>
      <c r="AI153" s="26">
        <f>N153 - TABLE_new!N153</f>
        <v>0</v>
      </c>
      <c r="AJ153" s="26">
        <f>O153 - TABLE_new!O153</f>
        <v>0</v>
      </c>
      <c r="AK153" s="26">
        <f>P153 - TABLE_new!P153</f>
        <v>0</v>
      </c>
      <c r="AL153" s="26">
        <f>Q153 - TABLE_new!Q153</f>
        <v>0</v>
      </c>
      <c r="AM153" s="26">
        <f>R153 - TABLE_new!R153</f>
        <v>0</v>
      </c>
      <c r="AP153" s="26">
        <f>U153 - TABLE_new!U153</f>
        <v>0</v>
      </c>
      <c r="AQ153" s="26">
        <f>V153 - TABLE_new!V153</f>
        <v>0</v>
      </c>
      <c r="AR153" s="26">
        <f>W153 - TABLE_new!W153</f>
        <v>0</v>
      </c>
      <c r="AS153" s="26">
        <f>X153 - TABLE_new!X153</f>
        <v>0</v>
      </c>
      <c r="AT153" s="26">
        <f>Y153 - TABLE_new!Y153</f>
        <v>0</v>
      </c>
      <c r="AU153" s="26">
        <f>Z153 - TABLE_new!Z153</f>
        <v>0</v>
      </c>
    </row>
    <row r="154" spans="6:47" s="26" customFormat="1" ht="29.4" thickBot="1" x14ac:dyDescent="0.35">
      <c r="F154" s="53"/>
      <c r="G154" s="22" t="str">
        <f>[1]data_export!A115</f>
        <v>International Nudges</v>
      </c>
      <c r="H154" s="23"/>
      <c r="I154" s="23"/>
      <c r="J154" s="25">
        <f>[1]data_export!B115</f>
        <v>0</v>
      </c>
      <c r="K154" s="25">
        <f>[1]data_export!C115</f>
        <v>3.8013411921175249</v>
      </c>
      <c r="L154" s="25">
        <f>[1]data_export!D115</f>
        <v>0</v>
      </c>
      <c r="M154" s="25">
        <f>[1]data_export!E115</f>
        <v>-0.74455359690978717</v>
      </c>
      <c r="N154" s="25"/>
      <c r="O154" s="25">
        <f>[1]data_export!F115</f>
        <v>0</v>
      </c>
      <c r="P154" s="25">
        <f>[1]data_export!G115</f>
        <v>0</v>
      </c>
      <c r="Q154" s="25">
        <f>[1]data_export!H115</f>
        <v>0</v>
      </c>
      <c r="R154" s="25">
        <f>[1]data_export!I115</f>
        <v>3.0567875952077377</v>
      </c>
      <c r="S154" s="25"/>
      <c r="T154" s="25"/>
      <c r="U154" s="25">
        <f>[1]data_export!J115</f>
        <v>0.99999999345286739</v>
      </c>
      <c r="V154" s="25">
        <f>[1]data_export!K115</f>
        <v>0</v>
      </c>
      <c r="W154" s="25">
        <f>[1]data_export!L115</f>
        <v>-5.9696248016969274E-2</v>
      </c>
      <c r="X154" s="25">
        <f>[1]data_export!M115</f>
        <v>0.94030374543589812</v>
      </c>
      <c r="Y154" s="25"/>
      <c r="Z154" s="25">
        <f>[1]data_export!N115</f>
        <v>3.2508511543273926</v>
      </c>
      <c r="AA154" s="23"/>
      <c r="AB154" s="53"/>
      <c r="AE154" s="26">
        <f>J154 - TABLE_new!J154</f>
        <v>0</v>
      </c>
      <c r="AF154" s="26">
        <f>K154 - TABLE_new!K154</f>
        <v>0</v>
      </c>
      <c r="AG154" s="26">
        <f>L154 - TABLE_new!L154</f>
        <v>0</v>
      </c>
      <c r="AH154" s="26">
        <f>M154 - TABLE_new!M154</f>
        <v>0</v>
      </c>
      <c r="AI154" s="26">
        <f>N154 - TABLE_new!N154</f>
        <v>0</v>
      </c>
      <c r="AJ154" s="26">
        <f>O154 - TABLE_new!O154</f>
        <v>0</v>
      </c>
      <c r="AK154" s="26">
        <f>P154 - TABLE_new!P154</f>
        <v>0</v>
      </c>
      <c r="AL154" s="26">
        <f>Q154 - TABLE_new!Q154</f>
        <v>0</v>
      </c>
      <c r="AM154" s="26">
        <f>R154 - TABLE_new!R154</f>
        <v>0</v>
      </c>
      <c r="AP154" s="26">
        <f>U154 - TABLE_new!U154</f>
        <v>0</v>
      </c>
      <c r="AQ154" s="26">
        <f>V154 - TABLE_new!V154</f>
        <v>0</v>
      </c>
      <c r="AR154" s="26">
        <f>W154 - TABLE_new!W154</f>
        <v>0</v>
      </c>
      <c r="AS154" s="26">
        <f>X154 - TABLE_new!X154</f>
        <v>0</v>
      </c>
      <c r="AT154" s="26">
        <f>Y154 - TABLE_new!Y154</f>
        <v>0</v>
      </c>
      <c r="AU154" s="26">
        <f>Z154 - TABLE_new!Z154</f>
        <v>0</v>
      </c>
    </row>
    <row r="155" spans="6:47" x14ac:dyDescent="0.3">
      <c r="H155" s="29" t="str">
        <f>[1]data_export!A116</f>
        <v>Nudge (Qatar) *</v>
      </c>
      <c r="I155" s="29"/>
      <c r="J155" s="30">
        <f>[1]data_export!B116</f>
        <v>0</v>
      </c>
      <c r="K155" s="30">
        <f>[1]data_export!C116</f>
        <v>7.2012166076273116</v>
      </c>
      <c r="L155" s="30">
        <f>[1]data_export!D116</f>
        <v>0</v>
      </c>
      <c r="M155" s="30">
        <f>[1]data_export!E116</f>
        <v>-1.4104736871432204</v>
      </c>
      <c r="O155" s="31">
        <f>[1]data_export!F116</f>
        <v>0</v>
      </c>
      <c r="P155" s="31">
        <f>[1]data_export!G116</f>
        <v>0</v>
      </c>
      <c r="Q155" s="31">
        <f>[1]data_export!H116</f>
        <v>0</v>
      </c>
      <c r="R155" s="30">
        <f>[1]data_export!I116</f>
        <v>5.7907429204840914</v>
      </c>
      <c r="U155" s="30">
        <f>[1]data_export!J116</f>
        <v>1.0000000099222102</v>
      </c>
      <c r="V155" s="30">
        <f>[1]data_export!K116</f>
        <v>0</v>
      </c>
      <c r="W155" s="30">
        <f>[1]data_export!L116</f>
        <v>-0.11308787896341703</v>
      </c>
      <c r="X155" s="30">
        <f>[1]data_export!M116</f>
        <v>0.88691213095879295</v>
      </c>
      <c r="Z155" s="30">
        <f>[1]data_export!N116</f>
        <v>6.5291055543732739</v>
      </c>
      <c r="AE155" s="26">
        <f>J155 - TABLE_new!J155</f>
        <v>0</v>
      </c>
      <c r="AF155" s="26">
        <f>K155 - TABLE_new!K155</f>
        <v>0</v>
      </c>
      <c r="AG155" s="26">
        <f>L155 - TABLE_new!L155</f>
        <v>0</v>
      </c>
      <c r="AH155" s="26">
        <f>M155 - TABLE_new!M155</f>
        <v>0</v>
      </c>
      <c r="AI155" s="26">
        <f>N155 - TABLE_new!N155</f>
        <v>0</v>
      </c>
      <c r="AJ155" s="26">
        <f>O155 - TABLE_new!O155</f>
        <v>0</v>
      </c>
      <c r="AK155" s="26">
        <f>P155 - TABLE_new!P155</f>
        <v>0</v>
      </c>
      <c r="AL155" s="26">
        <f>Q155 - TABLE_new!Q155</f>
        <v>0</v>
      </c>
      <c r="AM155" s="26">
        <f>R155 - TABLE_new!R155</f>
        <v>0</v>
      </c>
      <c r="AP155" s="26">
        <f>U155 - TABLE_new!U155</f>
        <v>0</v>
      </c>
      <c r="AQ155" s="26">
        <f>V155 - TABLE_new!V155</f>
        <v>0</v>
      </c>
      <c r="AR155" s="26">
        <f>W155 - TABLE_new!W155</f>
        <v>0</v>
      </c>
      <c r="AS155" s="26">
        <f>X155 - TABLE_new!X155</f>
        <v>0</v>
      </c>
      <c r="AT155" s="26">
        <f>Y155 - TABLE_new!Y155</f>
        <v>0</v>
      </c>
      <c r="AU155" s="26">
        <f>Z155 - TABLE_new!Z155</f>
        <v>0</v>
      </c>
    </row>
    <row r="156" spans="6:47" x14ac:dyDescent="0.3">
      <c r="H156" s="29" t="str">
        <f>[1]data_export!A117</f>
        <v>Nudge (Germany) *</v>
      </c>
      <c r="I156" s="29"/>
      <c r="J156" s="30">
        <f>[1]data_export!B117</f>
        <v>0</v>
      </c>
      <c r="K156" s="30">
        <f>[1]data_export!C117</f>
        <v>0.40146577660773819</v>
      </c>
      <c r="L156" s="30">
        <f>[1]data_export!D117</f>
        <v>0</v>
      </c>
      <c r="M156" s="30">
        <f>[1]data_export!E117</f>
        <v>-7.8633506676353923E-2</v>
      </c>
      <c r="O156" s="31">
        <f>[1]data_export!F117</f>
        <v>0</v>
      </c>
      <c r="P156" s="31">
        <f>[1]data_export!G117</f>
        <v>0</v>
      </c>
      <c r="Q156" s="31">
        <f>[1]data_export!H117</f>
        <v>0</v>
      </c>
      <c r="R156" s="30">
        <f>[1]data_export!I117</f>
        <v>0.32283226993138425</v>
      </c>
      <c r="U156" s="30">
        <f>[1]data_export!J117</f>
        <v>0.99999997698352472</v>
      </c>
      <c r="V156" s="30">
        <f>[1]data_export!K117</f>
        <v>0</v>
      </c>
      <c r="W156" s="30">
        <f>[1]data_export!L117</f>
        <v>-6.3046170705215124E-3</v>
      </c>
      <c r="X156" s="30">
        <f>[1]data_export!M117</f>
        <v>0.99369535991300328</v>
      </c>
      <c r="Z156" s="30">
        <f>[1]data_export!N117</f>
        <v>0.32488052471096152</v>
      </c>
      <c r="AE156" s="26">
        <f>J156 - TABLE_new!J156</f>
        <v>0</v>
      </c>
      <c r="AF156" s="26">
        <f>K156 - TABLE_new!K156</f>
        <v>0</v>
      </c>
      <c r="AG156" s="26">
        <f>L156 - TABLE_new!L156</f>
        <v>0</v>
      </c>
      <c r="AH156" s="26">
        <f>M156 - TABLE_new!M156</f>
        <v>0</v>
      </c>
      <c r="AI156" s="26">
        <f>N156 - TABLE_new!N156</f>
        <v>0</v>
      </c>
      <c r="AJ156" s="26">
        <f>O156 - TABLE_new!O156</f>
        <v>0</v>
      </c>
      <c r="AK156" s="26">
        <f>P156 - TABLE_new!P156</f>
        <v>0</v>
      </c>
      <c r="AL156" s="26">
        <f>Q156 - TABLE_new!Q156</f>
        <v>0</v>
      </c>
      <c r="AM156" s="26">
        <f>R156 - TABLE_new!R156</f>
        <v>0</v>
      </c>
      <c r="AP156" s="26">
        <f>U156 - TABLE_new!U156</f>
        <v>0</v>
      </c>
      <c r="AQ156" s="26">
        <f>V156 - TABLE_new!V156</f>
        <v>0</v>
      </c>
      <c r="AR156" s="26">
        <f>W156 - TABLE_new!W156</f>
        <v>0</v>
      </c>
      <c r="AS156" s="26">
        <f>X156 - TABLE_new!X156</f>
        <v>0</v>
      </c>
      <c r="AT156" s="26">
        <f>Y156 - TABLE_new!Y156</f>
        <v>0</v>
      </c>
      <c r="AU156" s="26">
        <f>Z156 - TABLE_new!Z156</f>
        <v>0</v>
      </c>
    </row>
    <row r="157" spans="6:47" ht="10.199999999999999" customHeight="1" thickBot="1" x14ac:dyDescent="0.35">
      <c r="AE157" s="26">
        <f>J157 - TABLE_new!J157</f>
        <v>0</v>
      </c>
      <c r="AF157" s="26">
        <f>K157 - TABLE_new!K157</f>
        <v>0</v>
      </c>
      <c r="AG157" s="26">
        <f>L157 - TABLE_new!L157</f>
        <v>0</v>
      </c>
      <c r="AH157" s="26">
        <f>M157 - TABLE_new!M157</f>
        <v>0</v>
      </c>
      <c r="AI157" s="26">
        <f>N157 - TABLE_new!N157</f>
        <v>0</v>
      </c>
      <c r="AJ157" s="26">
        <f>O157 - TABLE_new!O157</f>
        <v>0</v>
      </c>
      <c r="AK157" s="26">
        <f>P157 - TABLE_new!P157</f>
        <v>0</v>
      </c>
      <c r="AL157" s="26">
        <f>Q157 - TABLE_new!Q157</f>
        <v>0</v>
      </c>
      <c r="AM157" s="26">
        <f>R157 - TABLE_new!R157</f>
        <v>0</v>
      </c>
      <c r="AP157" s="26">
        <f>U157 - TABLE_new!U157</f>
        <v>0</v>
      </c>
      <c r="AQ157" s="26">
        <f>V157 - TABLE_new!V157</f>
        <v>0</v>
      </c>
      <c r="AR157" s="26">
        <f>W157 - TABLE_new!W157</f>
        <v>0</v>
      </c>
      <c r="AS157" s="26">
        <f>X157 - TABLE_new!X157</f>
        <v>0</v>
      </c>
      <c r="AT157" s="26">
        <f>Y157 - TABLE_new!Y157</f>
        <v>0</v>
      </c>
      <c r="AU157" s="26">
        <f>Z157 - TABLE_new!Z157</f>
        <v>0</v>
      </c>
    </row>
    <row r="158" spans="6:47" ht="29.4" thickTop="1" x14ac:dyDescent="0.3">
      <c r="F158" s="40"/>
      <c r="G158" s="40"/>
      <c r="H158" s="40"/>
      <c r="I158" s="40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0"/>
      <c r="AB158" s="40"/>
    </row>
  </sheetData>
  <mergeCells count="10">
    <mergeCell ref="AE8:AM8"/>
    <mergeCell ref="AP8:AS8"/>
    <mergeCell ref="AF10:AH10"/>
    <mergeCell ref="AJ10:AK10"/>
    <mergeCell ref="AQ10:AR10"/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data_export</vt:lpstr>
      <vt:lpstr>TABLE_new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2025-08-08T16:31:32Z</dcterms:modified>
</cp:coreProperties>
</file>