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720" tabRatio="600" firstSheet="0" activeTab="0" autoFilterDateGrouping="1"/>
  </bookViews>
  <sheets>
    <sheet name="Budget" sheetId="1" state="visible" r:id="rId1"/>
    <sheet name="Narrative" sheetId="2" state="visible" r:id="rId2"/>
    <sheet name="Year 1 - Financial Report" sheetId="3" state="visible" r:id="rId3"/>
    <sheet name="Year 2 - Financial Report" sheetId="4" state="visible" r:id="rId4"/>
    <sheet name="Year 3 - Financial Report" sheetId="5" state="visible" r:id="rId5"/>
    <sheet name="Status" sheetId="6" state="visible" r:id="rId6"/>
  </sheets>
  <definedNames/>
  <calcPr calcId="191028" fullCalcOnLoad="1"/>
</workbook>
</file>

<file path=xl/styles.xml><?xml version="1.0" encoding="utf-8"?>
<styleSheet xmlns="http://schemas.openxmlformats.org/spreadsheetml/2006/main">
  <numFmts count="3">
    <numFmt numFmtId="164" formatCode="&quot;$&quot;#,##0"/>
    <numFmt numFmtId="165" formatCode="&quot;$&quot;#,##0_);[Red]\(&quot;$&quot;#,##0\)"/>
    <numFmt numFmtId="166" formatCode="_(* #,##0_);_(* \(#,##0\);_(* &quot;-&quot;??_);_(@_)"/>
  </numFmts>
  <fonts count="12">
    <font>
      <name val="Calibri"/>
      <family val="2"/>
      <color theme="1"/>
      <sz val="11"/>
      <scheme val="minor"/>
    </font>
    <font>
      <name val="Calibri"/>
      <family val="2"/>
      <color theme="1"/>
      <sz val="11"/>
      <scheme val="minor"/>
    </font>
    <font>
      <name val="Calibri"/>
      <family val="2"/>
      <b val="1"/>
      <sz val="10.5"/>
      <scheme val="minor"/>
    </font>
    <font>
      <name val="Calibri"/>
      <family val="2"/>
      <color theme="1"/>
      <sz val="10.5"/>
      <scheme val="minor"/>
    </font>
    <font>
      <name val="Calibri"/>
      <family val="2"/>
      <b val="1"/>
      <color theme="1"/>
      <sz val="10.5"/>
      <scheme val="minor"/>
    </font>
    <font>
      <name val="Calibri"/>
      <family val="2"/>
      <sz val="10.5"/>
      <scheme val="minor"/>
    </font>
    <font>
      <name val="Calibri Light"/>
      <family val="2"/>
      <b val="1"/>
      <color theme="1"/>
      <sz val="16"/>
      <scheme val="major"/>
    </font>
    <font>
      <name val="Calibri Light"/>
      <family val="2"/>
      <color theme="1"/>
      <sz val="11"/>
      <scheme val="major"/>
    </font>
    <font>
      <name val="Calibri Light"/>
      <family val="2"/>
      <b val="1"/>
      <color theme="1"/>
      <sz val="11"/>
      <scheme val="major"/>
    </font>
    <font>
      <name val="Calibri Light"/>
      <family val="2"/>
      <b val="1"/>
      <color theme="1"/>
      <sz val="12"/>
      <scheme val="major"/>
    </font>
    <font>
      <name val="Calibri Light"/>
      <family val="2"/>
      <b val="1"/>
      <sz val="12"/>
      <scheme val="major"/>
    </font>
    <font>
      <name val="Calibri Light"/>
      <family val="2"/>
      <sz val="11"/>
      <scheme val="major"/>
    </font>
  </fonts>
  <fills count="4">
    <fill>
      <patternFill/>
    </fill>
    <fill>
      <patternFill patternType="gray125"/>
    </fill>
    <fill>
      <patternFill patternType="solid">
        <fgColor theme="4" tint="0.7999816888943144"/>
        <bgColor indexed="64"/>
      </patternFill>
    </fill>
    <fill>
      <patternFill patternType="solid">
        <fgColor rgb="FFFFFF0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style="thin">
        <color auto="1"/>
      </top>
      <bottom/>
      <diagonal/>
    </border>
    <border>
      <left/>
      <right/>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1" fillId="0" borderId="0"/>
    <xf numFmtId="43" fontId="1" fillId="0" borderId="0"/>
  </cellStyleXfs>
  <cellXfs count="191">
    <xf numFmtId="0" fontId="0" fillId="0" borderId="0" pivotButton="0" quotePrefix="0" xfId="0"/>
    <xf numFmtId="0" fontId="3" fillId="0" borderId="0" pivotButton="0" quotePrefix="0" xfId="0"/>
    <xf numFmtId="0" fontId="4" fillId="0" borderId="25" applyAlignment="1" pivotButton="0" quotePrefix="0" xfId="0">
      <alignment horizontal="center" vertical="center"/>
    </xf>
    <xf numFmtId="0" fontId="3" fillId="0" borderId="0" applyAlignment="1" pivotButton="0" quotePrefix="0" xfId="0">
      <alignment horizontal="center" vertical="center"/>
    </xf>
    <xf numFmtId="0" fontId="4" fillId="0" borderId="26" applyAlignment="1" pivotButton="0" quotePrefix="0" xfId="0">
      <alignment horizontal="center" vertical="center"/>
    </xf>
    <xf numFmtId="0" fontId="4" fillId="0" borderId="12" applyAlignment="1" pivotButton="0" quotePrefix="0" xfId="0">
      <alignment horizontal="center" vertical="center"/>
    </xf>
    <xf numFmtId="0" fontId="2" fillId="0" borderId="0" applyAlignment="1" pivotButton="0" quotePrefix="0" xfId="0">
      <alignment horizontal="left" vertical="top" wrapText="1"/>
    </xf>
    <xf numFmtId="0" fontId="4" fillId="0" borderId="0" applyAlignment="1" pivotButton="0" quotePrefix="0" xfId="0">
      <alignment horizontal="center" vertical="center"/>
    </xf>
    <xf numFmtId="14" fontId="4" fillId="0" borderId="0" applyAlignment="1" pivotButton="0" quotePrefix="0" xfId="0">
      <alignment vertical="top"/>
    </xf>
    <xf numFmtId="0" fontId="4" fillId="0" borderId="3" pivotButton="0" quotePrefix="0" xfId="0"/>
    <xf numFmtId="0" fontId="4" fillId="0" borderId="3" applyAlignment="1" pivotButton="0" quotePrefix="0" xfId="0">
      <alignment horizontal="right" vertical="center"/>
    </xf>
    <xf numFmtId="0" fontId="4" fillId="0" borderId="3" applyAlignment="1" pivotButton="0" quotePrefix="0" xfId="0">
      <alignment horizontal="right"/>
    </xf>
    <xf numFmtId="0" fontId="4" fillId="0" borderId="4" applyAlignment="1" pivotButton="0" quotePrefix="0" xfId="0">
      <alignment horizontal="center" vertical="center"/>
    </xf>
    <xf numFmtId="0" fontId="3" fillId="0" borderId="0" applyProtection="1" pivotButton="0" quotePrefix="0" xfId="0">
      <protection locked="0" hidden="0"/>
    </xf>
    <xf numFmtId="164" fontId="3" fillId="0" borderId="0" applyProtection="1" pivotButton="0" quotePrefix="0" xfId="1">
      <protection locked="0" hidden="0"/>
    </xf>
    <xf numFmtId="164" fontId="4" fillId="0" borderId="0" pivotButton="0" quotePrefix="0" xfId="0"/>
    <xf numFmtId="9" fontId="4" fillId="0" borderId="22" applyAlignment="1" pivotButton="0" quotePrefix="0" xfId="0">
      <alignment horizontal="center" vertical="center"/>
    </xf>
    <xf numFmtId="0" fontId="4" fillId="3" borderId="2" pivotButton="0" quotePrefix="0" xfId="0"/>
    <xf numFmtId="165" fontId="4" fillId="3" borderId="3" pivotButton="0" quotePrefix="0" xfId="0"/>
    <xf numFmtId="165" fontId="4" fillId="3" borderId="1" pivotButton="0" quotePrefix="0" xfId="0"/>
    <xf numFmtId="9" fontId="4" fillId="3" borderId="4" applyAlignment="1" pivotButton="0" quotePrefix="0" xfId="0">
      <alignment horizontal="center" vertical="center"/>
    </xf>
    <xf numFmtId="0" fontId="4" fillId="0" borderId="0" pivotButton="0" quotePrefix="0" xfId="0"/>
    <xf numFmtId="165" fontId="4" fillId="0" borderId="0" pivotButton="0" quotePrefix="0" xfId="0"/>
    <xf numFmtId="165" fontId="4" fillId="0" borderId="5" pivotButton="0" quotePrefix="0" xfId="0"/>
    <xf numFmtId="9" fontId="4" fillId="0" borderId="0" applyAlignment="1" pivotButton="0" quotePrefix="0" xfId="0">
      <alignment horizontal="center" vertical="center"/>
    </xf>
    <xf numFmtId="0" fontId="4" fillId="0" borderId="3" applyAlignment="1" pivotButton="0" quotePrefix="0" xfId="0">
      <alignment horizontal="center" vertical="center"/>
    </xf>
    <xf numFmtId="0" fontId="4" fillId="0" borderId="1" applyAlignment="1" pivotButton="0" quotePrefix="0" xfId="0">
      <alignment horizontal="center" vertical="center"/>
    </xf>
    <xf numFmtId="165" fontId="3" fillId="0" borderId="0" applyProtection="1" pivotButton="0" quotePrefix="0" xfId="0">
      <protection locked="0" hidden="0"/>
    </xf>
    <xf numFmtId="9" fontId="4" fillId="0" borderId="23" applyAlignment="1" pivotButton="0" quotePrefix="0" xfId="0">
      <alignment horizontal="center" vertical="center"/>
    </xf>
    <xf numFmtId="165" fontId="4" fillId="3" borderId="4" pivotButton="0" quotePrefix="0" xfId="0"/>
    <xf numFmtId="9" fontId="3" fillId="0" borderId="0" applyAlignment="1" pivotButton="0" quotePrefix="0" xfId="0">
      <alignment horizontal="center" vertical="center"/>
    </xf>
    <xf numFmtId="166" fontId="4" fillId="0" borderId="0" pivotButton="0" quotePrefix="0" xfId="0"/>
    <xf numFmtId="0" fontId="4" fillId="0" borderId="25" pivotButton="0" quotePrefix="0" xfId="0"/>
    <xf numFmtId="165" fontId="3" fillId="2" borderId="21" applyAlignment="1" applyProtection="1" pivotButton="0" quotePrefix="0" xfId="0">
      <alignment horizontal="center" vertical="center"/>
      <protection locked="0" hidden="0"/>
    </xf>
    <xf numFmtId="0" fontId="3" fillId="0" borderId="24" pivotButton="0" quotePrefix="0" xfId="0"/>
    <xf numFmtId="164" fontId="4" fillId="0" borderId="24" pivotButton="0" quotePrefix="0" xfId="0"/>
    <xf numFmtId="9" fontId="3" fillId="0" borderId="21" applyAlignment="1" pivotButton="0" quotePrefix="0" xfId="0">
      <alignment horizontal="center" vertical="center"/>
    </xf>
    <xf numFmtId="0" fontId="4" fillId="0" borderId="26" pivotButton="0" quotePrefix="0" xfId="0"/>
    <xf numFmtId="165" fontId="3" fillId="0" borderId="22" applyAlignment="1" pivotButton="0" quotePrefix="0" xfId="0">
      <alignment horizontal="center" vertical="center"/>
    </xf>
    <xf numFmtId="9" fontId="3" fillId="0" borderId="22" applyAlignment="1" pivotButton="0" quotePrefix="0" xfId="0">
      <alignment horizontal="center" vertical="center"/>
    </xf>
    <xf numFmtId="0" fontId="4" fillId="3" borderId="3" pivotButton="0" quotePrefix="0" xfId="0"/>
    <xf numFmtId="164" fontId="4" fillId="3" borderId="3" pivotButton="0" quotePrefix="0" xfId="0"/>
    <xf numFmtId="0" fontId="4" fillId="3" borderId="4" applyAlignment="1" pivotButton="0" quotePrefix="0" xfId="0">
      <alignment horizontal="center" vertical="center"/>
    </xf>
    <xf numFmtId="165" fontId="3" fillId="0" borderId="0" pivotButton="0" quotePrefix="0" xfId="0"/>
    <xf numFmtId="164" fontId="3" fillId="2" borderId="0" applyProtection="1" pivotButton="0" quotePrefix="0" xfId="1">
      <protection locked="0" hidden="0"/>
    </xf>
    <xf numFmtId="165" fontId="3" fillId="2" borderId="24" applyProtection="1" pivotButton="0" quotePrefix="0" xfId="0">
      <protection locked="0" hidden="0"/>
    </xf>
    <xf numFmtId="165" fontId="4" fillId="0" borderId="24" pivotButton="0" quotePrefix="0" xfId="0"/>
    <xf numFmtId="9" fontId="4" fillId="0" borderId="21" applyAlignment="1" pivotButton="0" quotePrefix="0" xfId="0">
      <alignment horizontal="center" vertical="center"/>
    </xf>
    <xf numFmtId="0" fontId="3" fillId="2" borderId="7" applyAlignment="1" pivotButton="0" quotePrefix="0" xfId="0">
      <alignment horizontal="center" vertical="center"/>
    </xf>
    <xf numFmtId="165" fontId="3" fillId="2" borderId="0" applyProtection="1" pivotButton="0" quotePrefix="0" xfId="0">
      <protection locked="0" hidden="0"/>
    </xf>
    <xf numFmtId="0" fontId="3" fillId="2" borderId="5" applyAlignment="1" applyProtection="1" pivotButton="0" quotePrefix="0" xfId="0">
      <alignment horizontal="center" vertical="center"/>
      <protection locked="0" hidden="0"/>
    </xf>
    <xf numFmtId="165" fontId="3" fillId="2" borderId="11" applyProtection="1" pivotButton="0" quotePrefix="0" xfId="0">
      <protection locked="0" hidden="0"/>
    </xf>
    <xf numFmtId="165" fontId="4" fillId="0" borderId="11" pivotButton="0" quotePrefix="0" xfId="0"/>
    <xf numFmtId="0" fontId="3" fillId="2" borderId="6" applyAlignment="1" applyProtection="1" pivotButton="0" quotePrefix="0" xfId="0">
      <alignment horizontal="center" vertical="center"/>
      <protection locked="0" hidden="0"/>
    </xf>
    <xf numFmtId="0" fontId="4" fillId="0" borderId="1" applyAlignment="1" pivotButton="0" quotePrefix="0" xfId="0">
      <alignment horizontal="right" vertical="center"/>
    </xf>
    <xf numFmtId="0" fontId="4" fillId="0" borderId="2" applyAlignment="1" pivotButton="0" quotePrefix="0" xfId="0">
      <alignment horizontal="right" vertical="center"/>
    </xf>
    <xf numFmtId="0" fontId="4" fillId="0" borderId="4" applyAlignment="1" pivotButton="0" quotePrefix="0" xfId="0">
      <alignment horizontal="right" vertical="center"/>
    </xf>
    <xf numFmtId="164" fontId="3" fillId="0" borderId="26" applyProtection="1" pivotButton="0" quotePrefix="0" xfId="1">
      <protection locked="0" hidden="0"/>
    </xf>
    <xf numFmtId="164" fontId="3" fillId="0" borderId="22" applyProtection="1" pivotButton="0" quotePrefix="0" xfId="1">
      <protection locked="0" hidden="0"/>
    </xf>
    <xf numFmtId="165" fontId="4" fillId="3" borderId="2" pivotButton="0" quotePrefix="0" xfId="0"/>
    <xf numFmtId="165" fontId="4" fillId="0" borderId="26" pivotButton="0" quotePrefix="0" xfId="0"/>
    <xf numFmtId="165" fontId="4" fillId="0" borderId="22" pivotButton="0" quotePrefix="0" xfId="0"/>
    <xf numFmtId="0" fontId="4" fillId="0" borderId="2" applyAlignment="1" pivotButton="0" quotePrefix="0" xfId="0">
      <alignment horizontal="right"/>
    </xf>
    <xf numFmtId="165" fontId="3" fillId="0" borderId="26" applyProtection="1" pivotButton="0" quotePrefix="0" xfId="0">
      <protection locked="0" hidden="0"/>
    </xf>
    <xf numFmtId="165" fontId="3" fillId="0" borderId="22" applyProtection="1" pivotButton="0" quotePrefix="0" xfId="0">
      <protection locked="0" hidden="0"/>
    </xf>
    <xf numFmtId="164" fontId="3" fillId="0" borderId="5" applyProtection="1" pivotButton="0" quotePrefix="0" xfId="1">
      <protection locked="0" hidden="0"/>
    </xf>
    <xf numFmtId="165" fontId="3" fillId="0" borderId="5" applyProtection="1" pivotButton="0" quotePrefix="0" xfId="0">
      <protection locked="0" hidden="0"/>
    </xf>
    <xf numFmtId="0" fontId="4" fillId="0" borderId="2" applyAlignment="1" pivotButton="0" quotePrefix="0" xfId="0">
      <alignment horizontal="center" vertical="center"/>
    </xf>
    <xf numFmtId="164" fontId="4" fillId="0" borderId="22" pivotButton="0" quotePrefix="0" xfId="0"/>
    <xf numFmtId="0" fontId="9" fillId="0" borderId="0" applyAlignment="1" pivotButton="0" quotePrefix="0" xfId="0">
      <alignment horizontal="center" vertical="center" wrapText="1"/>
    </xf>
    <xf numFmtId="0" fontId="7" fillId="0" borderId="0" applyAlignment="1" pivotButton="0" quotePrefix="0" xfId="0">
      <alignment vertical="center"/>
    </xf>
    <xf numFmtId="0" fontId="8" fillId="0" borderId="0" applyAlignment="1" pivotButton="0" quotePrefix="0" xfId="0">
      <alignment horizontal="center" vertical="center"/>
    </xf>
    <xf numFmtId="0" fontId="9" fillId="0" borderId="0" applyAlignment="1" pivotButton="0" quotePrefix="0" xfId="0">
      <alignment vertical="center"/>
    </xf>
    <xf numFmtId="0" fontId="7" fillId="0" borderId="0" applyAlignment="1" pivotButton="0" quotePrefix="0" xfId="0">
      <alignment vertical="center" wrapText="1"/>
    </xf>
    <xf numFmtId="0" fontId="7" fillId="0" borderId="0" applyAlignment="1" pivotButton="0" quotePrefix="0" xfId="0">
      <alignment horizontal="left" vertical="center"/>
    </xf>
    <xf numFmtId="0" fontId="3" fillId="0" borderId="0" applyAlignment="1" applyProtection="1" pivotButton="0" quotePrefix="0" xfId="0">
      <alignment horizontal="left"/>
      <protection locked="0" hidden="0"/>
    </xf>
    <xf numFmtId="0" fontId="3" fillId="0" borderId="0" applyAlignment="1" pivotButton="0" quotePrefix="0" xfId="0">
      <alignment horizontal="left"/>
    </xf>
    <xf numFmtId="0" fontId="4" fillId="0" borderId="2" pivotButton="0" quotePrefix="0" xfId="0"/>
    <xf numFmtId="0" fontId="3" fillId="2" borderId="26" applyProtection="1" pivotButton="0" quotePrefix="0" xfId="0">
      <protection locked="0" hidden="0"/>
    </xf>
    <xf numFmtId="0" fontId="3" fillId="2" borderId="25" pivotButton="0" quotePrefix="0" xfId="0"/>
    <xf numFmtId="0" fontId="3" fillId="2" borderId="12" applyProtection="1" pivotButton="0" quotePrefix="0" xfId="0">
      <protection locked="0" hidden="0"/>
    </xf>
    <xf numFmtId="0" fontId="10" fillId="0" borderId="0" applyAlignment="1" pivotButton="0" quotePrefix="0" xfId="0">
      <alignment vertical="center"/>
    </xf>
    <xf numFmtId="0" fontId="10" fillId="0" borderId="0" applyAlignment="1" pivotButton="0" quotePrefix="0" xfId="0">
      <alignment horizontal="center" vertical="center"/>
    </xf>
    <xf numFmtId="0" fontId="11" fillId="0" borderId="0" applyAlignment="1" pivotButton="0" quotePrefix="0" xfId="0">
      <alignment vertical="center"/>
    </xf>
    <xf numFmtId="0" fontId="11" fillId="0" borderId="0" applyAlignment="1" pivotButton="0" quotePrefix="0" xfId="0">
      <alignment horizontal="left" wrapText="1"/>
    </xf>
    <xf numFmtId="0" fontId="11" fillId="0" borderId="0" applyAlignment="1" pivotButton="0" quotePrefix="0" xfId="0">
      <alignment vertical="center" wrapText="1"/>
    </xf>
    <xf numFmtId="0" fontId="11" fillId="0" borderId="0" applyAlignment="1" pivotButton="0" quotePrefix="0" xfId="0">
      <alignment horizontal="left" vertical="center"/>
    </xf>
    <xf numFmtId="2" fontId="3" fillId="0" borderId="8" applyAlignment="1" pivotButton="0" quotePrefix="0" xfId="0">
      <alignment wrapText="1"/>
    </xf>
    <xf numFmtId="0" fontId="3" fillId="0" borderId="9" applyAlignment="1" pivotButton="0" quotePrefix="0" xfId="0">
      <alignment wrapText="1"/>
    </xf>
    <xf numFmtId="0" fontId="3" fillId="0" borderId="20" applyAlignment="1" pivotButton="0" quotePrefix="0" xfId="0">
      <alignment wrapText="1"/>
    </xf>
    <xf numFmtId="0" fontId="4" fillId="0" borderId="2" applyAlignment="1" pivotButton="0" quotePrefix="0" xfId="0">
      <alignment horizontal="center" wrapText="1"/>
    </xf>
    <xf numFmtId="0" fontId="4" fillId="0" borderId="3" applyAlignment="1" pivotButton="0" quotePrefix="0" xfId="0">
      <alignment horizontal="center" wrapText="1"/>
    </xf>
    <xf numFmtId="0" fontId="4" fillId="0" borderId="4" applyAlignment="1" pivotButton="0" quotePrefix="0" xfId="0">
      <alignment horizontal="center" wrapText="1"/>
    </xf>
    <xf numFmtId="0" fontId="2" fillId="2" borderId="25" applyAlignment="1" applyProtection="1" pivotButton="0" quotePrefix="0" xfId="0">
      <alignment horizontal="left" wrapText="1"/>
      <protection locked="0" hidden="0"/>
    </xf>
    <xf numFmtId="0" fontId="2" fillId="2" borderId="24" applyAlignment="1" applyProtection="1" pivotButton="0" quotePrefix="0" xfId="0">
      <alignment horizontal="left" wrapText="1"/>
      <protection locked="0" hidden="0"/>
    </xf>
    <xf numFmtId="0" fontId="2" fillId="2" borderId="21" applyAlignment="1" applyProtection="1" pivotButton="0" quotePrefix="0" xfId="0">
      <alignment horizontal="left" wrapText="1"/>
      <protection locked="0" hidden="0"/>
    </xf>
    <xf numFmtId="0" fontId="5" fillId="2" borderId="26" applyAlignment="1" applyProtection="1" pivotButton="0" quotePrefix="0" xfId="0">
      <alignment horizontal="left" wrapText="1"/>
      <protection locked="0" hidden="0"/>
    </xf>
    <xf numFmtId="0" fontId="5" fillId="2" borderId="0" applyAlignment="1" applyProtection="1" pivotButton="0" quotePrefix="0" xfId="0">
      <alignment horizontal="left" wrapText="1"/>
      <protection locked="0" hidden="0"/>
    </xf>
    <xf numFmtId="0" fontId="5" fillId="2" borderId="22" applyAlignment="1" applyProtection="1" pivotButton="0" quotePrefix="0" xfId="0">
      <alignment horizontal="left" wrapText="1"/>
      <protection locked="0" hidden="0"/>
    </xf>
    <xf numFmtId="14" fontId="5" fillId="2" borderId="12" applyAlignment="1" applyProtection="1" pivotButton="0" quotePrefix="0" xfId="0">
      <alignment horizontal="left" vertical="top" wrapText="1"/>
      <protection locked="0" hidden="0"/>
    </xf>
    <xf numFmtId="0" fontId="5" fillId="2" borderId="11" applyAlignment="1" applyProtection="1" pivotButton="0" quotePrefix="0" xfId="0">
      <alignment horizontal="left" vertical="top" wrapText="1"/>
      <protection locked="0" hidden="0"/>
    </xf>
    <xf numFmtId="0" fontId="5" fillId="2" borderId="23" applyAlignment="1" applyProtection="1" pivotButton="0" quotePrefix="0" xfId="0">
      <alignment horizontal="left" vertical="top" wrapText="1"/>
      <protection locked="0" hidden="0"/>
    </xf>
    <xf numFmtId="0" fontId="3" fillId="0" borderId="13" applyAlignment="1" pivotButton="0" quotePrefix="0" xfId="0">
      <alignment horizontal="left" vertical="top" wrapText="1"/>
    </xf>
    <xf numFmtId="0" fontId="3" fillId="0" borderId="10" applyAlignment="1" pivotButton="0" quotePrefix="0" xfId="0">
      <alignment horizontal="left" vertical="top" wrapText="1"/>
    </xf>
    <xf numFmtId="0" fontId="3" fillId="0" borderId="14" applyAlignment="1" pivotButton="0" quotePrefix="0" xfId="0">
      <alignment horizontal="left" vertical="top" wrapText="1"/>
    </xf>
    <xf numFmtId="0" fontId="3" fillId="0" borderId="15" applyAlignment="1" pivotButton="0" quotePrefix="0" xfId="0">
      <alignment horizontal="left" vertical="top" wrapText="1"/>
    </xf>
    <xf numFmtId="0" fontId="3" fillId="0" borderId="0" applyAlignment="1" pivotButton="0" quotePrefix="0" xfId="0">
      <alignment horizontal="left" vertical="top" wrapText="1"/>
    </xf>
    <xf numFmtId="0" fontId="3" fillId="0" borderId="16" applyAlignment="1" pivotButton="0" quotePrefix="0" xfId="0">
      <alignment horizontal="left" vertical="top" wrapText="1"/>
    </xf>
    <xf numFmtId="0" fontId="3" fillId="0" borderId="13" applyAlignment="1" pivotButton="0" quotePrefix="0" xfId="0">
      <alignment wrapText="1"/>
    </xf>
    <xf numFmtId="0" fontId="3" fillId="0" borderId="10" applyAlignment="1" pivotButton="0" quotePrefix="0" xfId="0">
      <alignment wrapText="1"/>
    </xf>
    <xf numFmtId="0" fontId="3" fillId="0" borderId="14" applyAlignment="1" pivotButton="0" quotePrefix="0" xfId="0">
      <alignment wrapText="1"/>
    </xf>
    <xf numFmtId="0" fontId="3" fillId="0" borderId="15" applyAlignment="1" pivotButton="0" quotePrefix="0" xfId="0">
      <alignment wrapText="1"/>
    </xf>
    <xf numFmtId="0" fontId="3" fillId="0" borderId="0" applyAlignment="1" pivotButton="0" quotePrefix="0" xfId="0">
      <alignment wrapText="1"/>
    </xf>
    <xf numFmtId="0" fontId="3" fillId="0" borderId="16" applyAlignment="1" pivotButton="0" quotePrefix="0" xfId="0">
      <alignment wrapText="1"/>
    </xf>
    <xf numFmtId="0" fontId="3" fillId="0" borderId="17" applyAlignment="1" pivotButton="0" quotePrefix="0" xfId="0">
      <alignment wrapText="1"/>
    </xf>
    <xf numFmtId="0" fontId="3" fillId="0" borderId="18" applyAlignment="1" pivotButton="0" quotePrefix="0" xfId="0">
      <alignment wrapText="1"/>
    </xf>
    <xf numFmtId="0" fontId="3" fillId="0" borderId="19" applyAlignment="1" pivotButton="0" quotePrefix="0" xfId="0">
      <alignment wrapText="1"/>
    </xf>
    <xf numFmtId="0" fontId="3" fillId="2" borderId="24" applyAlignment="1" applyProtection="1" pivotButton="0" quotePrefix="0" xfId="0">
      <alignment horizontal="center" vertical="center"/>
      <protection locked="0" hidden="0"/>
    </xf>
    <xf numFmtId="0" fontId="3" fillId="2" borderId="21" applyAlignment="1" applyProtection="1" pivotButton="0" quotePrefix="0" xfId="0">
      <alignment horizontal="center" vertical="center"/>
      <protection locked="0" hidden="0"/>
    </xf>
    <xf numFmtId="0" fontId="3" fillId="2" borderId="0" applyAlignment="1" applyProtection="1" pivotButton="0" quotePrefix="0" xfId="0">
      <alignment horizontal="center" vertical="center"/>
      <protection locked="0" hidden="0"/>
    </xf>
    <xf numFmtId="0" fontId="3" fillId="2" borderId="22" applyAlignment="1" applyProtection="1" pivotButton="0" quotePrefix="0" xfId="0">
      <alignment horizontal="center" vertical="center"/>
      <protection locked="0" hidden="0"/>
    </xf>
    <xf numFmtId="0" fontId="3" fillId="2" borderId="11" applyAlignment="1" applyProtection="1" pivotButton="0" quotePrefix="0" xfId="0">
      <alignment horizontal="center" vertical="center"/>
      <protection locked="0" hidden="0"/>
    </xf>
    <xf numFmtId="0" fontId="3" fillId="2" borderId="23" applyAlignment="1" applyProtection="1" pivotButton="0" quotePrefix="0" xfId="0">
      <alignment horizontal="center" vertical="center"/>
      <protection locked="0" hidden="0"/>
    </xf>
    <xf numFmtId="0" fontId="3" fillId="0" borderId="8" applyAlignment="1" pivotButton="0" quotePrefix="0" xfId="0">
      <alignment horizontal="left"/>
    </xf>
    <xf numFmtId="0" fontId="3" fillId="0" borderId="9" applyAlignment="1" pivotButton="0" quotePrefix="0" xfId="0">
      <alignment horizontal="left"/>
    </xf>
    <xf numFmtId="0" fontId="3" fillId="0" borderId="20" applyAlignment="1" pivotButton="0" quotePrefix="0" xfId="0">
      <alignment horizontal="left"/>
    </xf>
    <xf numFmtId="0" fontId="6" fillId="0" borderId="0" applyAlignment="1" pivotButton="0" quotePrefix="0" xfId="0">
      <alignment horizontal="center" vertical="center"/>
    </xf>
    <xf numFmtId="0" fontId="2" fillId="0" borderId="25" applyAlignment="1" applyProtection="1" pivotButton="0" quotePrefix="0" xfId="0">
      <alignment horizontal="left" wrapText="1"/>
      <protection locked="0" hidden="0"/>
    </xf>
    <xf numFmtId="0" fontId="2" fillId="0" borderId="24" applyAlignment="1" applyProtection="1" pivotButton="0" quotePrefix="0" xfId="0">
      <alignment horizontal="left" wrapText="1"/>
      <protection locked="0" hidden="0"/>
    </xf>
    <xf numFmtId="0" fontId="2" fillId="0" borderId="21" applyAlignment="1" applyProtection="1" pivotButton="0" quotePrefix="0" xfId="0">
      <alignment horizontal="left" wrapText="1"/>
      <protection locked="0" hidden="0"/>
    </xf>
    <xf numFmtId="0" fontId="3" fillId="0" borderId="24" applyAlignment="1" applyProtection="1" pivotButton="0" quotePrefix="0" xfId="0">
      <alignment horizontal="center" vertical="center"/>
      <protection locked="0" hidden="0"/>
    </xf>
    <xf numFmtId="0" fontId="3" fillId="0" borderId="21" applyAlignment="1" applyProtection="1" pivotButton="0" quotePrefix="0" xfId="0">
      <alignment horizontal="center" vertical="center"/>
      <protection locked="0" hidden="0"/>
    </xf>
    <xf numFmtId="0" fontId="2" fillId="0" borderId="26" applyAlignment="1" applyProtection="1" pivotButton="0" quotePrefix="0" xfId="0">
      <alignment horizontal="left" wrapText="1"/>
      <protection locked="0" hidden="0"/>
    </xf>
    <xf numFmtId="0" fontId="2" fillId="0" borderId="0" applyAlignment="1" applyProtection="1" pivotButton="0" quotePrefix="0" xfId="0">
      <alignment horizontal="left" wrapText="1"/>
      <protection locked="0" hidden="0"/>
    </xf>
    <xf numFmtId="0" fontId="2" fillId="0" borderId="22" applyAlignment="1" applyProtection="1" pivotButton="0" quotePrefix="0" xfId="0">
      <alignment horizontal="left" wrapText="1"/>
      <protection locked="0" hidden="0"/>
    </xf>
    <xf numFmtId="0" fontId="3" fillId="0" borderId="0" applyAlignment="1" applyProtection="1" pivotButton="0" quotePrefix="0" xfId="0">
      <alignment horizontal="center" vertical="center"/>
      <protection locked="0" hidden="0"/>
    </xf>
    <xf numFmtId="0" fontId="3" fillId="0" borderId="22" applyAlignment="1" applyProtection="1" pivotButton="0" quotePrefix="0" xfId="0">
      <alignment horizontal="center" vertical="center"/>
      <protection locked="0" hidden="0"/>
    </xf>
    <xf numFmtId="0" fontId="2" fillId="0" borderId="12" applyAlignment="1" applyProtection="1" pivotButton="0" quotePrefix="0" xfId="0">
      <alignment horizontal="left" wrapText="1"/>
      <protection locked="0" hidden="0"/>
    </xf>
    <xf numFmtId="0" fontId="2" fillId="0" borderId="11" applyAlignment="1" applyProtection="1" pivotButton="0" quotePrefix="0" xfId="0">
      <alignment horizontal="left" wrapText="1"/>
      <protection locked="0" hidden="0"/>
    </xf>
    <xf numFmtId="0" fontId="2" fillId="0" borderId="23" applyAlignment="1" applyProtection="1" pivotButton="0" quotePrefix="0" xfId="0">
      <alignment horizontal="left" wrapText="1"/>
      <protection locked="0" hidden="0"/>
    </xf>
    <xf numFmtId="0" fontId="3" fillId="0" borderId="11" applyAlignment="1" applyProtection="1" pivotButton="0" quotePrefix="0" xfId="0">
      <alignment horizontal="center" vertical="center"/>
      <protection locked="0" hidden="0"/>
    </xf>
    <xf numFmtId="0" fontId="3" fillId="0" borderId="23" applyAlignment="1" applyProtection="1" pivotButton="0" quotePrefix="0" xfId="0">
      <alignment horizontal="center" vertical="center"/>
      <protection locked="0" hidden="0"/>
    </xf>
    <xf numFmtId="0" fontId="2" fillId="2" borderId="7" applyAlignment="1" applyProtection="1" pivotButton="0" quotePrefix="0" xfId="0">
      <alignment horizontal="left" wrapText="1"/>
      <protection locked="0" hidden="0"/>
    </xf>
    <xf numFmtId="0" fontId="0" fillId="0" borderId="24" applyProtection="1" pivotButton="0" quotePrefix="0" xfId="0">
      <protection locked="0" hidden="0"/>
    </xf>
    <xf numFmtId="0" fontId="0" fillId="0" borderId="21" applyProtection="1" pivotButton="0" quotePrefix="0" xfId="0">
      <protection locked="0" hidden="0"/>
    </xf>
    <xf numFmtId="0" fontId="5" fillId="2" borderId="5" applyAlignment="1" applyProtection="1" pivotButton="0" quotePrefix="0" xfId="0">
      <alignment horizontal="left" wrapText="1"/>
      <protection locked="0" hidden="0"/>
    </xf>
    <xf numFmtId="0" fontId="0" fillId="0" borderId="0" applyProtection="1" pivotButton="0" quotePrefix="0" xfId="0">
      <protection locked="0" hidden="0"/>
    </xf>
    <xf numFmtId="0" fontId="0" fillId="0" borderId="22" applyProtection="1" pivotButton="0" quotePrefix="0" xfId="0">
      <protection locked="0" hidden="0"/>
    </xf>
    <xf numFmtId="14" fontId="5" fillId="2" borderId="6" applyAlignment="1" applyProtection="1" pivotButton="0" quotePrefix="0" xfId="0">
      <alignment horizontal="left" vertical="top" wrapText="1"/>
      <protection locked="0" hidden="0"/>
    </xf>
    <xf numFmtId="0" fontId="0" fillId="0" borderId="11" applyProtection="1" pivotButton="0" quotePrefix="0" xfId="0">
      <protection locked="0" hidden="0"/>
    </xf>
    <xf numFmtId="0" fontId="0" fillId="0" borderId="23" applyProtection="1" pivotButton="0" quotePrefix="0" xfId="0">
      <protection locked="0" hidden="0"/>
    </xf>
    <xf numFmtId="165" fontId="4" fillId="3" borderId="3" pivotButton="0" quotePrefix="0" xfId="0"/>
    <xf numFmtId="165" fontId="4" fillId="0" borderId="0" pivotButton="0" quotePrefix="0" xfId="0"/>
    <xf numFmtId="165" fontId="3" fillId="2" borderId="24" applyProtection="1" pivotButton="0" quotePrefix="0" xfId="0">
      <protection locked="0" hidden="0"/>
    </xf>
    <xf numFmtId="165" fontId="4" fillId="0" borderId="24" pivotButton="0" quotePrefix="0" xfId="0"/>
    <xf numFmtId="165" fontId="3" fillId="2" borderId="0" applyProtection="1" pivotButton="0" quotePrefix="0" xfId="0">
      <protection locked="0" hidden="0"/>
    </xf>
    <xf numFmtId="165" fontId="3" fillId="2" borderId="11" applyProtection="1" pivotButton="0" quotePrefix="0" xfId="0">
      <protection locked="0" hidden="0"/>
    </xf>
    <xf numFmtId="165" fontId="4" fillId="0" borderId="11" pivotButton="0" quotePrefix="0" xfId="0"/>
    <xf numFmtId="165" fontId="4" fillId="3" borderId="4" pivotButton="0" quotePrefix="0" xfId="0"/>
    <xf numFmtId="166" fontId="4" fillId="0" borderId="0" pivotButton="0" quotePrefix="0" xfId="0"/>
    <xf numFmtId="0" fontId="4" fillId="0" borderId="1" applyAlignment="1" pivotButton="0" quotePrefix="0" xfId="0">
      <alignment horizontal="center" wrapText="1"/>
    </xf>
    <xf numFmtId="0" fontId="0" fillId="0" borderId="4" pivotButton="0" quotePrefix="0" xfId="0"/>
    <xf numFmtId="0" fontId="0" fillId="0" borderId="3" pivotButton="0" quotePrefix="0" xfId="0"/>
    <xf numFmtId="165" fontId="3" fillId="2" borderId="21" applyAlignment="1" applyProtection="1" pivotButton="0" quotePrefix="0" xfId="0">
      <alignment horizontal="center" vertical="center"/>
      <protection locked="0" hidden="0"/>
    </xf>
    <xf numFmtId="165" fontId="3" fillId="0" borderId="22" applyAlignment="1" pivotButton="0" quotePrefix="0" xfId="0">
      <alignment horizontal="center" vertical="center"/>
    </xf>
    <xf numFmtId="0" fontId="3" fillId="0" borderId="27" applyAlignment="1" pivotButton="0" quotePrefix="0" xfId="0">
      <alignment horizontal="left"/>
    </xf>
    <xf numFmtId="0" fontId="0" fillId="0" borderId="29" pivotButton="0" quotePrefix="0" xfId="0"/>
    <xf numFmtId="0" fontId="0" fillId="0" borderId="20" pivotButton="0" quotePrefix="0" xfId="0"/>
    <xf numFmtId="0" fontId="3" fillId="0" borderId="30" applyAlignment="1" pivotButton="0" quotePrefix="0" xfId="0">
      <alignment horizontal="left" vertical="top" wrapText="1"/>
    </xf>
    <xf numFmtId="0" fontId="0" fillId="0" borderId="28" pivotButton="0" quotePrefix="0" xfId="0"/>
    <xf numFmtId="0" fontId="0" fillId="0" borderId="14" pivotButton="0" quotePrefix="0" xfId="0"/>
    <xf numFmtId="0" fontId="0" fillId="0" borderId="15" pivotButton="0" quotePrefix="0" xfId="0"/>
    <xf numFmtId="0" fontId="0" fillId="0" borderId="16" pivotButton="0" quotePrefix="0" xfId="0"/>
    <xf numFmtId="0" fontId="3" fillId="0" borderId="27" applyAlignment="1" pivotButton="0" quotePrefix="0" xfId="0">
      <alignment wrapText="1"/>
    </xf>
    <xf numFmtId="0" fontId="0" fillId="0" borderId="17" pivotButton="0" quotePrefix="0" xfId="0"/>
    <xf numFmtId="0" fontId="0" fillId="0" borderId="18" pivotButton="0" quotePrefix="0" xfId="0"/>
    <xf numFmtId="0" fontId="0" fillId="0" borderId="19" pivotButton="0" quotePrefix="0" xfId="0"/>
    <xf numFmtId="2" fontId="3" fillId="0" borderId="27" applyAlignment="1" pivotButton="0" quotePrefix="0" xfId="0">
      <alignment wrapText="1"/>
    </xf>
    <xf numFmtId="0" fontId="2" fillId="0" borderId="7" applyAlignment="1" applyProtection="1" pivotButton="0" quotePrefix="0" xfId="0">
      <alignment horizontal="left" wrapText="1"/>
      <protection locked="0" hidden="0"/>
    </xf>
    <xf numFmtId="0" fontId="2" fillId="0" borderId="5" applyAlignment="1" applyProtection="1" pivotButton="0" quotePrefix="0" xfId="0">
      <alignment horizontal="left" wrapText="1"/>
      <protection locked="0" hidden="0"/>
    </xf>
    <xf numFmtId="0" fontId="2" fillId="0" borderId="6" applyAlignment="1" applyProtection="1" pivotButton="0" quotePrefix="0" xfId="0">
      <alignment horizontal="left" wrapText="1"/>
      <protection locked="0" hidden="0"/>
    </xf>
    <xf numFmtId="165" fontId="4" fillId="3" borderId="2" pivotButton="0" quotePrefix="0" xfId="0"/>
    <xf numFmtId="165" fontId="4" fillId="3" borderId="1" pivotButton="0" quotePrefix="0" xfId="0"/>
    <xf numFmtId="165" fontId="4" fillId="0" borderId="26" pivotButton="0" quotePrefix="0" xfId="0"/>
    <xf numFmtId="165" fontId="4" fillId="0" borderId="22" pivotButton="0" quotePrefix="0" xfId="0"/>
    <xf numFmtId="165" fontId="4" fillId="0" borderId="5" pivotButton="0" quotePrefix="0" xfId="0"/>
    <xf numFmtId="165" fontId="3" fillId="0" borderId="26" applyProtection="1" pivotButton="0" quotePrefix="0" xfId="0">
      <protection locked="0" hidden="0"/>
    </xf>
    <xf numFmtId="165" fontId="3" fillId="0" borderId="22" applyProtection="1" pivotButton="0" quotePrefix="0" xfId="0">
      <protection locked="0" hidden="0"/>
    </xf>
    <xf numFmtId="165" fontId="3" fillId="0" borderId="5" applyProtection="1" pivotButton="0" quotePrefix="0" xfId="0">
      <protection locked="0" hidden="0"/>
    </xf>
    <xf numFmtId="165" fontId="3" fillId="0" borderId="0" pivotButton="0" quotePrefix="0" xfId="0"/>
    <xf numFmtId="165" fontId="3" fillId="0" borderId="0" applyProtection="1" pivotButton="0" quotePrefix="0" xfId="0">
      <protection locked="0" hidden="0"/>
    </xf>
  </cellXfs>
  <cellStyles count="2">
    <cellStyle name="Normal" xfId="0" builtinId="0"/>
    <cellStyle name="Comma" xfId="1" builtinId="3"/>
  </cellStyles>
  <dxfs count="8">
    <dxf>
      <font>
        <name val="Calibri Light"/>
        <strike val="0"/>
        <outline val="0"/>
        <shadow val="0"/>
        <condense val="0"/>
        <color theme="1"/>
        <extend val="0"/>
        <sz val="11"/>
        <vertAlign val="baseline"/>
        <scheme val="major"/>
      </font>
      <fill>
        <patternFill>
          <fgColor indexed="64"/>
          <bgColor indexed="65"/>
        </patternFill>
      </fill>
      <alignment horizontal="general" vertical="center" wrapText="1"/>
    </dxf>
    <dxf>
      <font>
        <name val="Calibri Light"/>
        <strike val="0"/>
        <outline val="0"/>
        <shadow val="0"/>
        <condense val="0"/>
        <color theme="1"/>
        <extend val="0"/>
        <sz val="11"/>
        <vertAlign val="baseline"/>
        <scheme val="major"/>
      </font>
      <fill>
        <patternFill>
          <fgColor indexed="64"/>
          <bgColor indexed="65"/>
        </patternFill>
      </fill>
      <alignment horizontal="left" vertical="center"/>
    </dxf>
    <dxf>
      <font>
        <name val="Calibri Light"/>
        <strike val="0"/>
        <outline val="0"/>
        <shadow val="0"/>
        <color theme="1"/>
        <vertAlign val="baseline"/>
        <scheme val="major"/>
      </font>
    </dxf>
    <dxf>
      <font>
        <name val="Calibri Light"/>
        <strike val="0"/>
        <outline val="0"/>
        <shadow val="0"/>
        <color theme="1"/>
        <vertAlign val="baseline"/>
        <scheme val="major"/>
      </font>
    </dxf>
    <dxf>
      <font>
        <name val="Calibri Light"/>
        <strike val="0"/>
        <outline val="0"/>
        <shadow val="0"/>
        <condense val="0"/>
        <color auto="1"/>
        <extend val="0"/>
        <sz val="11"/>
        <vertAlign val="baseline"/>
        <scheme val="major"/>
      </font>
      <fill>
        <patternFill>
          <fgColor indexed="64"/>
          <bgColor indexed="65"/>
        </patternFill>
      </fill>
      <alignment horizontal="general" vertical="center" wrapText="1"/>
    </dxf>
    <dxf>
      <font>
        <name val="Calibri Light"/>
        <strike val="0"/>
        <outline val="0"/>
        <shadow val="0"/>
        <condense val="0"/>
        <color auto="1"/>
        <extend val="0"/>
        <sz val="11"/>
        <vertAlign val="baseline"/>
        <scheme val="major"/>
      </font>
      <fill>
        <patternFill>
          <fgColor indexed="64"/>
          <bgColor indexed="65"/>
        </patternFill>
      </fill>
      <alignment horizontal="left" vertical="center"/>
    </dxf>
    <dxf>
      <font>
        <name val="Calibri Light"/>
        <strike val="0"/>
        <outline val="0"/>
        <shadow val="0"/>
        <color auto="1"/>
        <vertAlign val="baseline"/>
        <scheme val="major"/>
      </font>
    </dxf>
    <dxf>
      <font>
        <name val="Calibri Light"/>
        <strike val="0"/>
        <outline val="0"/>
        <shadow val="0"/>
        <color auto="1"/>
        <vertAlign val="baseline"/>
        <scheme val="maj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ables/table1.xml><?xml version="1.0" encoding="utf-8"?>
<table xmlns="http://schemas.openxmlformats.org/spreadsheetml/2006/main" id="1" name="Table1" displayName="Table1" ref="A3:B13" headerRowCount="1" totalsRowShown="0" headerRowDxfId="7" dataDxfId="6">
  <tableColumns count="2">
    <tableColumn id="1" name="Expense Description" dataDxfId="5">
      <calculatedColumnFormula>Budget!A7</calculatedColumnFormula>
    </tableColumn>
    <tableColumn id="2" name="Purpose" dataDxfId="4"/>
  </tableColumns>
  <tableStyleInfo name="TableStyleLight4" showFirstColumn="0" showLastColumn="0" showRowStripes="1" showColumnStripes="0"/>
</table>
</file>

<file path=xl/tables/table2.xml><?xml version="1.0" encoding="utf-8"?>
<table xmlns="http://schemas.openxmlformats.org/spreadsheetml/2006/main" id="2" name="Table2" displayName="Table2" ref="A15:B25" headerRowCount="1" totalsRowShown="0" headerRowDxfId="3" dataDxfId="2">
  <tableColumns count="2">
    <tableColumn id="1" name="Income Description" dataDxfId="1">
      <calculatedColumnFormula>Budget!A21</calculatedColumnFormula>
    </tableColumn>
    <tableColumn id="2" name="Purpose"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s>
</file>

<file path=xl/worksheets/sheet1.xml><?xml version="1.0" encoding="utf-8"?>
<worksheet xmlns="http://schemas.openxmlformats.org/spreadsheetml/2006/main">
  <sheetPr>
    <outlinePr summaryBelow="1" summaryRight="1"/>
    <pageSetUpPr fitToPage="1"/>
  </sheetPr>
  <dimension ref="A1:H50"/>
  <sheetViews>
    <sheetView tabSelected="1" topLeftCell="A7" workbookViewId="0">
      <selection activeCell="B39" sqref="B39"/>
    </sheetView>
  </sheetViews>
  <sheetFormatPr baseColWidth="8" defaultColWidth="9.140625" defaultRowHeight="14.25"/>
  <cols>
    <col width="40.42578125" bestFit="1" customWidth="1" style="1" min="1" max="1"/>
    <col width="12.7109375" customWidth="1" style="1" min="2" max="2"/>
    <col width="12.42578125" customWidth="1" style="1" min="3" max="3"/>
    <col width="13" customWidth="1" style="1" min="4" max="4"/>
    <col width="23.85546875" customWidth="1" style="1" min="5" max="5"/>
    <col width="18" customWidth="1" style="1" min="6" max="6"/>
    <col width="15.42578125" customWidth="1" style="3" min="7" max="7"/>
    <col width="11.85546875" customWidth="1" style="3" min="8" max="8"/>
    <col width="9.140625" customWidth="1" style="1" min="9" max="16384"/>
  </cols>
  <sheetData>
    <row r="1" ht="15.75" customHeight="1">
      <c r="A1" s="142" t="inlineStr">
        <is>
          <t>PSL Foundation (PolicyEngine)</t>
        </is>
      </c>
      <c r="B1" s="143" t="n"/>
      <c r="C1" s="144" t="n"/>
      <c r="E1" s="2" t="inlineStr">
        <is>
          <t>YEAR 1 DATES</t>
        </is>
      </c>
      <c r="F1" s="118" t="inlineStr">
        <is>
          <t>11/01/2025 to 10/31/2026</t>
        </is>
      </c>
      <c r="G1" s="144" t="n"/>
    </row>
    <row r="2">
      <c r="A2" s="145" t="inlineStr">
        <is>
          <t>PolicyEngine Policy Analysis Expansion</t>
        </is>
      </c>
      <c r="B2" s="146" t="n"/>
      <c r="C2" s="147" t="n"/>
      <c r="E2" s="4" t="inlineStr">
        <is>
          <t>YEAR 2 DATES</t>
        </is>
      </c>
      <c r="F2" s="120" t="inlineStr"/>
      <c r="G2" s="147" t="n"/>
    </row>
    <row r="3" ht="15" customHeight="1" thickBot="1">
      <c r="A3" s="148" t="inlineStr">
        <is>
          <t>10/27/2025</t>
        </is>
      </c>
      <c r="B3" s="149" t="n"/>
      <c r="C3" s="150" t="n"/>
      <c r="E3" s="5" t="inlineStr">
        <is>
          <t>YEAR 3 DATES</t>
        </is>
      </c>
      <c r="F3" s="122" t="inlineStr"/>
      <c r="G3" s="150" t="n"/>
    </row>
    <row r="4">
      <c r="A4" s="6" t="n"/>
      <c r="B4" s="6" t="n"/>
      <c r="C4" s="6" t="n"/>
    </row>
    <row r="5" ht="15" customHeight="1" thickBot="1">
      <c r="C5" s="7" t="n"/>
      <c r="D5" s="7" t="n"/>
      <c r="E5" s="7" t="n"/>
      <c r="H5" s="8" t="n"/>
    </row>
    <row r="6" ht="15" customHeight="1" thickBot="1">
      <c r="A6" s="77" t="inlineStr">
        <is>
          <t>Expense Description</t>
        </is>
      </c>
      <c r="B6" s="10" t="inlineStr">
        <is>
          <t>YEAR 1</t>
        </is>
      </c>
      <c r="C6" s="10" t="inlineStr">
        <is>
          <t>YEAR 2</t>
        </is>
      </c>
      <c r="D6" s="10" t="inlineStr">
        <is>
          <t>YEAR 3</t>
        </is>
      </c>
      <c r="E6" s="11" t="inlineStr">
        <is>
          <t>TOTAL</t>
        </is>
      </c>
      <c r="F6" s="12" t="inlineStr">
        <is>
          <t>% of TOTAL</t>
        </is>
      </c>
      <c r="G6" s="8" t="n"/>
      <c r="H6" s="1" t="n"/>
    </row>
    <row r="7">
      <c r="A7" s="78" t="inlineStr">
        <is>
          <t>Salaries + Benefits</t>
        </is>
      </c>
      <c r="B7" s="44" t="n">
        <v>82000</v>
      </c>
      <c r="C7" s="44" t="n">
        <v>0</v>
      </c>
      <c r="D7" s="44" t="n">
        <v>0</v>
      </c>
      <c r="E7" s="15">
        <f>SUM(B7:D7)</f>
        <v/>
      </c>
      <c r="F7" s="16">
        <f>E7/$E$17</f>
        <v/>
      </c>
      <c r="H7" s="1" t="n"/>
    </row>
    <row r="8">
      <c r="A8" s="78" t="inlineStr">
        <is>
          <t>Contractor Payments</t>
        </is>
      </c>
      <c r="B8" s="44" t="n">
        <v>36000</v>
      </c>
      <c r="C8" s="44" t="n">
        <v>0</v>
      </c>
      <c r="D8" s="44" t="n">
        <v>0</v>
      </c>
      <c r="E8" s="15">
        <f>SUM(B8:D8)</f>
        <v/>
      </c>
      <c r="F8" s="16">
        <f>E8/$E$17</f>
        <v/>
      </c>
      <c r="H8" s="1" t="n"/>
    </row>
    <row r="9">
      <c r="A9" s="78" t="inlineStr">
        <is>
          <t>Software &amp; Infrastructure</t>
        </is>
      </c>
      <c r="B9" s="44" t="n">
        <v>10000</v>
      </c>
      <c r="C9" s="44" t="n">
        <v>0</v>
      </c>
      <c r="D9" s="44" t="n">
        <v>0</v>
      </c>
      <c r="E9" s="15">
        <f>SUM(B9:D9)</f>
        <v/>
      </c>
      <c r="F9" s="16">
        <f>E9/$E$17</f>
        <v/>
      </c>
      <c r="H9" s="1" t="n"/>
    </row>
    <row r="10">
      <c r="A10" s="78" t="inlineStr">
        <is>
          <t>Travel &amp; Training</t>
        </is>
      </c>
      <c r="B10" s="44" t="n">
        <v>8363.639999999999</v>
      </c>
      <c r="C10" s="44" t="n">
        <v>0</v>
      </c>
      <c r="D10" s="44" t="n">
        <v>0</v>
      </c>
      <c r="E10" s="15">
        <f>SUM(B10:D10)</f>
        <v/>
      </c>
      <c r="F10" s="16">
        <f>E10/$E$17</f>
        <v/>
      </c>
      <c r="H10" s="1" t="n"/>
    </row>
    <row r="11">
      <c r="A11" s="78" t="inlineStr">
        <is>
          <t>Indirect Costs (10% de minimis)</t>
        </is>
      </c>
      <c r="B11" s="44" t="n">
        <v>13636.36</v>
      </c>
      <c r="C11" s="44" t="n">
        <v>0</v>
      </c>
      <c r="D11" s="44" t="n">
        <v>0</v>
      </c>
      <c r="E11" s="15">
        <f>SUM(B11:D11)</f>
        <v/>
      </c>
      <c r="F11" s="16">
        <f>E11/$E$17</f>
        <v/>
      </c>
      <c r="H11" s="1" t="n"/>
    </row>
    <row r="12">
      <c r="A12" s="78" t="n"/>
      <c r="B12" s="44" t="n"/>
      <c r="C12" s="44" t="n"/>
      <c r="D12" s="44" t="n"/>
      <c r="E12" s="15">
        <f>SUM(B12:D12)</f>
        <v/>
      </c>
      <c r="F12" s="16">
        <f>E12/$E$17</f>
        <v/>
      </c>
      <c r="H12" s="1" t="n"/>
    </row>
    <row r="13">
      <c r="A13" s="78" t="n"/>
      <c r="B13" s="44" t="n"/>
      <c r="C13" s="44" t="n"/>
      <c r="D13" s="44" t="n"/>
      <c r="E13" s="15">
        <f>SUM(B13:D13)</f>
        <v/>
      </c>
      <c r="F13" s="16">
        <f>E13/$E$17</f>
        <v/>
      </c>
      <c r="H13" s="1" t="n"/>
    </row>
    <row r="14">
      <c r="A14" s="78" t="n"/>
      <c r="B14" s="44" t="n"/>
      <c r="C14" s="44" t="n"/>
      <c r="D14" s="44" t="n"/>
      <c r="E14" s="15">
        <f>SUM(B14:D14)</f>
        <v/>
      </c>
      <c r="F14" s="16">
        <f>E14/$E$17</f>
        <v/>
      </c>
      <c r="H14" s="1" t="n"/>
    </row>
    <row r="15">
      <c r="A15" s="78" t="n"/>
      <c r="B15" s="44" t="n"/>
      <c r="C15" s="44" t="n"/>
      <c r="D15" s="44" t="n"/>
      <c r="E15" s="15">
        <f>SUM(B15:D15)</f>
        <v/>
      </c>
      <c r="F15" s="16">
        <f>E15/$E$17</f>
        <v/>
      </c>
      <c r="H15" s="1" t="n"/>
    </row>
    <row r="16" ht="15" customHeight="1" thickBot="1">
      <c r="A16" s="78" t="n"/>
      <c r="B16" s="44" t="n"/>
      <c r="C16" s="44" t="n"/>
      <c r="D16" s="44" t="n"/>
      <c r="E16" s="15">
        <f>SUM(B16:D16)</f>
        <v/>
      </c>
      <c r="F16" s="16">
        <f>E16/$E$17</f>
        <v/>
      </c>
      <c r="H16" s="1" t="n"/>
    </row>
    <row r="17" ht="15" customHeight="1" thickBot="1">
      <c r="A17" s="17" t="inlineStr">
        <is>
          <t>TOTAL PROPOSAL EXPENSES</t>
        </is>
      </c>
      <c r="B17" s="151">
        <f>SUM(B7:B16)</f>
        <v/>
      </c>
      <c r="C17" s="151">
        <f>SUM(C7:C16)</f>
        <v/>
      </c>
      <c r="D17" s="151">
        <f>SUM(D7:D16)</f>
        <v/>
      </c>
      <c r="E17" s="151">
        <f>SUM(E7:E16)</f>
        <v/>
      </c>
      <c r="F17" s="20">
        <f>SUM(F7:F16)</f>
        <v/>
      </c>
      <c r="H17" s="1" t="n"/>
    </row>
    <row r="18">
      <c r="A18" s="21" t="n"/>
      <c r="B18" s="21" t="n"/>
      <c r="C18" s="152" t="n"/>
      <c r="D18" s="152" t="n"/>
      <c r="E18" s="152" t="n"/>
      <c r="F18" s="152" t="n"/>
      <c r="G18" s="24" t="n"/>
    </row>
    <row r="19" ht="15" customHeight="1" thickBot="1">
      <c r="A19" s="21" t="n"/>
      <c r="B19" s="21" t="n"/>
      <c r="C19" s="152" t="n"/>
      <c r="D19" s="152" t="n"/>
      <c r="E19" s="152" t="n"/>
      <c r="F19" s="152" t="n"/>
      <c r="G19" s="24" t="n"/>
    </row>
    <row r="20" ht="15" customHeight="1" thickBot="1">
      <c r="A20" s="77" t="inlineStr">
        <is>
          <t>Income Description</t>
        </is>
      </c>
      <c r="B20" s="11" t="inlineStr">
        <is>
          <t>YEAR 1</t>
        </is>
      </c>
      <c r="C20" s="11" t="inlineStr">
        <is>
          <t>YEAR 2</t>
        </is>
      </c>
      <c r="D20" s="11" t="inlineStr">
        <is>
          <t>YEAR 3</t>
        </is>
      </c>
      <c r="E20" s="11" t="inlineStr">
        <is>
          <t>TOTAL</t>
        </is>
      </c>
      <c r="F20" s="25" t="inlineStr">
        <is>
          <t>% of TOTAL</t>
        </is>
      </c>
      <c r="G20" s="26" t="inlineStr">
        <is>
          <t>STATUS</t>
        </is>
      </c>
      <c r="H20" s="1" t="n"/>
    </row>
    <row r="21">
      <c r="A21" s="79" t="inlineStr">
        <is>
          <t>Requested from PFF</t>
        </is>
      </c>
      <c r="B21" s="153" t="n">
        <v>150000</v>
      </c>
      <c r="C21" s="153" t="n">
        <v>0</v>
      </c>
      <c r="D21" s="153" t="n">
        <v>0</v>
      </c>
      <c r="E21" s="154">
        <f>SUM(B21:D21)</f>
        <v/>
      </c>
      <c r="F21" s="47">
        <f>E21/E31</f>
        <v/>
      </c>
      <c r="G21" s="48" t="inlineStr">
        <is>
          <t>Requested</t>
        </is>
      </c>
      <c r="H21" s="1" t="n"/>
    </row>
    <row r="22">
      <c r="A22" s="78" t="n"/>
      <c r="B22" s="155" t="n"/>
      <c r="C22" s="155" t="n"/>
      <c r="D22" s="155" t="n"/>
      <c r="E22" s="152">
        <f>SUM(B22:D22)</f>
        <v/>
      </c>
      <c r="F22" s="16">
        <f>E22/E31</f>
        <v/>
      </c>
      <c r="G22" s="50" t="n"/>
      <c r="H22" s="1" t="n"/>
    </row>
    <row r="23">
      <c r="A23" s="78" t="n"/>
      <c r="B23" s="155" t="n"/>
      <c r="C23" s="155" t="n"/>
      <c r="D23" s="155" t="n"/>
      <c r="E23" s="152">
        <f>SUM(B23:D23)</f>
        <v/>
      </c>
      <c r="F23" s="16">
        <f>E23/E31</f>
        <v/>
      </c>
      <c r="G23" s="50" t="n"/>
      <c r="H23" s="1" t="n"/>
    </row>
    <row r="24">
      <c r="A24" s="78" t="n"/>
      <c r="B24" s="155" t="n"/>
      <c r="C24" s="155" t="n"/>
      <c r="D24" s="155" t="n"/>
      <c r="E24" s="152">
        <f>SUM(B24:D24)</f>
        <v/>
      </c>
      <c r="F24" s="16">
        <f>E24/E31</f>
        <v/>
      </c>
      <c r="G24" s="50" t="n"/>
      <c r="H24" s="1" t="n"/>
    </row>
    <row r="25">
      <c r="A25" s="78" t="n"/>
      <c r="B25" s="155" t="n"/>
      <c r="C25" s="155" t="n"/>
      <c r="D25" s="155" t="n"/>
      <c r="E25" s="152">
        <f>SUM(B25:D25)</f>
        <v/>
      </c>
      <c r="F25" s="16">
        <f>E25/E31</f>
        <v/>
      </c>
      <c r="G25" s="50" t="n"/>
      <c r="H25" s="1" t="n"/>
    </row>
    <row r="26">
      <c r="A26" s="78" t="n"/>
      <c r="B26" s="155" t="n"/>
      <c r="C26" s="155" t="n"/>
      <c r="D26" s="155" t="n"/>
      <c r="E26" s="152">
        <f>SUM(B26:D26)</f>
        <v/>
      </c>
      <c r="F26" s="16">
        <f>E26/E31</f>
        <v/>
      </c>
      <c r="G26" s="50" t="n"/>
      <c r="H26" s="1" t="n"/>
    </row>
    <row r="27">
      <c r="A27" s="78" t="n"/>
      <c r="B27" s="155" t="n"/>
      <c r="C27" s="155" t="n"/>
      <c r="D27" s="155" t="n"/>
      <c r="E27" s="152">
        <f>SUM(B27:D27)</f>
        <v/>
      </c>
      <c r="F27" s="16">
        <f>E27/E31</f>
        <v/>
      </c>
      <c r="G27" s="50" t="n"/>
      <c r="H27" s="1" t="n"/>
    </row>
    <row r="28">
      <c r="A28" s="78" t="n"/>
      <c r="B28" s="155" t="n"/>
      <c r="C28" s="155" t="n"/>
      <c r="D28" s="155" t="n"/>
      <c r="E28" s="152">
        <f>SUM(B28:D28)</f>
        <v/>
      </c>
      <c r="F28" s="16">
        <f>E28/E31</f>
        <v/>
      </c>
      <c r="G28" s="50" t="n"/>
      <c r="H28" s="1" t="n"/>
    </row>
    <row r="29">
      <c r="A29" s="78" t="n"/>
      <c r="B29" s="155" t="n"/>
      <c r="C29" s="155" t="n"/>
      <c r="D29" s="155" t="n"/>
      <c r="E29" s="152">
        <f>SUM(B29:D29)</f>
        <v/>
      </c>
      <c r="F29" s="16">
        <f>E29/E31</f>
        <v/>
      </c>
      <c r="G29" s="50" t="n"/>
      <c r="H29" s="1" t="n"/>
    </row>
    <row r="30" ht="15" customHeight="1" thickBot="1">
      <c r="A30" s="80" t="n"/>
      <c r="B30" s="156" t="n"/>
      <c r="C30" s="156" t="n"/>
      <c r="D30" s="156" t="n"/>
      <c r="E30" s="157">
        <f>SUM(B30:D30)</f>
        <v/>
      </c>
      <c r="F30" s="28">
        <f>E30/E31</f>
        <v/>
      </c>
      <c r="G30" s="53" t="n"/>
      <c r="H30" s="1" t="n"/>
    </row>
    <row r="31" ht="15" customHeight="1" thickBot="1">
      <c r="A31" s="17" t="inlineStr">
        <is>
          <t>TOTAL REVENUE</t>
        </is>
      </c>
      <c r="B31" s="151">
        <f>SUM(B21:B30)</f>
        <v/>
      </c>
      <c r="C31" s="151">
        <f>SUM(C21:C30)</f>
        <v/>
      </c>
      <c r="D31" s="151">
        <f>SUM(D21:D30)</f>
        <v/>
      </c>
      <c r="E31" s="158">
        <f>SUM(E21:E30)</f>
        <v/>
      </c>
      <c r="F31" s="30" t="n"/>
      <c r="H31" s="1" t="n"/>
    </row>
    <row r="32" ht="15" customHeight="1" thickBot="1">
      <c r="B32" s="152" t="n"/>
      <c r="C32" s="152" t="n"/>
      <c r="D32" s="152" t="n"/>
      <c r="E32" s="152" t="n"/>
      <c r="F32" s="30" t="n"/>
      <c r="H32" s="1" t="n"/>
    </row>
    <row r="33" ht="15" customHeight="1" thickBot="1">
      <c r="A33" s="17" t="inlineStr">
        <is>
          <t>Net Income - Expenses</t>
        </is>
      </c>
      <c r="B33" s="151">
        <f>SUM(B31-B17)</f>
        <v/>
      </c>
      <c r="C33" s="151">
        <f>SUM(C31-C17)</f>
        <v/>
      </c>
      <c r="D33" s="151">
        <f>SUM(D31-D17)</f>
        <v/>
      </c>
      <c r="E33" s="158">
        <f>SUM(E31-E17)</f>
        <v/>
      </c>
      <c r="F33" s="24" t="n"/>
      <c r="H33" s="1" t="n"/>
    </row>
    <row r="34">
      <c r="A34" s="21" t="n"/>
      <c r="B34" s="21" t="n"/>
      <c r="C34" s="159" t="n"/>
      <c r="D34" s="159" t="n"/>
      <c r="E34" s="159" t="n"/>
      <c r="F34" s="159" t="n"/>
      <c r="G34" s="24" t="n"/>
    </row>
    <row r="35" ht="15" customHeight="1" thickBot="1">
      <c r="F35" s="21" t="n"/>
      <c r="G35" s="30" t="n"/>
    </row>
    <row r="36" ht="15" customHeight="1" thickBot="1">
      <c r="A36" s="160" t="inlineStr">
        <is>
          <t>REQUEST FROM PFF AS A PERCENTAGE OF ORG. REVENUE</t>
        </is>
      </c>
      <c r="B36" s="161" t="n"/>
      <c r="C36" s="21" t="n"/>
      <c r="D36" s="160" t="inlineStr">
        <is>
          <t>REVENUE SUMMARY</t>
        </is>
      </c>
      <c r="E36" s="162" t="n"/>
      <c r="F36" s="162" t="n"/>
      <c r="G36" s="161" t="n"/>
    </row>
    <row r="37">
      <c r="A37" s="32" t="inlineStr">
        <is>
          <t>Total Org. Revenue***</t>
        </is>
      </c>
      <c r="B37" s="163" t="inlineStr">
        <is>
          <t>$</t>
        </is>
      </c>
      <c r="D37" s="32" t="inlineStr">
        <is>
          <t>Total Requested</t>
        </is>
      </c>
      <c r="E37" s="34" t="n"/>
      <c r="F37" s="35">
        <f>SUMIF(G21:G30,"requested",E21:E30)</f>
        <v/>
      </c>
      <c r="G37" s="36">
        <f>F37/F41</f>
        <v/>
      </c>
    </row>
    <row r="38" ht="15" customHeight="1" thickBot="1">
      <c r="A38" s="37" t="inlineStr">
        <is>
          <t>Requested from PFF</t>
        </is>
      </c>
      <c r="B38" s="164">
        <f>E21</f>
        <v/>
      </c>
      <c r="D38" s="37" t="inlineStr">
        <is>
          <t>Total Pledged</t>
        </is>
      </c>
      <c r="F38" s="15">
        <f>SUMIF(G21:G30,"pledged",E21:E30)</f>
        <v/>
      </c>
      <c r="G38" s="39">
        <f>F38/F41</f>
        <v/>
      </c>
    </row>
    <row r="39" ht="15" customHeight="1" thickBot="1">
      <c r="A39" s="17" t="inlineStr">
        <is>
          <t>TOTAL</t>
        </is>
      </c>
      <c r="B39" s="20">
        <f>SUM(B38/B37)</f>
        <v/>
      </c>
      <c r="D39" s="37" t="inlineStr">
        <is>
          <t>Total Received</t>
        </is>
      </c>
      <c r="F39" s="15">
        <f>SUMIF(G21:G30,"received",E21:E30)</f>
        <v/>
      </c>
      <c r="G39" s="39">
        <f>F39/F41</f>
        <v/>
      </c>
    </row>
    <row r="40" ht="15" customHeight="1" thickBot="1">
      <c r="D40" s="37" t="inlineStr">
        <is>
          <t>Total Estimated</t>
        </is>
      </c>
      <c r="F40" s="15">
        <f>SUMIF(G21:G30,"estimated",E21:E30)</f>
        <v/>
      </c>
      <c r="G40" s="39">
        <f>F40/F41</f>
        <v/>
      </c>
    </row>
    <row r="41" ht="15" customHeight="1" thickBot="1">
      <c r="B41" s="21" t="n"/>
      <c r="C41" s="21" t="n"/>
      <c r="D41" s="17" t="inlineStr">
        <is>
          <t>TOTAL PROPOSAL REVENUE</t>
        </is>
      </c>
      <c r="E41" s="40" t="n"/>
      <c r="F41" s="41">
        <f>SUM(F37:F40)</f>
        <v/>
      </c>
      <c r="G41" s="42" t="n"/>
    </row>
    <row r="42">
      <c r="F42" s="21" t="n"/>
    </row>
    <row r="43">
      <c r="A43" s="165" t="inlineStr">
        <is>
          <t xml:space="preserve">For proposals, just fill out the "budget" and "narrative" tabs. The year 1, 2, and 3 financial report will be used when your organization has a interim/final report due. </t>
        </is>
      </c>
      <c r="B43" s="166" t="n"/>
      <c r="C43" s="166" t="n"/>
      <c r="D43" s="166" t="n"/>
      <c r="E43" s="166" t="n"/>
      <c r="F43" s="166" t="n"/>
      <c r="G43" s="166" t="n"/>
      <c r="H43" s="167" t="n"/>
    </row>
    <row r="44" ht="15" customHeight="1">
      <c r="A44"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44" s="169" t="n"/>
      <c r="C44" s="169" t="n"/>
      <c r="D44" s="169" t="n"/>
      <c r="E44" s="169" t="n"/>
      <c r="F44" s="169" t="n"/>
      <c r="G44" s="169" t="n"/>
      <c r="H44" s="170" t="n"/>
    </row>
    <row r="45">
      <c r="A45" s="171" t="n"/>
      <c r="H45" s="172" t="n"/>
    </row>
    <row r="46">
      <c r="A46"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46" s="169" t="n"/>
      <c r="C46" s="169" t="n"/>
      <c r="D46" s="169" t="n"/>
      <c r="E46" s="169" t="n"/>
      <c r="F46" s="169" t="n"/>
      <c r="G46" s="169" t="n"/>
      <c r="H46" s="170" t="n"/>
    </row>
    <row r="47">
      <c r="A47" s="171" t="n"/>
      <c r="H47" s="172" t="n"/>
    </row>
    <row r="48">
      <c r="A48" s="174" t="n"/>
      <c r="B48" s="175" t="n"/>
      <c r="C48" s="175" t="n"/>
      <c r="D48" s="175" t="n"/>
      <c r="E48" s="175" t="n"/>
      <c r="F48" s="175" t="n"/>
      <c r="G48" s="175" t="n"/>
      <c r="H48" s="176" t="n"/>
    </row>
    <row r="49">
      <c r="A49" s="177" t="inlineStr">
        <is>
          <t xml:space="preserve">** Indirect costs may not exceed 15% of your organization's total request. </t>
        </is>
      </c>
      <c r="B49" s="166" t="n"/>
      <c r="C49" s="166" t="n"/>
      <c r="D49" s="166" t="n"/>
      <c r="E49" s="166" t="n"/>
      <c r="F49" s="166" t="n"/>
      <c r="G49" s="166" t="n"/>
      <c r="H49" s="167" t="n"/>
    </row>
    <row r="50">
      <c r="A50" s="177" t="inlineStr">
        <is>
          <t xml:space="preserve">*** Use your organization's total projected revenue from your current year budget. </t>
        </is>
      </c>
      <c r="B50" s="166" t="n"/>
      <c r="C50" s="166" t="n"/>
      <c r="D50" s="166" t="n"/>
      <c r="E50" s="166" t="n"/>
      <c r="F50" s="166" t="n"/>
      <c r="G50" s="166" t="n"/>
      <c r="H50" s="167" t="n"/>
    </row>
  </sheetData>
  <mergeCells count="13">
    <mergeCell ref="A50:H50"/>
    <mergeCell ref="F3:G3"/>
    <mergeCell ref="F2:G2"/>
    <mergeCell ref="A1:C1"/>
    <mergeCell ref="D36:G36"/>
    <mergeCell ref="A43:H43"/>
    <mergeCell ref="A46:H48"/>
    <mergeCell ref="A36:B36"/>
    <mergeCell ref="A49:H49"/>
    <mergeCell ref="A3:C3"/>
    <mergeCell ref="A44:H45"/>
    <mergeCell ref="F1:G1"/>
    <mergeCell ref="A2:C2"/>
  </mergeCells>
  <printOptions horizontalCentered="1" verticalCentered="1"/>
  <pageMargins left="0.25" right="0.25" top="0.75" bottom="0.75" header="0.3" footer="0.3"/>
  <pageSetup orientation="landscape" scale="64"/>
</worksheet>
</file>

<file path=xl/worksheets/sheet2.xml><?xml version="1.0" encoding="utf-8"?>
<worksheet xmlns="http://schemas.openxmlformats.org/spreadsheetml/2006/main">
  <sheetPr>
    <outlinePr summaryBelow="1" summaryRight="1"/>
    <pageSetUpPr/>
  </sheetPr>
  <dimension ref="A1:B25"/>
  <sheetViews>
    <sheetView workbookViewId="0">
      <selection activeCell="B4" sqref="B4"/>
    </sheetView>
  </sheetViews>
  <sheetFormatPr baseColWidth="8" defaultRowHeight="15"/>
  <cols>
    <col width="27.5703125" customWidth="1" style="70" min="1" max="1"/>
    <col width="68.5703125" customWidth="1" style="70" min="2" max="2"/>
    <col width="9.140625" customWidth="1" style="70" min="3" max="16384"/>
  </cols>
  <sheetData>
    <row r="1" ht="21" customHeight="1">
      <c r="A1" s="126" t="n"/>
    </row>
    <row r="2">
      <c r="A2" s="71" t="n"/>
      <c r="B2" s="71" t="n"/>
    </row>
    <row r="3" ht="15.75" customHeight="1">
      <c r="A3" s="81" t="inlineStr">
        <is>
          <t>Expense Description</t>
        </is>
      </c>
      <c r="B3" s="82" t="inlineStr">
        <is>
          <t>Purpose</t>
        </is>
      </c>
    </row>
    <row r="4" ht="45" customHeight="1">
      <c r="A4" s="83">
        <f>Budget!A7</f>
        <v/>
      </c>
      <c r="B4" s="84" t="inlineStr">
        <is>
          <t>Staff time for project implementation: Policy modeling staff (50% FTE) for implementing 50-state TANF and CCDF rules, software engineers (30% FTE) for Child Poverty Impact Dashboard development, project coordination (20% FTE) for partnership management and training delivery, and quality assurance (10% FTE) for validation.</t>
        </is>
      </c>
    </row>
    <row r="5">
      <c r="A5" s="83">
        <f>Budget!A8</f>
        <v/>
      </c>
      <c r="B5" s="85" t="inlineStr">
        <is>
          <t>Specialized contractors for: state policy research and documentation across all 50 states, technical infrastructure development, policy validation and expert review, and training content development.</t>
        </is>
      </c>
    </row>
    <row r="6">
      <c r="A6" s="83">
        <f>Budget!A9</f>
        <v/>
      </c>
      <c r="B6" s="85" t="inlineStr">
        <is>
          <t>Cloud hosting and computing resources for modeling platform, development tools and software licenses, and data storage and backup systems supporting the dashboard and 50-state modeling infrastructure.</t>
        </is>
      </c>
    </row>
    <row r="7">
      <c r="A7" s="86">
        <f>Budget!A10</f>
        <v/>
      </c>
      <c r="B7" s="85" t="inlineStr">
        <is>
          <t>Webinar platform and tools for training delivery to leaders in 30+ states, virtual meeting technology for partner consultations with Niskanen Center and PN-3 Policy Impact Center, and potential travel for in-person meetings if needed.</t>
        </is>
      </c>
    </row>
    <row r="8">
      <c r="A8" s="86">
        <f>Budget!A11</f>
        <v/>
      </c>
      <c r="B8" s="85" t="inlineStr">
        <is>
          <t>Administrative overhead calculated at 10% de minimis rate per 2 CFR 200.414, covering administrative support, financial management, legal compliance, and general operating expenses.</t>
        </is>
      </c>
    </row>
    <row r="9">
      <c r="A9" s="86">
        <f>Budget!A12</f>
        <v/>
      </c>
      <c r="B9" s="85" t="n"/>
    </row>
    <row r="10">
      <c r="A10" s="86">
        <f>Budget!A13</f>
        <v/>
      </c>
      <c r="B10" s="85" t="n"/>
    </row>
    <row r="11">
      <c r="A11" s="86">
        <f>Budget!A14</f>
        <v/>
      </c>
      <c r="B11" s="85" t="n"/>
    </row>
    <row r="12">
      <c r="A12" s="86">
        <f>Budget!A15</f>
        <v/>
      </c>
      <c r="B12" s="85" t="n"/>
    </row>
    <row r="13">
      <c r="A13" s="86">
        <f>Budget!A16</f>
        <v/>
      </c>
      <c r="B13" s="85" t="n"/>
    </row>
    <row r="14">
      <c r="B14" s="73" t="n"/>
    </row>
    <row r="15" ht="15.75" customHeight="1">
      <c r="A15" s="72" t="inlineStr">
        <is>
          <t>Income Description</t>
        </is>
      </c>
      <c r="B15" s="69" t="inlineStr">
        <is>
          <t>Purpose</t>
        </is>
      </c>
    </row>
    <row r="16">
      <c r="A16" s="74">
        <f>Budget!A21</f>
        <v/>
      </c>
      <c r="B16" s="73" t="n"/>
    </row>
    <row r="17">
      <c r="A17" s="74">
        <f>Budget!A22</f>
        <v/>
      </c>
      <c r="B17" s="73" t="n"/>
    </row>
    <row r="18">
      <c r="A18" s="74">
        <f>Budget!A23</f>
        <v/>
      </c>
      <c r="B18" s="73" t="n"/>
    </row>
    <row r="19">
      <c r="A19" s="74">
        <f>Budget!A24</f>
        <v/>
      </c>
      <c r="B19" s="73" t="n"/>
    </row>
    <row r="20">
      <c r="A20" s="74">
        <f>Budget!A25</f>
        <v/>
      </c>
      <c r="B20" s="73" t="n"/>
    </row>
    <row r="21">
      <c r="A21" s="74">
        <f>Budget!A26</f>
        <v/>
      </c>
      <c r="B21" s="73" t="n"/>
    </row>
    <row r="22">
      <c r="A22" s="74">
        <f>Budget!A27</f>
        <v/>
      </c>
      <c r="B22" s="73" t="n"/>
    </row>
    <row r="23">
      <c r="A23" s="74">
        <f>Budget!A28</f>
        <v/>
      </c>
      <c r="B23" s="73" t="n"/>
    </row>
    <row r="24">
      <c r="A24" s="74">
        <f>Budget!A29</f>
        <v/>
      </c>
      <c r="B24" s="73" t="n"/>
    </row>
    <row r="25">
      <c r="A25" s="74">
        <f>Budget!A30</f>
        <v/>
      </c>
      <c r="B25" s="73" t="n"/>
    </row>
  </sheetData>
  <mergeCells count="1">
    <mergeCell ref="A1:B1"/>
  </mergeCells>
  <pageMargins left="0.7" right="0.7" top="0.75" bottom="0.75" header="0.3" footer="0.3"/>
  <pageSetup orientation="portrait" horizontalDpi="300" verticalDpi="300"/>
  <tableParts count="2">
    <tablePart xmlns:r="http://schemas.openxmlformats.org/officeDocument/2006/relationships" r:id="rId1"/>
    <tablePart xmlns:r="http://schemas.openxmlformats.org/officeDocument/2006/relationships" r:id="rId2"/>
  </tableParts>
</worksheet>
</file>

<file path=xl/worksheets/sheet3.xml><?xml version="1.0" encoding="utf-8"?>
<worksheet xmlns="http://schemas.openxmlformats.org/spreadsheetml/2006/main">
  <sheetPr>
    <outlinePr summaryBelow="1" summaryRight="1"/>
    <pageSetUpPr/>
  </sheetPr>
  <dimension ref="A1:H43"/>
  <sheetViews>
    <sheetView topLeftCell="A4" workbookViewId="0">
      <selection activeCell="A36" sqref="A36:H43"/>
    </sheetView>
  </sheetViews>
  <sheetFormatPr baseColWidth="8" defaultColWidth="9.140625" defaultRowHeight="14.25"/>
  <cols>
    <col width="29.5703125" customWidth="1" style="1" min="1" max="1"/>
    <col width="13.85546875" bestFit="1" customWidth="1" style="1" min="2" max="2"/>
    <col width="15" customWidth="1" style="1" min="3" max="3"/>
    <col width="17" customWidth="1" style="1" min="4" max="4"/>
    <col width="23.85546875" customWidth="1" style="1" min="5" max="5"/>
    <col width="19.140625" customWidth="1" style="1" min="6" max="6"/>
    <col width="17.7109375" customWidth="1" style="3" min="7" max="7"/>
    <col width="17.5703125" customWidth="1" style="3" min="8" max="8"/>
    <col width="10.85546875" bestFit="1" customWidth="1" style="1" min="9" max="9"/>
    <col width="9.140625" customWidth="1" style="1" min="10"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Height="1" thickBot="1">
      <c r="A6" s="9" t="inlineStr">
        <is>
          <t>Expense Description</t>
        </is>
      </c>
      <c r="B6" s="55" t="inlineStr">
        <is>
          <t>Year 1 - Budget</t>
        </is>
      </c>
      <c r="C6" s="11" t="inlineStr">
        <is>
          <t>Year 1 - Actuals</t>
        </is>
      </c>
      <c r="D6" s="56" t="inlineStr">
        <is>
          <t>Year 1 - Variance</t>
        </is>
      </c>
      <c r="E6" s="54" t="inlineStr">
        <is>
          <t>Year 2 - Budget</t>
        </is>
      </c>
      <c r="F6" s="54" t="inlineStr">
        <is>
          <t>Year 3 - Budget</t>
        </is>
      </c>
      <c r="G6" s="11" t="inlineStr">
        <is>
          <t>Budget Total</t>
        </is>
      </c>
      <c r="H6" s="12" t="inlineStr">
        <is>
          <t>% of TOTAL</t>
        </is>
      </c>
    </row>
    <row r="7">
      <c r="A7" s="13">
        <f>Budget!A7</f>
        <v/>
      </c>
      <c r="B7" s="57">
        <f>SUM(Budget!B7)</f>
        <v/>
      </c>
      <c r="C7" s="44" t="n"/>
      <c r="D7" s="58">
        <f>SUM(B7-C7)</f>
        <v/>
      </c>
      <c r="E7" s="65">
        <f>Budget!C7</f>
        <v/>
      </c>
      <c r="F7" s="65">
        <f>Budget!D7</f>
        <v/>
      </c>
      <c r="G7" s="15">
        <f>SUM(B7,E7,F7)</f>
        <v/>
      </c>
      <c r="H7" s="16">
        <f>G7/$G$17</f>
        <v/>
      </c>
    </row>
    <row r="8">
      <c r="A8" s="13">
        <f>Budget!A8</f>
        <v/>
      </c>
      <c r="B8" s="57">
        <f>SUM(Budget!B8)</f>
        <v/>
      </c>
      <c r="C8" s="44" t="n"/>
      <c r="D8" s="58">
        <f>SUM(B8-C8)</f>
        <v/>
      </c>
      <c r="E8" s="65">
        <f>Budget!C8</f>
        <v/>
      </c>
      <c r="F8" s="65">
        <f>Budget!D8</f>
        <v/>
      </c>
      <c r="G8" s="15">
        <f>SUM(B8,E8,F8)</f>
        <v/>
      </c>
      <c r="H8" s="16">
        <f>G8/$G$17</f>
        <v/>
      </c>
    </row>
    <row r="9">
      <c r="A9" s="13">
        <f>Budget!A9</f>
        <v/>
      </c>
      <c r="B9" s="57">
        <f>SUM(Budget!B9)</f>
        <v/>
      </c>
      <c r="C9" s="44" t="n"/>
      <c r="D9" s="58">
        <f>SUM(B9-C9)</f>
        <v/>
      </c>
      <c r="E9" s="65">
        <f>Budget!C9</f>
        <v/>
      </c>
      <c r="F9" s="65">
        <f>Budget!D9</f>
        <v/>
      </c>
      <c r="G9" s="15">
        <f>SUM(B9,E9,F9)</f>
        <v/>
      </c>
      <c r="H9" s="16">
        <f>G9/$G$17</f>
        <v/>
      </c>
    </row>
    <row r="10">
      <c r="A10" s="13">
        <f>Budget!A10</f>
        <v/>
      </c>
      <c r="B10" s="57">
        <f>SUM(Budget!B10)</f>
        <v/>
      </c>
      <c r="C10" s="44" t="n"/>
      <c r="D10" s="58">
        <f>SUM(B10-C10)</f>
        <v/>
      </c>
      <c r="E10" s="65">
        <f>Budget!C10</f>
        <v/>
      </c>
      <c r="F10" s="65">
        <f>Budget!D10</f>
        <v/>
      </c>
      <c r="G10" s="15">
        <f>SUM(B10,E10,F10)</f>
        <v/>
      </c>
      <c r="H10" s="16">
        <f>G10/$G$17</f>
        <v/>
      </c>
    </row>
    <row r="11">
      <c r="A11" s="13">
        <f>Budget!A11</f>
        <v/>
      </c>
      <c r="B11" s="57">
        <f>SUM(Budget!B11)</f>
        <v/>
      </c>
      <c r="C11" s="44" t="n"/>
      <c r="D11" s="58">
        <f>SUM(B11-C11)</f>
        <v/>
      </c>
      <c r="E11" s="65">
        <f>Budget!C11</f>
        <v/>
      </c>
      <c r="F11" s="65">
        <f>Budget!D11</f>
        <v/>
      </c>
      <c r="G11" s="15">
        <f>SUM(B11,E11,F11)</f>
        <v/>
      </c>
      <c r="H11" s="16">
        <f>G11/$G$17</f>
        <v/>
      </c>
    </row>
    <row r="12">
      <c r="A12" s="13">
        <f>Budget!A12</f>
        <v/>
      </c>
      <c r="B12" s="57">
        <f>SUM(Budget!B12)</f>
        <v/>
      </c>
      <c r="C12" s="44" t="n"/>
      <c r="D12" s="58">
        <f>SUM(B12-C12)</f>
        <v/>
      </c>
      <c r="E12" s="65">
        <f>Budget!C12</f>
        <v/>
      </c>
      <c r="F12" s="65">
        <f>Budget!D12</f>
        <v/>
      </c>
      <c r="G12" s="15">
        <f>SUM(B12,E12,F12)</f>
        <v/>
      </c>
      <c r="H12" s="16">
        <f>G12/$G$17</f>
        <v/>
      </c>
    </row>
    <row r="13">
      <c r="A13" s="13">
        <f>Budget!A13</f>
        <v/>
      </c>
      <c r="B13" s="57">
        <f>SUM(Budget!B13)</f>
        <v/>
      </c>
      <c r="C13" s="44" t="n"/>
      <c r="D13" s="58">
        <f>SUM(B13-C13)</f>
        <v/>
      </c>
      <c r="E13" s="65">
        <f>Budget!C13</f>
        <v/>
      </c>
      <c r="F13" s="65">
        <f>Budget!D13</f>
        <v/>
      </c>
      <c r="G13" s="15">
        <f>SUM(B13,E13,F13)</f>
        <v/>
      </c>
      <c r="H13" s="16">
        <f>G13/$G$17</f>
        <v/>
      </c>
    </row>
    <row r="14">
      <c r="A14" s="13">
        <f>Budget!A14</f>
        <v/>
      </c>
      <c r="B14" s="57">
        <f>SUM(Budget!B14)</f>
        <v/>
      </c>
      <c r="C14" s="44" t="n"/>
      <c r="D14" s="58">
        <f>SUM(B14-C14)</f>
        <v/>
      </c>
      <c r="E14" s="65">
        <f>Budget!C14</f>
        <v/>
      </c>
      <c r="F14" s="65">
        <f>Budget!D14</f>
        <v/>
      </c>
      <c r="G14" s="15">
        <f>SUM(B14,E14,F14)</f>
        <v/>
      </c>
      <c r="H14" s="16">
        <f>G14/$G$17</f>
        <v/>
      </c>
    </row>
    <row r="15">
      <c r="A15" s="13">
        <f>Budget!A15</f>
        <v/>
      </c>
      <c r="B15" s="57">
        <f>SUM(Budget!B15)</f>
        <v/>
      </c>
      <c r="C15" s="44" t="n"/>
      <c r="D15" s="58">
        <f>SUM(B15-C15)</f>
        <v/>
      </c>
      <c r="E15" s="65">
        <f>Budget!C15</f>
        <v/>
      </c>
      <c r="F15" s="65">
        <f>Budget!D15</f>
        <v/>
      </c>
      <c r="G15" s="15">
        <f>SUM(B15,E15,F15)</f>
        <v/>
      </c>
      <c r="H15" s="16">
        <f>G15/$G$17</f>
        <v/>
      </c>
    </row>
    <row r="16" ht="15" customHeight="1" thickBot="1">
      <c r="A16" s="13">
        <f>Budget!A16</f>
        <v/>
      </c>
      <c r="B16" s="57">
        <f>SUM(Budget!B16)</f>
        <v/>
      </c>
      <c r="C16" s="44" t="n"/>
      <c r="D16" s="58">
        <f>SUM(B16-C16)</f>
        <v/>
      </c>
      <c r="E16" s="65">
        <f>Budget!C16</f>
        <v/>
      </c>
      <c r="F16" s="65">
        <f>Budget!D16</f>
        <v/>
      </c>
      <c r="G16" s="15">
        <f>SUM(B16,E16,F16)</f>
        <v/>
      </c>
      <c r="H16" s="16">
        <f>G16/$G$17</f>
        <v/>
      </c>
    </row>
    <row r="17" ht="15" customHeight="1" thickBot="1">
      <c r="A17" s="17" t="inlineStr">
        <is>
          <t>TOTAL PROPOSAL EXPENSES</t>
        </is>
      </c>
      <c r="B17" s="181">
        <f>SUM(B7:B16)</f>
        <v/>
      </c>
      <c r="C17" s="151">
        <f>SUM(C7:C16)</f>
        <v/>
      </c>
      <c r="D17" s="158">
        <f>SUM(D7:D16)</f>
        <v/>
      </c>
      <c r="E17" s="182">
        <f>SUM(E7:E16)</f>
        <v/>
      </c>
      <c r="F17" s="182">
        <f>SUM(F7:F16)</f>
        <v/>
      </c>
      <c r="G17" s="151">
        <f>SUM(G7:G16)</f>
        <v/>
      </c>
      <c r="H17" s="20">
        <f>SUM(H7:H16)</f>
        <v/>
      </c>
    </row>
    <row r="18">
      <c r="A18" s="21" t="n"/>
      <c r="B18" s="183" t="n"/>
      <c r="C18" s="152" t="n"/>
      <c r="D18" s="184" t="n"/>
      <c r="E18" s="185" t="n"/>
      <c r="F18" s="185" t="n"/>
      <c r="G18" s="152" t="n"/>
      <c r="H18" s="24" t="n"/>
    </row>
    <row r="19" ht="15" customHeight="1" thickBot="1">
      <c r="A19" s="21" t="n"/>
      <c r="B19" s="183" t="n"/>
      <c r="C19" s="152" t="n"/>
      <c r="D19" s="184" t="n"/>
      <c r="E19" s="185" t="n"/>
      <c r="F19" s="185" t="n"/>
      <c r="G19" s="152" t="n"/>
      <c r="H19" s="24" t="n"/>
    </row>
    <row r="20" ht="15" customHeight="1" thickBot="1">
      <c r="A20" s="9" t="inlineStr">
        <is>
          <t>Income Description</t>
        </is>
      </c>
      <c r="B20" s="62" t="inlineStr">
        <is>
          <t>Year 1 - Budget</t>
        </is>
      </c>
      <c r="C20" s="11" t="inlineStr">
        <is>
          <t>Year 1 - Actuals</t>
        </is>
      </c>
      <c r="D20" s="56" t="inlineStr">
        <is>
          <t>Year 1 - Variance</t>
        </is>
      </c>
      <c r="E20" s="54" t="inlineStr">
        <is>
          <t>Year 2 - Budget</t>
        </is>
      </c>
      <c r="F20" s="54" t="inlineStr">
        <is>
          <t>Year 3 - Budget</t>
        </is>
      </c>
      <c r="G20" s="11" t="inlineStr">
        <is>
          <t>Budget Total</t>
        </is>
      </c>
      <c r="H20" s="25" t="inlineStr">
        <is>
          <t>% of TOTAL</t>
        </is>
      </c>
    </row>
    <row r="21">
      <c r="A21" s="1">
        <f>Budget!A21</f>
        <v/>
      </c>
      <c r="B21" s="186">
        <f>Budget!B21</f>
        <v/>
      </c>
      <c r="C21" s="155" t="n"/>
      <c r="D21" s="187">
        <f>SUM(B21-C21)</f>
        <v/>
      </c>
      <c r="E21" s="188">
        <f>Budget!C21</f>
        <v/>
      </c>
      <c r="F21" s="188">
        <f>Budget!D21</f>
        <v/>
      </c>
      <c r="G21" s="152">
        <f>SUM(B21,E21,F21)</f>
        <v/>
      </c>
      <c r="H21" s="16">
        <f>G21/G31</f>
        <v/>
      </c>
    </row>
    <row r="22">
      <c r="A22" s="1">
        <f>Budget!A22</f>
        <v/>
      </c>
      <c r="B22" s="186">
        <f>Budget!B22</f>
        <v/>
      </c>
      <c r="C22" s="155" t="n"/>
      <c r="D22" s="187">
        <f>SUM(B22-C22)</f>
        <v/>
      </c>
      <c r="E22" s="188">
        <f>Budget!C22</f>
        <v/>
      </c>
      <c r="F22" s="188">
        <f>Budget!D22</f>
        <v/>
      </c>
      <c r="G22" s="152">
        <f>SUM(B22,E22,F22)</f>
        <v/>
      </c>
      <c r="H22" s="16">
        <f>G22/G31</f>
        <v/>
      </c>
    </row>
    <row r="23">
      <c r="A23" s="1">
        <f>Budget!A23</f>
        <v/>
      </c>
      <c r="B23" s="186">
        <f>Budget!B23</f>
        <v/>
      </c>
      <c r="C23" s="155" t="n"/>
      <c r="D23" s="187">
        <f>SUM(B23-C23)</f>
        <v/>
      </c>
      <c r="E23" s="188">
        <f>Budget!C23</f>
        <v/>
      </c>
      <c r="F23" s="188">
        <f>Budget!D23</f>
        <v/>
      </c>
      <c r="G23" s="152">
        <f>SUM(B23,E23,F23)</f>
        <v/>
      </c>
      <c r="H23" s="16">
        <f>G23/G31</f>
        <v/>
      </c>
    </row>
    <row r="24">
      <c r="A24" s="1">
        <f>Budget!A24</f>
        <v/>
      </c>
      <c r="B24" s="186">
        <f>Budget!B24</f>
        <v/>
      </c>
      <c r="C24" s="155" t="n"/>
      <c r="D24" s="187">
        <f>SUM(B24-C24)</f>
        <v/>
      </c>
      <c r="E24" s="188">
        <f>Budget!C24</f>
        <v/>
      </c>
      <c r="F24" s="188">
        <f>Budget!D24</f>
        <v/>
      </c>
      <c r="G24" s="152">
        <f>SUM(B24,E24,F24)</f>
        <v/>
      </c>
      <c r="H24" s="16">
        <f>G24/G31</f>
        <v/>
      </c>
    </row>
    <row r="25">
      <c r="A25" s="1">
        <f>Budget!A25</f>
        <v/>
      </c>
      <c r="B25" s="186">
        <f>Budget!B25</f>
        <v/>
      </c>
      <c r="C25" s="155" t="n"/>
      <c r="D25" s="187">
        <f>SUM(B25-C25)</f>
        <v/>
      </c>
      <c r="E25" s="188">
        <f>Budget!C25</f>
        <v/>
      </c>
      <c r="F25" s="188">
        <f>Budget!D25</f>
        <v/>
      </c>
      <c r="G25" s="152">
        <f>SUM(B25,E25,F25)</f>
        <v/>
      </c>
      <c r="H25" s="16">
        <f>G25/G31</f>
        <v/>
      </c>
    </row>
    <row r="26">
      <c r="A26" s="1">
        <f>Budget!A26</f>
        <v/>
      </c>
      <c r="B26" s="186">
        <f>Budget!B26</f>
        <v/>
      </c>
      <c r="C26" s="155" t="n"/>
      <c r="D26" s="187">
        <f>SUM(B26-C26)</f>
        <v/>
      </c>
      <c r="E26" s="188">
        <f>Budget!C26</f>
        <v/>
      </c>
      <c r="F26" s="188">
        <f>Budget!D26</f>
        <v/>
      </c>
      <c r="G26" s="152">
        <f>SUM(B26,E26,F26)</f>
        <v/>
      </c>
      <c r="H26" s="16">
        <f>G26/G31</f>
        <v/>
      </c>
    </row>
    <row r="27">
      <c r="A27" s="1">
        <f>Budget!A27</f>
        <v/>
      </c>
      <c r="B27" s="186">
        <f>Budget!B27</f>
        <v/>
      </c>
      <c r="C27" s="155" t="n"/>
      <c r="D27" s="187">
        <f>SUM(B27-C27)</f>
        <v/>
      </c>
      <c r="E27" s="188">
        <f>Budget!C27</f>
        <v/>
      </c>
      <c r="F27" s="188">
        <f>Budget!D27</f>
        <v/>
      </c>
      <c r="G27" s="152">
        <f>SUM(B27,E27,F27)</f>
        <v/>
      </c>
      <c r="H27" s="16">
        <f>G27/G31</f>
        <v/>
      </c>
    </row>
    <row r="28">
      <c r="A28" s="1">
        <f>Budget!A28</f>
        <v/>
      </c>
      <c r="B28" s="186">
        <f>Budget!B28</f>
        <v/>
      </c>
      <c r="C28" s="155" t="n"/>
      <c r="D28" s="187">
        <f>SUM(B28-C28)</f>
        <v/>
      </c>
      <c r="E28" s="188">
        <f>Budget!C28</f>
        <v/>
      </c>
      <c r="F28" s="188">
        <f>Budget!D28</f>
        <v/>
      </c>
      <c r="G28" s="152">
        <f>SUM(B28,E28,F28)</f>
        <v/>
      </c>
      <c r="H28" s="16">
        <f>G28/G31</f>
        <v/>
      </c>
    </row>
    <row r="29">
      <c r="A29" s="1">
        <f>Budget!A29</f>
        <v/>
      </c>
      <c r="B29" s="186">
        <f>Budget!B29</f>
        <v/>
      </c>
      <c r="C29" s="155" t="n"/>
      <c r="D29" s="187">
        <f>SUM(B29-C29)</f>
        <v/>
      </c>
      <c r="E29" s="188">
        <f>Budget!C29</f>
        <v/>
      </c>
      <c r="F29" s="188">
        <f>Budget!D29</f>
        <v/>
      </c>
      <c r="G29" s="152">
        <f>SUM(B29,E29,F29)</f>
        <v/>
      </c>
      <c r="H29" s="16">
        <f>G29/G31</f>
        <v/>
      </c>
    </row>
    <row r="30" ht="15" customHeight="1" thickBot="1">
      <c r="A30" s="1">
        <f>Budget!A30</f>
        <v/>
      </c>
      <c r="B30" s="186">
        <f>Budget!B30</f>
        <v/>
      </c>
      <c r="C30" s="155" t="n"/>
      <c r="D30" s="187">
        <f>SUM(B30-C30)</f>
        <v/>
      </c>
      <c r="E30" s="188">
        <f>Budget!C30</f>
        <v/>
      </c>
      <c r="F30" s="188">
        <f>Budget!D30</f>
        <v/>
      </c>
      <c r="G30" s="152">
        <f>SUM(B30,E30,F30)</f>
        <v/>
      </c>
      <c r="H30" s="28">
        <f>G30/G31</f>
        <v/>
      </c>
    </row>
    <row r="31" ht="15" customHeight="1" thickBot="1">
      <c r="A31" s="17" t="inlineStr">
        <is>
          <t>TOTAL REVENUE</t>
        </is>
      </c>
      <c r="B31" s="181">
        <f>SUM(B21:B30)</f>
        <v/>
      </c>
      <c r="C31" s="151">
        <f>SUM(C21:C30)</f>
        <v/>
      </c>
      <c r="D31" s="158">
        <f>SUM(D21:D30)</f>
        <v/>
      </c>
      <c r="E31" s="182">
        <f>SUM(E21:E30)</f>
        <v/>
      </c>
      <c r="F31" s="182">
        <f>SUM(F21:F30)</f>
        <v/>
      </c>
      <c r="G31" s="158">
        <f>SUM(G21:G30)</f>
        <v/>
      </c>
      <c r="H31" s="30" t="n"/>
    </row>
    <row r="32" ht="15" customHeight="1" thickBot="1">
      <c r="B32" s="183" t="n"/>
      <c r="C32" s="152" t="n"/>
      <c r="D32" s="184" t="n"/>
      <c r="E32" s="185" t="n"/>
      <c r="F32" s="185" t="n"/>
      <c r="G32" s="152" t="n"/>
      <c r="H32" s="30" t="n"/>
    </row>
    <row r="33" ht="15" customHeight="1" thickBot="1">
      <c r="A33" s="17" t="inlineStr">
        <is>
          <t>Net Income - Expenses</t>
        </is>
      </c>
      <c r="B33" s="181">
        <f>SUM(B31-B17)</f>
        <v/>
      </c>
      <c r="C33" s="151">
        <f>SUM(C31-C17)</f>
        <v/>
      </c>
      <c r="D33" s="158">
        <f>SUM(D31-D17)</f>
        <v/>
      </c>
      <c r="E33" s="182">
        <f>SUM(E31-E17)</f>
        <v/>
      </c>
      <c r="F33" s="182">
        <f>SUM(F31-F17)</f>
        <v/>
      </c>
      <c r="G33" s="158">
        <f>SUM(G31-G17)</f>
        <v/>
      </c>
      <c r="H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43"/>
  <sheetViews>
    <sheetView topLeftCell="A4" workbookViewId="0">
      <selection activeCell="C21" sqref="C21:C30"/>
    </sheetView>
  </sheetViews>
  <sheetFormatPr baseColWidth="8" defaultColWidth="9.140625" defaultRowHeight="14.25"/>
  <cols>
    <col width="24.7109375" bestFit="1" customWidth="1" style="1" min="1" max="1"/>
    <col width="14.85546875" customWidth="1" style="1" min="2" max="2"/>
    <col width="17" customWidth="1" style="1" min="3" max="3"/>
    <col width="15.42578125" customWidth="1" style="1" min="4" max="4"/>
    <col width="13.85546875" bestFit="1" customWidth="1" style="1" min="5" max="5"/>
    <col width="15.85546875" customWidth="1" style="1" min="6" max="6"/>
    <col width="15" bestFit="1" customWidth="1" style="3" min="7" max="7"/>
    <col width="17.28515625" customWidth="1" style="3" min="8" max="8"/>
    <col width="16.28515625" customWidth="1" style="1" min="9" max="9"/>
    <col width="13.7109375" bestFit="1" customWidth="1" style="1" min="10" max="10"/>
    <col width="13.7109375" customWidth="1" style="1" min="11" max="11"/>
    <col width="9.140625" customWidth="1" style="1" min="12"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Format="1" customHeight="1" s="3" thickBot="1">
      <c r="A6" s="25" t="inlineStr">
        <is>
          <t>Expense Description</t>
        </is>
      </c>
      <c r="B6" s="67" t="inlineStr">
        <is>
          <t>Year 1 - Budget</t>
        </is>
      </c>
      <c r="C6" s="25" t="inlineStr">
        <is>
          <t>Year 1 - Actuals</t>
        </is>
      </c>
      <c r="D6" s="25" t="inlineStr">
        <is>
          <t>Year 1 - Variance</t>
        </is>
      </c>
      <c r="E6" s="67" t="inlineStr">
        <is>
          <t>Year 2 - Budget</t>
        </is>
      </c>
      <c r="F6" s="25" t="inlineStr">
        <is>
          <t>Year 2 - Actuals</t>
        </is>
      </c>
      <c r="G6" s="12" t="inlineStr">
        <is>
          <t>Year 2 - Variance</t>
        </is>
      </c>
      <c r="H6" s="26" t="inlineStr">
        <is>
          <t>Year 3 - Budget</t>
        </is>
      </c>
      <c r="I6" s="25" t="inlineStr">
        <is>
          <t>Budget Total</t>
        </is>
      </c>
      <c r="J6" s="12" t="inlineStr">
        <is>
          <t>% of TOTAL</t>
        </is>
      </c>
    </row>
    <row r="7">
      <c r="A7" s="13">
        <f>Budget!A7</f>
        <v/>
      </c>
      <c r="B7" s="57">
        <f>SUM(Budget!B7)</f>
        <v/>
      </c>
      <c r="C7" s="14">
        <f>'Year 1 - Financial Report'!C7</f>
        <v/>
      </c>
      <c r="D7" s="14">
        <f>SUM(B7-C7)</f>
        <v/>
      </c>
      <c r="E7" s="57">
        <f>Budget!C7</f>
        <v/>
      </c>
      <c r="F7" s="44" t="n"/>
      <c r="G7" s="58">
        <f>SUM(E7-F7)</f>
        <v/>
      </c>
      <c r="H7" s="65">
        <f>Budget!D7</f>
        <v/>
      </c>
      <c r="I7" s="15">
        <f>SUM(B7,E7,H7)</f>
        <v/>
      </c>
      <c r="J7" s="16">
        <f>I7/$I$17</f>
        <v/>
      </c>
    </row>
    <row r="8">
      <c r="A8" s="13">
        <f>Budget!A8</f>
        <v/>
      </c>
      <c r="B8" s="57">
        <f>SUM(Budget!B8)</f>
        <v/>
      </c>
      <c r="C8" s="14">
        <f>'Year 1 - Financial Report'!C8</f>
        <v/>
      </c>
      <c r="D8" s="14">
        <f>SUM(B8-C8)</f>
        <v/>
      </c>
      <c r="E8" s="57">
        <f>Budget!C8</f>
        <v/>
      </c>
      <c r="F8" s="44" t="n"/>
      <c r="G8" s="58">
        <f>SUM(E8-F8)</f>
        <v/>
      </c>
      <c r="H8" s="65">
        <f>Budget!D8</f>
        <v/>
      </c>
      <c r="I8" s="15">
        <f>SUM(B8,E8,H8)</f>
        <v/>
      </c>
      <c r="J8" s="16">
        <f>I8/$I$17</f>
        <v/>
      </c>
    </row>
    <row r="9">
      <c r="A9" s="13">
        <f>Budget!A9</f>
        <v/>
      </c>
      <c r="B9" s="57">
        <f>SUM(Budget!B9)</f>
        <v/>
      </c>
      <c r="C9" s="14">
        <f>'Year 1 - Financial Report'!C9</f>
        <v/>
      </c>
      <c r="D9" s="14">
        <f>SUM(B9-C9)</f>
        <v/>
      </c>
      <c r="E9" s="57">
        <f>Budget!C9</f>
        <v/>
      </c>
      <c r="F9" s="44" t="n"/>
      <c r="G9" s="58">
        <f>SUM(E9-F9)</f>
        <v/>
      </c>
      <c r="H9" s="65">
        <f>Budget!D9</f>
        <v/>
      </c>
      <c r="I9" s="15">
        <f>SUM(B9,E9,H9)</f>
        <v/>
      </c>
      <c r="J9" s="16">
        <f>I9/$I$17</f>
        <v/>
      </c>
    </row>
    <row r="10">
      <c r="A10" s="13">
        <f>Budget!A10</f>
        <v/>
      </c>
      <c r="B10" s="57">
        <f>SUM(Budget!B10)</f>
        <v/>
      </c>
      <c r="C10" s="14">
        <f>'Year 1 - Financial Report'!C10</f>
        <v/>
      </c>
      <c r="D10" s="14">
        <f>SUM(B10-C10)</f>
        <v/>
      </c>
      <c r="E10" s="57">
        <f>Budget!C10</f>
        <v/>
      </c>
      <c r="F10" s="44" t="n"/>
      <c r="G10" s="58">
        <f>SUM(E10-F10)</f>
        <v/>
      </c>
      <c r="H10" s="65">
        <f>Budget!D10</f>
        <v/>
      </c>
      <c r="I10" s="15">
        <f>SUM(B10,E10,H10)</f>
        <v/>
      </c>
      <c r="J10" s="16">
        <f>I10/$I$17</f>
        <v/>
      </c>
    </row>
    <row r="11">
      <c r="A11" s="13">
        <f>Budget!A11</f>
        <v/>
      </c>
      <c r="B11" s="57">
        <f>SUM(Budget!B11)</f>
        <v/>
      </c>
      <c r="C11" s="14">
        <f>'Year 1 - Financial Report'!C11</f>
        <v/>
      </c>
      <c r="D11" s="14">
        <f>SUM(B11-C11)</f>
        <v/>
      </c>
      <c r="E11" s="57">
        <f>Budget!C11</f>
        <v/>
      </c>
      <c r="F11" s="44" t="n"/>
      <c r="G11" s="58">
        <f>SUM(E11-F11)</f>
        <v/>
      </c>
      <c r="H11" s="65">
        <f>Budget!D11</f>
        <v/>
      </c>
      <c r="I11" s="15">
        <f>SUM(B11,E11,H11)</f>
        <v/>
      </c>
      <c r="J11" s="16">
        <f>I11/$I$17</f>
        <v/>
      </c>
    </row>
    <row r="12">
      <c r="A12" s="13">
        <f>Budget!A12</f>
        <v/>
      </c>
      <c r="B12" s="57">
        <f>SUM(Budget!B12)</f>
        <v/>
      </c>
      <c r="C12" s="14">
        <f>'Year 1 - Financial Report'!C12</f>
        <v/>
      </c>
      <c r="D12" s="14">
        <f>SUM(B12-C12)</f>
        <v/>
      </c>
      <c r="E12" s="57">
        <f>Budget!C12</f>
        <v/>
      </c>
      <c r="F12" s="44" t="n"/>
      <c r="G12" s="58">
        <f>SUM(E12-F12)</f>
        <v/>
      </c>
      <c r="H12" s="65">
        <f>Budget!D12</f>
        <v/>
      </c>
      <c r="I12" s="15">
        <f>SUM(B12,E12,H12)</f>
        <v/>
      </c>
      <c r="J12" s="16">
        <f>I12/$I$17</f>
        <v/>
      </c>
    </row>
    <row r="13">
      <c r="A13" s="13">
        <f>Budget!A13</f>
        <v/>
      </c>
      <c r="B13" s="57">
        <f>SUM(Budget!B13)</f>
        <v/>
      </c>
      <c r="C13" s="14">
        <f>'Year 1 - Financial Report'!C13</f>
        <v/>
      </c>
      <c r="D13" s="14">
        <f>SUM(B13-C13)</f>
        <v/>
      </c>
      <c r="E13" s="57">
        <f>Budget!C13</f>
        <v/>
      </c>
      <c r="F13" s="44" t="n"/>
      <c r="G13" s="58">
        <f>SUM(E13-F13)</f>
        <v/>
      </c>
      <c r="H13" s="65">
        <f>Budget!D13</f>
        <v/>
      </c>
      <c r="I13" s="15">
        <f>SUM(B13,E13,H13)</f>
        <v/>
      </c>
      <c r="J13" s="16">
        <f>I13/$I$17</f>
        <v/>
      </c>
    </row>
    <row r="14">
      <c r="A14" s="13">
        <f>Budget!A14</f>
        <v/>
      </c>
      <c r="B14" s="57">
        <f>SUM(Budget!B14)</f>
        <v/>
      </c>
      <c r="C14" s="14">
        <f>'Year 1 - Financial Report'!C14</f>
        <v/>
      </c>
      <c r="D14" s="14">
        <f>SUM(B14-C14)</f>
        <v/>
      </c>
      <c r="E14" s="57">
        <f>Budget!C14</f>
        <v/>
      </c>
      <c r="F14" s="44" t="n"/>
      <c r="G14" s="58">
        <f>SUM(E14-F14)</f>
        <v/>
      </c>
      <c r="H14" s="65">
        <f>Budget!D14</f>
        <v/>
      </c>
      <c r="I14" s="15">
        <f>SUM(B14,E14,H14)</f>
        <v/>
      </c>
      <c r="J14" s="16">
        <f>I14/$I$17</f>
        <v/>
      </c>
    </row>
    <row r="15">
      <c r="A15" s="13">
        <f>Budget!A15</f>
        <v/>
      </c>
      <c r="B15" s="57">
        <f>SUM(Budget!B15)</f>
        <v/>
      </c>
      <c r="C15" s="14">
        <f>'Year 1 - Financial Report'!C15</f>
        <v/>
      </c>
      <c r="D15" s="14">
        <f>SUM(B15-C15)</f>
        <v/>
      </c>
      <c r="E15" s="57">
        <f>Budget!C15</f>
        <v/>
      </c>
      <c r="F15" s="44" t="n"/>
      <c r="G15" s="58">
        <f>SUM(E15-F15)</f>
        <v/>
      </c>
      <c r="H15" s="65">
        <f>Budget!D15</f>
        <v/>
      </c>
      <c r="I15" s="15">
        <f>SUM(B15,E15,H15)</f>
        <v/>
      </c>
      <c r="J15" s="16">
        <f>I15/$I$17</f>
        <v/>
      </c>
    </row>
    <row r="16" ht="15" customHeight="1" thickBot="1">
      <c r="A16" s="13">
        <f>Budget!A16</f>
        <v/>
      </c>
      <c r="B16" s="57">
        <f>SUM(Budget!B16)</f>
        <v/>
      </c>
      <c r="C16" s="14">
        <f>'Year 1 - Financial Report'!C16</f>
        <v/>
      </c>
      <c r="D16" s="14">
        <f>SUM(B16-C16)</f>
        <v/>
      </c>
      <c r="E16" s="57">
        <f>Budget!C16</f>
        <v/>
      </c>
      <c r="F16" s="44" t="n"/>
      <c r="G16" s="58">
        <f>SUM(E16-F16)</f>
        <v/>
      </c>
      <c r="H16" s="65">
        <f>Budget!D16</f>
        <v/>
      </c>
      <c r="I16" s="15">
        <f>SUM(B16,E16,H16)</f>
        <v/>
      </c>
      <c r="J16" s="16">
        <f>I16/$I$17</f>
        <v/>
      </c>
    </row>
    <row r="17" ht="15" customHeight="1" thickBot="1">
      <c r="A17" s="17" t="inlineStr">
        <is>
          <t>TOTAL PROPOSAL EXPENSES</t>
        </is>
      </c>
      <c r="B17" s="181">
        <f>SUM(B7:B16)</f>
        <v/>
      </c>
      <c r="C17" s="151">
        <f>SUM(C7:C16)</f>
        <v/>
      </c>
      <c r="D17" s="151">
        <f>SUM(D7:D16)</f>
        <v/>
      </c>
      <c r="E17" s="181">
        <f>SUM(E7:E16)</f>
        <v/>
      </c>
      <c r="F17" s="151">
        <f>SUM(F7:F16)</f>
        <v/>
      </c>
      <c r="G17" s="158">
        <f>SUM(G7:G16)</f>
        <v/>
      </c>
      <c r="H17" s="182">
        <f>SUM(H7:H16)</f>
        <v/>
      </c>
      <c r="I17" s="151">
        <f>SUM(I7:I16)</f>
        <v/>
      </c>
      <c r="J17" s="20">
        <f>SUM(J7:J16)</f>
        <v/>
      </c>
    </row>
    <row r="18">
      <c r="A18" s="21" t="n"/>
      <c r="B18" s="183" t="n"/>
      <c r="C18" s="152" t="n"/>
      <c r="D18" s="152" t="n"/>
      <c r="E18" s="183" t="n"/>
      <c r="F18" s="152" t="n"/>
      <c r="G18" s="184" t="n"/>
      <c r="H18" s="185" t="n"/>
      <c r="I18" s="152" t="n"/>
      <c r="J18" s="24" t="n"/>
    </row>
    <row r="19" ht="15" customHeight="1" thickBot="1">
      <c r="A19" s="21" t="n"/>
      <c r="B19" s="183" t="n"/>
      <c r="C19" s="152" t="n"/>
      <c r="D19" s="152" t="n"/>
      <c r="E19" s="183" t="n"/>
      <c r="F19" s="152" t="n"/>
      <c r="G19" s="184" t="n"/>
      <c r="H19" s="185" t="n"/>
      <c r="I19" s="152" t="n"/>
      <c r="J19" s="24" t="n"/>
    </row>
    <row r="20" ht="15" customHeight="1" thickBot="1">
      <c r="A20" s="9" t="inlineStr">
        <is>
          <t>Income Description</t>
        </is>
      </c>
      <c r="B20" s="62" t="inlineStr">
        <is>
          <t>Year 1 - Budget</t>
        </is>
      </c>
      <c r="C20" s="11" t="inlineStr">
        <is>
          <t>Year 1 - Actuals</t>
        </is>
      </c>
      <c r="D20" s="10" t="inlineStr">
        <is>
          <t>Year 1 - Variance</t>
        </is>
      </c>
      <c r="E20" s="55" t="inlineStr">
        <is>
          <t>Year 2 - Budget</t>
        </is>
      </c>
      <c r="F20" s="10" t="inlineStr">
        <is>
          <t>Year 2 - Actuals</t>
        </is>
      </c>
      <c r="G20" s="56" t="inlineStr">
        <is>
          <t>Year 2 - Variance</t>
        </is>
      </c>
      <c r="H20" s="54" t="inlineStr">
        <is>
          <t>Year 3 - Budget</t>
        </is>
      </c>
      <c r="I20" s="11" t="inlineStr">
        <is>
          <t>Budget Total</t>
        </is>
      </c>
      <c r="J20" s="25" t="inlineStr">
        <is>
          <t>% of TOTAL</t>
        </is>
      </c>
    </row>
    <row r="21">
      <c r="A21" s="1">
        <f>Budget!A21</f>
        <v/>
      </c>
      <c r="B21" s="186">
        <f>Budget!B21</f>
        <v/>
      </c>
      <c r="C21" s="190">
        <f>'Year 1 - Financial Report'!C21</f>
        <v/>
      </c>
      <c r="D21" s="190">
        <f>SUM(B21-C21)</f>
        <v/>
      </c>
      <c r="E21" s="186">
        <f>Budget!C21</f>
        <v/>
      </c>
      <c r="F21" s="155" t="n"/>
      <c r="G21" s="187">
        <f>SUM(E21-F21)</f>
        <v/>
      </c>
      <c r="H21" s="188">
        <f>Budget!D21</f>
        <v/>
      </c>
      <c r="I21" s="152">
        <f>SUM(B21,E21,H21)</f>
        <v/>
      </c>
      <c r="J21" s="16">
        <f>I21/I31</f>
        <v/>
      </c>
    </row>
    <row r="22">
      <c r="A22" s="1">
        <f>Budget!A22</f>
        <v/>
      </c>
      <c r="B22" s="186">
        <f>Budget!B22</f>
        <v/>
      </c>
      <c r="C22" s="190">
        <f>'Year 1 - Financial Report'!C22</f>
        <v/>
      </c>
      <c r="D22" s="190">
        <f>SUM(B22-C22)</f>
        <v/>
      </c>
      <c r="E22" s="186">
        <f>Budget!C22</f>
        <v/>
      </c>
      <c r="F22" s="155" t="n"/>
      <c r="G22" s="187">
        <f>SUM(E22-F22)</f>
        <v/>
      </c>
      <c r="H22" s="188">
        <f>Budget!D22</f>
        <v/>
      </c>
      <c r="I22" s="152">
        <f>SUM(B22,E22,H22)</f>
        <v/>
      </c>
      <c r="J22" s="16">
        <f>I22/I31</f>
        <v/>
      </c>
    </row>
    <row r="23">
      <c r="A23" s="1">
        <f>Budget!A23</f>
        <v/>
      </c>
      <c r="B23" s="186">
        <f>Budget!B23</f>
        <v/>
      </c>
      <c r="C23" s="190">
        <f>'Year 1 - Financial Report'!C23</f>
        <v/>
      </c>
      <c r="D23" s="190">
        <f>SUM(B23-C23)</f>
        <v/>
      </c>
      <c r="E23" s="186">
        <f>Budget!C23</f>
        <v/>
      </c>
      <c r="F23" s="155" t="n"/>
      <c r="G23" s="187">
        <f>SUM(E23-F23)</f>
        <v/>
      </c>
      <c r="H23" s="188">
        <f>Budget!D23</f>
        <v/>
      </c>
      <c r="I23" s="152">
        <f>SUM(B23,E23,H23)</f>
        <v/>
      </c>
      <c r="J23" s="16">
        <f>I23/I31</f>
        <v/>
      </c>
    </row>
    <row r="24">
      <c r="A24" s="1">
        <f>Budget!A24</f>
        <v/>
      </c>
      <c r="B24" s="186">
        <f>Budget!B24</f>
        <v/>
      </c>
      <c r="C24" s="190">
        <f>'Year 1 - Financial Report'!C24</f>
        <v/>
      </c>
      <c r="D24" s="190">
        <f>SUM(B24-C24)</f>
        <v/>
      </c>
      <c r="E24" s="186">
        <f>Budget!C24</f>
        <v/>
      </c>
      <c r="F24" s="155" t="n"/>
      <c r="G24" s="187">
        <f>SUM(E24-F24)</f>
        <v/>
      </c>
      <c r="H24" s="188">
        <f>Budget!D24</f>
        <v/>
      </c>
      <c r="I24" s="152">
        <f>SUM(B24,E24,H24)</f>
        <v/>
      </c>
      <c r="J24" s="16">
        <f>I24/I31</f>
        <v/>
      </c>
    </row>
    <row r="25">
      <c r="A25" s="1">
        <f>Budget!A25</f>
        <v/>
      </c>
      <c r="B25" s="186">
        <f>Budget!B25</f>
        <v/>
      </c>
      <c r="C25" s="190">
        <f>'Year 1 - Financial Report'!C25</f>
        <v/>
      </c>
      <c r="D25" s="190">
        <f>SUM(B25-C25)</f>
        <v/>
      </c>
      <c r="E25" s="186">
        <f>Budget!C25</f>
        <v/>
      </c>
      <c r="F25" s="155" t="n"/>
      <c r="G25" s="187">
        <f>SUM(E25-F25)</f>
        <v/>
      </c>
      <c r="H25" s="188">
        <f>Budget!D25</f>
        <v/>
      </c>
      <c r="I25" s="152">
        <f>SUM(B25,E25,H25)</f>
        <v/>
      </c>
      <c r="J25" s="16">
        <f>I25/I31</f>
        <v/>
      </c>
    </row>
    <row r="26">
      <c r="A26" s="1">
        <f>Budget!A26</f>
        <v/>
      </c>
      <c r="B26" s="186">
        <f>Budget!B26</f>
        <v/>
      </c>
      <c r="C26" s="190">
        <f>'Year 1 - Financial Report'!C26</f>
        <v/>
      </c>
      <c r="D26" s="190">
        <f>SUM(B26-C26)</f>
        <v/>
      </c>
      <c r="E26" s="186">
        <f>Budget!C26</f>
        <v/>
      </c>
      <c r="F26" s="155" t="n"/>
      <c r="G26" s="187">
        <f>SUM(E26-F26)</f>
        <v/>
      </c>
      <c r="H26" s="188">
        <f>Budget!D26</f>
        <v/>
      </c>
      <c r="I26" s="152">
        <f>SUM(B26,E26,H26)</f>
        <v/>
      </c>
      <c r="J26" s="16">
        <f>I26/I31</f>
        <v/>
      </c>
    </row>
    <row r="27">
      <c r="A27" s="1">
        <f>Budget!A27</f>
        <v/>
      </c>
      <c r="B27" s="186">
        <f>Budget!B27</f>
        <v/>
      </c>
      <c r="C27" s="190">
        <f>'Year 1 - Financial Report'!C27</f>
        <v/>
      </c>
      <c r="D27" s="190">
        <f>SUM(B27-C27)</f>
        <v/>
      </c>
      <c r="E27" s="186">
        <f>Budget!C27</f>
        <v/>
      </c>
      <c r="F27" s="155" t="n"/>
      <c r="G27" s="187">
        <f>SUM(E27-F27)</f>
        <v/>
      </c>
      <c r="H27" s="188">
        <f>Budget!D27</f>
        <v/>
      </c>
      <c r="I27" s="152">
        <f>SUM(B27,E27,H27)</f>
        <v/>
      </c>
      <c r="J27" s="16">
        <f>I27/I31</f>
        <v/>
      </c>
    </row>
    <row r="28">
      <c r="A28" s="1">
        <f>Budget!A28</f>
        <v/>
      </c>
      <c r="B28" s="186">
        <f>Budget!B28</f>
        <v/>
      </c>
      <c r="C28" s="190">
        <f>'Year 1 - Financial Report'!C28</f>
        <v/>
      </c>
      <c r="D28" s="190">
        <f>SUM(B28-C28)</f>
        <v/>
      </c>
      <c r="E28" s="186">
        <f>Budget!C28</f>
        <v/>
      </c>
      <c r="F28" s="155" t="n"/>
      <c r="G28" s="187">
        <f>SUM(E28-F28)</f>
        <v/>
      </c>
      <c r="H28" s="188">
        <f>Budget!D28</f>
        <v/>
      </c>
      <c r="I28" s="152">
        <f>SUM(B28,E28,H28)</f>
        <v/>
      </c>
      <c r="J28" s="16">
        <f>I28/I31</f>
        <v/>
      </c>
    </row>
    <row r="29">
      <c r="A29" s="1">
        <f>Budget!A29</f>
        <v/>
      </c>
      <c r="B29" s="186">
        <f>Budget!B29</f>
        <v/>
      </c>
      <c r="C29" s="190">
        <f>'Year 1 - Financial Report'!C29</f>
        <v/>
      </c>
      <c r="D29" s="190">
        <f>SUM(B29-C29)</f>
        <v/>
      </c>
      <c r="E29" s="186">
        <f>Budget!C29</f>
        <v/>
      </c>
      <c r="F29" s="155" t="n"/>
      <c r="G29" s="187">
        <f>SUM(E29-F29)</f>
        <v/>
      </c>
      <c r="H29" s="188">
        <f>Budget!D29</f>
        <v/>
      </c>
      <c r="I29" s="152">
        <f>SUM(B29,E29,H29)</f>
        <v/>
      </c>
      <c r="J29" s="16">
        <f>I29/I31</f>
        <v/>
      </c>
    </row>
    <row r="30" ht="15" customHeight="1" thickBot="1">
      <c r="A30" s="1">
        <f>Budget!A30</f>
        <v/>
      </c>
      <c r="B30" s="186">
        <f>Budget!B30</f>
        <v/>
      </c>
      <c r="C30" s="190">
        <f>'Year 1 - Financial Report'!C30</f>
        <v/>
      </c>
      <c r="D30" s="190">
        <f>SUM(B30-C30)</f>
        <v/>
      </c>
      <c r="E30" s="186">
        <f>Budget!C30</f>
        <v/>
      </c>
      <c r="F30" s="155" t="n"/>
      <c r="G30" s="187">
        <f>SUM(E30-F30)</f>
        <v/>
      </c>
      <c r="H30" s="188">
        <f>Budget!D30</f>
        <v/>
      </c>
      <c r="I30" s="152">
        <f>SUM(B30,E30,H30)</f>
        <v/>
      </c>
      <c r="J30" s="28">
        <f>I30/I31</f>
        <v/>
      </c>
    </row>
    <row r="31" ht="15" customHeight="1" thickBot="1">
      <c r="A31" s="17" t="inlineStr">
        <is>
          <t>TOTAL REVENUE</t>
        </is>
      </c>
      <c r="B31" s="181">
        <f>SUM(B21:B30)</f>
        <v/>
      </c>
      <c r="C31" s="151">
        <f>SUM(C21:C30)</f>
        <v/>
      </c>
      <c r="D31" s="151">
        <f>SUM(D21:D30)</f>
        <v/>
      </c>
      <c r="E31" s="181">
        <f>SUM(E21:E30)</f>
        <v/>
      </c>
      <c r="F31" s="151">
        <f>SUM(F21:F30)</f>
        <v/>
      </c>
      <c r="G31" s="158">
        <f>SUM(G21:G30)</f>
        <v/>
      </c>
      <c r="H31" s="182">
        <f>SUM(H21:H30)</f>
        <v/>
      </c>
      <c r="I31" s="158">
        <f>SUM(I21:I30)</f>
        <v/>
      </c>
      <c r="J31" s="30" t="n"/>
    </row>
    <row r="32" ht="15" customHeight="1" thickBot="1">
      <c r="B32" s="183" t="n"/>
      <c r="C32" s="152" t="n"/>
      <c r="D32" s="152" t="n"/>
      <c r="E32" s="183" t="n"/>
      <c r="F32" s="152" t="n"/>
      <c r="G32" s="184" t="n"/>
      <c r="H32" s="185" t="n"/>
      <c r="I32" s="152" t="n"/>
      <c r="J32" s="30" t="n"/>
    </row>
    <row r="33" ht="15" customHeight="1" thickBot="1">
      <c r="A33" s="17" t="inlineStr">
        <is>
          <t>Net Income - Expenses</t>
        </is>
      </c>
      <c r="B33" s="181">
        <f>SUM(B31-B17)</f>
        <v/>
      </c>
      <c r="C33" s="151">
        <f>SUM(C31-C17)</f>
        <v/>
      </c>
      <c r="D33" s="151">
        <f>SUM(D31-D17)</f>
        <v/>
      </c>
      <c r="E33" s="181">
        <f>SUM(E31-E17)</f>
        <v/>
      </c>
      <c r="F33" s="151">
        <f>SUM(F31-F17)</f>
        <v/>
      </c>
      <c r="G33" s="158">
        <f>SUM(G31-G17)</f>
        <v/>
      </c>
      <c r="H33" s="182">
        <f>SUM(H31-H17)</f>
        <v/>
      </c>
      <c r="I33" s="158">
        <f>SUM(I31-I17)</f>
        <v/>
      </c>
      <c r="J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43"/>
  <sheetViews>
    <sheetView topLeftCell="A4" workbookViewId="0">
      <selection activeCell="F21" sqref="F21:F30"/>
    </sheetView>
  </sheetViews>
  <sheetFormatPr baseColWidth="8" defaultColWidth="9.140625" defaultRowHeight="14.25"/>
  <cols>
    <col width="29.5703125" customWidth="1" style="1" min="1" max="1"/>
    <col width="13.85546875" bestFit="1" customWidth="1" style="1" min="2" max="3"/>
    <col width="15" bestFit="1" customWidth="1" style="1" min="4" max="4"/>
    <col width="13.85546875" bestFit="1" customWidth="1" style="1" min="5" max="6"/>
    <col width="15" bestFit="1" customWidth="1" style="3" min="7" max="7"/>
    <col width="17.140625" customWidth="1" style="3" min="8" max="8"/>
    <col width="13.85546875" bestFit="1" customWidth="1" style="1" min="9" max="9"/>
    <col width="15" bestFit="1" customWidth="1" style="1" min="10" max="10"/>
    <col width="11.85546875" bestFit="1" customWidth="1" style="1" min="11" max="11"/>
    <col width="14.28515625" customWidth="1" style="1" min="12" max="12"/>
    <col width="12.140625" bestFit="1" customWidth="1" style="1" min="13" max="13"/>
    <col width="9.140625" customWidth="1" style="1" min="14"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Format="1" customHeight="1" s="3" thickBot="1">
      <c r="A6" s="25" t="inlineStr">
        <is>
          <t>Expense Description</t>
        </is>
      </c>
      <c r="B6" s="67" t="inlineStr">
        <is>
          <t>Year 1 - Budget</t>
        </is>
      </c>
      <c r="C6" s="25" t="inlineStr">
        <is>
          <t>Year 1 - Actuals</t>
        </is>
      </c>
      <c r="D6" s="12" t="inlineStr">
        <is>
          <t>Year 1 - Variance</t>
        </is>
      </c>
      <c r="E6" s="67" t="inlineStr">
        <is>
          <t>Year 2 - Budget</t>
        </is>
      </c>
      <c r="F6" s="25" t="inlineStr">
        <is>
          <t>Year 2 - Actuals</t>
        </is>
      </c>
      <c r="G6" s="25" t="inlineStr">
        <is>
          <t>Year 2 - Variance</t>
        </is>
      </c>
      <c r="H6" s="67" t="inlineStr">
        <is>
          <t>Year 3 - Budget</t>
        </is>
      </c>
      <c r="I6" s="25" t="inlineStr">
        <is>
          <t>Year 3 - Actuals</t>
        </is>
      </c>
      <c r="J6" s="12" t="inlineStr">
        <is>
          <t>Year 3 - Variance</t>
        </is>
      </c>
      <c r="K6" s="12" t="inlineStr">
        <is>
          <t>Budget Total</t>
        </is>
      </c>
      <c r="L6" s="12" t="inlineStr">
        <is>
          <t>% of TOTAL</t>
        </is>
      </c>
    </row>
    <row r="7">
      <c r="A7" s="13">
        <f>Budget!A7</f>
        <v/>
      </c>
      <c r="B7" s="57">
        <f>SUM(Budget!B7)</f>
        <v/>
      </c>
      <c r="C7" s="14">
        <f>'Year 1 - Financial Report'!C7</f>
        <v/>
      </c>
      <c r="D7" s="58">
        <f>SUM(B7-C7)</f>
        <v/>
      </c>
      <c r="E7" s="57">
        <f>Budget!C7</f>
        <v/>
      </c>
      <c r="F7" s="14">
        <f>'Year 2 - Financial Report'!F7</f>
        <v/>
      </c>
      <c r="G7" s="14">
        <f>SUM(E7-F7)</f>
        <v/>
      </c>
      <c r="H7" s="57">
        <f>Budget!D7</f>
        <v/>
      </c>
      <c r="I7" s="44" t="n"/>
      <c r="J7" s="58">
        <f>SUM(H7-I7)</f>
        <v/>
      </c>
      <c r="K7" s="68">
        <f>SUM(B7,E7,H7)</f>
        <v/>
      </c>
      <c r="L7" s="16">
        <f>K7/$K$17</f>
        <v/>
      </c>
    </row>
    <row r="8">
      <c r="A8" s="13">
        <f>Budget!A8</f>
        <v/>
      </c>
      <c r="B8" s="57">
        <f>SUM(Budget!B8)</f>
        <v/>
      </c>
      <c r="C8" s="14">
        <f>'Year 1 - Financial Report'!C8</f>
        <v/>
      </c>
      <c r="D8" s="58">
        <f>SUM(B8-C8)</f>
        <v/>
      </c>
      <c r="E8" s="57">
        <f>Budget!C8</f>
        <v/>
      </c>
      <c r="F8" s="14">
        <f>'Year 2 - Financial Report'!F8</f>
        <v/>
      </c>
      <c r="G8" s="14">
        <f>SUM(E8-F8)</f>
        <v/>
      </c>
      <c r="H8" s="57">
        <f>Budget!D8</f>
        <v/>
      </c>
      <c r="I8" s="44" t="n"/>
      <c r="J8" s="58">
        <f>SUM(H8-I8)</f>
        <v/>
      </c>
      <c r="K8" s="68">
        <f>SUM(B8,E8,H8)</f>
        <v/>
      </c>
      <c r="L8" s="16">
        <f>K8/$K$17</f>
        <v/>
      </c>
    </row>
    <row r="9">
      <c r="A9" s="13">
        <f>Budget!A9</f>
        <v/>
      </c>
      <c r="B9" s="57">
        <f>SUM(Budget!B9)</f>
        <v/>
      </c>
      <c r="C9" s="14">
        <f>'Year 1 - Financial Report'!C9</f>
        <v/>
      </c>
      <c r="D9" s="58">
        <f>SUM(B9-C9)</f>
        <v/>
      </c>
      <c r="E9" s="57">
        <f>Budget!C9</f>
        <v/>
      </c>
      <c r="F9" s="14">
        <f>'Year 2 - Financial Report'!F9</f>
        <v/>
      </c>
      <c r="G9" s="14">
        <f>SUM(E9-F9)</f>
        <v/>
      </c>
      <c r="H9" s="57">
        <f>Budget!D9</f>
        <v/>
      </c>
      <c r="I9" s="44" t="n"/>
      <c r="J9" s="58">
        <f>SUM(H9-I9)</f>
        <v/>
      </c>
      <c r="K9" s="68">
        <f>SUM(B9,E9,H9)</f>
        <v/>
      </c>
      <c r="L9" s="16">
        <f>K9/$K$17</f>
        <v/>
      </c>
    </row>
    <row r="10">
      <c r="A10" s="75">
        <f>Budget!A10</f>
        <v/>
      </c>
      <c r="B10" s="57">
        <f>SUM(Budget!B10)</f>
        <v/>
      </c>
      <c r="C10" s="14">
        <f>'Year 1 - Financial Report'!C10</f>
        <v/>
      </c>
      <c r="D10" s="58">
        <f>SUM(B10-C10)</f>
        <v/>
      </c>
      <c r="E10" s="57">
        <f>Budget!C10</f>
        <v/>
      </c>
      <c r="F10" s="14">
        <f>'Year 2 - Financial Report'!F10</f>
        <v/>
      </c>
      <c r="G10" s="14">
        <f>SUM(E10-F10)</f>
        <v/>
      </c>
      <c r="H10" s="57">
        <f>Budget!D10</f>
        <v/>
      </c>
      <c r="I10" s="44" t="n"/>
      <c r="J10" s="58">
        <f>SUM(H10-I10)</f>
        <v/>
      </c>
      <c r="K10" s="68">
        <f>SUM(B10,E10,H10)</f>
        <v/>
      </c>
      <c r="L10" s="16">
        <f>K10/$K$17</f>
        <v/>
      </c>
    </row>
    <row r="11">
      <c r="A11" s="75">
        <f>Budget!A11</f>
        <v/>
      </c>
      <c r="B11" s="57">
        <f>SUM(Budget!B11)</f>
        <v/>
      </c>
      <c r="C11" s="14">
        <f>'Year 1 - Financial Report'!C11</f>
        <v/>
      </c>
      <c r="D11" s="58">
        <f>SUM(B11-C11)</f>
        <v/>
      </c>
      <c r="E11" s="57">
        <f>Budget!C11</f>
        <v/>
      </c>
      <c r="F11" s="14">
        <f>'Year 2 - Financial Report'!F11</f>
        <v/>
      </c>
      <c r="G11" s="14">
        <f>SUM(E11-F11)</f>
        <v/>
      </c>
      <c r="H11" s="57">
        <f>Budget!D11</f>
        <v/>
      </c>
      <c r="I11" s="44" t="n"/>
      <c r="J11" s="58">
        <f>SUM(H11-I11)</f>
        <v/>
      </c>
      <c r="K11" s="68">
        <f>SUM(B11,E11,H11)</f>
        <v/>
      </c>
      <c r="L11" s="16">
        <f>K11/$K$17</f>
        <v/>
      </c>
    </row>
    <row r="12">
      <c r="A12" s="75">
        <f>Budget!A12</f>
        <v/>
      </c>
      <c r="B12" s="57">
        <f>SUM(Budget!B12)</f>
        <v/>
      </c>
      <c r="C12" s="14">
        <f>'Year 1 - Financial Report'!C12</f>
        <v/>
      </c>
      <c r="D12" s="58">
        <f>SUM(B12-C12)</f>
        <v/>
      </c>
      <c r="E12" s="57">
        <f>Budget!C12</f>
        <v/>
      </c>
      <c r="F12" s="14">
        <f>'Year 2 - Financial Report'!F12</f>
        <v/>
      </c>
      <c r="G12" s="14">
        <f>SUM(E12-F12)</f>
        <v/>
      </c>
      <c r="H12" s="57">
        <f>Budget!D12</f>
        <v/>
      </c>
      <c r="I12" s="44" t="n"/>
      <c r="J12" s="58">
        <f>SUM(H12-I12)</f>
        <v/>
      </c>
      <c r="K12" s="68">
        <f>SUM(B12,E12,H12)</f>
        <v/>
      </c>
      <c r="L12" s="16">
        <f>K12/$K$17</f>
        <v/>
      </c>
    </row>
    <row r="13">
      <c r="A13" s="75">
        <f>Budget!A13</f>
        <v/>
      </c>
      <c r="B13" s="57">
        <f>SUM(Budget!B13)</f>
        <v/>
      </c>
      <c r="C13" s="14">
        <f>'Year 1 - Financial Report'!C13</f>
        <v/>
      </c>
      <c r="D13" s="58">
        <f>SUM(B13-C13)</f>
        <v/>
      </c>
      <c r="E13" s="57">
        <f>Budget!C13</f>
        <v/>
      </c>
      <c r="F13" s="14">
        <f>'Year 2 - Financial Report'!F13</f>
        <v/>
      </c>
      <c r="G13" s="14">
        <f>SUM(E13-F13)</f>
        <v/>
      </c>
      <c r="H13" s="57">
        <f>Budget!D13</f>
        <v/>
      </c>
      <c r="I13" s="44" t="n"/>
      <c r="J13" s="58">
        <f>SUM(H13-I13)</f>
        <v/>
      </c>
      <c r="K13" s="68">
        <f>SUM(B13,E13,H13)</f>
        <v/>
      </c>
      <c r="L13" s="16">
        <f>K13/$K$17</f>
        <v/>
      </c>
    </row>
    <row r="14">
      <c r="A14" s="75">
        <f>Budget!A14</f>
        <v/>
      </c>
      <c r="B14" s="57">
        <f>SUM(Budget!B14)</f>
        <v/>
      </c>
      <c r="C14" s="14">
        <f>'Year 1 - Financial Report'!C14</f>
        <v/>
      </c>
      <c r="D14" s="58">
        <f>SUM(B14-C14)</f>
        <v/>
      </c>
      <c r="E14" s="57">
        <f>Budget!C14</f>
        <v/>
      </c>
      <c r="F14" s="14">
        <f>'Year 2 - Financial Report'!F14</f>
        <v/>
      </c>
      <c r="G14" s="14">
        <f>SUM(E14-F14)</f>
        <v/>
      </c>
      <c r="H14" s="57">
        <f>Budget!D14</f>
        <v/>
      </c>
      <c r="I14" s="44" t="n"/>
      <c r="J14" s="58">
        <f>SUM(H14-I14)</f>
        <v/>
      </c>
      <c r="K14" s="68">
        <f>SUM(B14,E14,H14)</f>
        <v/>
      </c>
      <c r="L14" s="16">
        <f>K14/$K$17</f>
        <v/>
      </c>
    </row>
    <row r="15">
      <c r="A15" s="75">
        <f>Budget!A15</f>
        <v/>
      </c>
      <c r="B15" s="57">
        <f>SUM(Budget!B15)</f>
        <v/>
      </c>
      <c r="C15" s="14">
        <f>'Year 1 - Financial Report'!C15</f>
        <v/>
      </c>
      <c r="D15" s="58">
        <f>SUM(B15-C15)</f>
        <v/>
      </c>
      <c r="E15" s="57">
        <f>Budget!C15</f>
        <v/>
      </c>
      <c r="F15" s="14">
        <f>'Year 2 - Financial Report'!F15</f>
        <v/>
      </c>
      <c r="G15" s="14">
        <f>SUM(E15-F15)</f>
        <v/>
      </c>
      <c r="H15" s="57">
        <f>Budget!D15</f>
        <v/>
      </c>
      <c r="I15" s="44" t="n"/>
      <c r="J15" s="58">
        <f>SUM(H15-I15)</f>
        <v/>
      </c>
      <c r="K15" s="68">
        <f>SUM(B15,E15,H15)</f>
        <v/>
      </c>
      <c r="L15" s="16">
        <f>K15/$K$17</f>
        <v/>
      </c>
    </row>
    <row r="16" ht="15" customHeight="1" thickBot="1">
      <c r="A16" s="75">
        <f>Budget!A16</f>
        <v/>
      </c>
      <c r="B16" s="57">
        <f>SUM(Budget!B16)</f>
        <v/>
      </c>
      <c r="C16" s="14">
        <f>'Year 1 - Financial Report'!C16</f>
        <v/>
      </c>
      <c r="D16" s="58">
        <f>SUM(B16-C16)</f>
        <v/>
      </c>
      <c r="E16" s="57">
        <f>Budget!C16</f>
        <v/>
      </c>
      <c r="F16" s="14">
        <f>'Year 2 - Financial Report'!F16</f>
        <v/>
      </c>
      <c r="G16" s="14">
        <f>SUM(E16-F16)</f>
        <v/>
      </c>
      <c r="H16" s="57">
        <f>Budget!D16</f>
        <v/>
      </c>
      <c r="I16" s="44" t="n"/>
      <c r="J16" s="58">
        <f>SUM(H16-I16)</f>
        <v/>
      </c>
      <c r="K16" s="68">
        <f>SUM(B16,E16,H16)</f>
        <v/>
      </c>
      <c r="L16" s="16">
        <f>K16/$K$17</f>
        <v/>
      </c>
    </row>
    <row r="17" ht="15" customHeight="1" thickBot="1">
      <c r="A17" s="17" t="inlineStr">
        <is>
          <t>EXPENSES</t>
        </is>
      </c>
      <c r="B17" s="181">
        <f>SUM(B7:B16)</f>
        <v/>
      </c>
      <c r="C17" s="151">
        <f>SUM(C7:C16)</f>
        <v/>
      </c>
      <c r="D17" s="158">
        <f>SUM(D7:D16)</f>
        <v/>
      </c>
      <c r="E17" s="181">
        <f>SUM(E7:E16)</f>
        <v/>
      </c>
      <c r="F17" s="151">
        <f>SUM(F7:F16)</f>
        <v/>
      </c>
      <c r="G17" s="151">
        <f>SUM(G7:G16)</f>
        <v/>
      </c>
      <c r="H17" s="181">
        <f>SUM(H7:H16)</f>
        <v/>
      </c>
      <c r="I17" s="151">
        <f>SUM(I7:I16)</f>
        <v/>
      </c>
      <c r="J17" s="158">
        <f>SUM(J7:J16)</f>
        <v/>
      </c>
      <c r="K17" s="158">
        <f>SUM(K7:K16)</f>
        <v/>
      </c>
      <c r="L17" s="20">
        <f>SUM(L7:L16)</f>
        <v/>
      </c>
    </row>
    <row r="18">
      <c r="A18" s="21" t="n"/>
      <c r="B18" s="183" t="n"/>
      <c r="C18" s="152" t="n"/>
      <c r="D18" s="184" t="n"/>
      <c r="E18" s="183" t="n"/>
      <c r="F18" s="152" t="n"/>
      <c r="G18" s="152" t="n"/>
      <c r="H18" s="183" t="n"/>
      <c r="I18" s="152" t="n"/>
      <c r="J18" s="184" t="n"/>
      <c r="K18" s="152" t="n"/>
      <c r="L18" s="24" t="n"/>
    </row>
    <row r="19" ht="15" customHeight="1" thickBot="1">
      <c r="A19" s="21" t="n"/>
      <c r="B19" s="183" t="n"/>
      <c r="C19" s="152" t="n"/>
      <c r="D19" s="184" t="n"/>
      <c r="E19" s="183" t="n"/>
      <c r="F19" s="152" t="n"/>
      <c r="G19" s="152" t="n"/>
      <c r="H19" s="183" t="n"/>
      <c r="I19" s="152" t="n"/>
      <c r="J19" s="184" t="n"/>
      <c r="K19" s="152" t="n"/>
      <c r="L19" s="24" t="n"/>
    </row>
    <row r="20" ht="15" customFormat="1" customHeight="1" s="3" thickBot="1">
      <c r="A20" s="25" t="inlineStr">
        <is>
          <t>Income Description</t>
        </is>
      </c>
      <c r="B20" s="67" t="inlineStr">
        <is>
          <t>Year 1 - Budget</t>
        </is>
      </c>
      <c r="C20" s="25" t="inlineStr">
        <is>
          <t>Year 1 - Actuals</t>
        </is>
      </c>
      <c r="D20" s="12" t="inlineStr">
        <is>
          <t>Year 1 - Variance</t>
        </is>
      </c>
      <c r="E20" s="67" t="inlineStr">
        <is>
          <t>Year 2 - Budget</t>
        </is>
      </c>
      <c r="F20" s="25" t="inlineStr">
        <is>
          <t>Year 2 - Actuals</t>
        </is>
      </c>
      <c r="G20" s="25" t="inlineStr">
        <is>
          <t>Year 2 - Variance</t>
        </is>
      </c>
      <c r="H20" s="67" t="inlineStr">
        <is>
          <t>Year 3 - Budget</t>
        </is>
      </c>
      <c r="I20" s="25" t="inlineStr">
        <is>
          <t>Year 3 - Actuals</t>
        </is>
      </c>
      <c r="J20" s="12" t="inlineStr">
        <is>
          <t>Year 3 - Variance</t>
        </is>
      </c>
      <c r="K20" s="12" t="inlineStr">
        <is>
          <t>Budget Total</t>
        </is>
      </c>
      <c r="L20" s="25" t="inlineStr">
        <is>
          <t>% of TOTAL</t>
        </is>
      </c>
    </row>
    <row r="21">
      <c r="A21" s="1">
        <f>Budget!A21</f>
        <v/>
      </c>
      <c r="B21" s="186">
        <f>Budget!B21</f>
        <v/>
      </c>
      <c r="C21" s="190">
        <f>Budget!C21</f>
        <v/>
      </c>
      <c r="D21" s="187">
        <f>SUM(B21-C21)</f>
        <v/>
      </c>
      <c r="E21" s="186">
        <f>Budget!C21</f>
        <v/>
      </c>
      <c r="F21" s="190">
        <f>'Year 2 - Financial Report'!F21</f>
        <v/>
      </c>
      <c r="G21" s="190">
        <f>SUM(E21-F21)</f>
        <v/>
      </c>
      <c r="H21" s="186">
        <f>Budget!D21</f>
        <v/>
      </c>
      <c r="I21" s="155" t="n"/>
      <c r="J21" s="187">
        <f>SUM(H21-I21)</f>
        <v/>
      </c>
      <c r="K21" s="184">
        <f>SUM(B21,E21,H21)</f>
        <v/>
      </c>
      <c r="L21" s="16">
        <f>K21/K31</f>
        <v/>
      </c>
    </row>
    <row r="22">
      <c r="A22" s="76">
        <f>Budget!A22</f>
        <v/>
      </c>
      <c r="B22" s="186">
        <f>Budget!B22</f>
        <v/>
      </c>
      <c r="C22" s="190">
        <f>Budget!C22</f>
        <v/>
      </c>
      <c r="D22" s="187">
        <f>SUM(B22-C22)</f>
        <v/>
      </c>
      <c r="E22" s="186">
        <f>Budget!C22</f>
        <v/>
      </c>
      <c r="F22" s="190">
        <f>'Year 2 - Financial Report'!F22</f>
        <v/>
      </c>
      <c r="G22" s="190">
        <f>SUM(E22-F22)</f>
        <v/>
      </c>
      <c r="H22" s="186">
        <f>Budget!D22</f>
        <v/>
      </c>
      <c r="I22" s="155" t="n"/>
      <c r="J22" s="187">
        <f>SUM(H22-I22)</f>
        <v/>
      </c>
      <c r="K22" s="184">
        <f>SUM(B22,E22,H22)</f>
        <v/>
      </c>
      <c r="L22" s="16">
        <f>K22/K31</f>
        <v/>
      </c>
    </row>
    <row r="23">
      <c r="A23" s="76">
        <f>Budget!A23</f>
        <v/>
      </c>
      <c r="B23" s="186">
        <f>Budget!B23</f>
        <v/>
      </c>
      <c r="C23" s="190">
        <f>Budget!C23</f>
        <v/>
      </c>
      <c r="D23" s="187">
        <f>SUM(B23-C23)</f>
        <v/>
      </c>
      <c r="E23" s="186">
        <f>Budget!C23</f>
        <v/>
      </c>
      <c r="F23" s="190">
        <f>'Year 2 - Financial Report'!F23</f>
        <v/>
      </c>
      <c r="G23" s="190">
        <f>SUM(E23-F23)</f>
        <v/>
      </c>
      <c r="H23" s="186">
        <f>Budget!D23</f>
        <v/>
      </c>
      <c r="I23" s="155" t="n"/>
      <c r="J23" s="187">
        <f>SUM(H23-I23)</f>
        <v/>
      </c>
      <c r="K23" s="184">
        <f>SUM(B23,E23,H23)</f>
        <v/>
      </c>
      <c r="L23" s="16">
        <f>K23/K31</f>
        <v/>
      </c>
    </row>
    <row r="24">
      <c r="A24" s="76">
        <f>Budget!A24</f>
        <v/>
      </c>
      <c r="B24" s="186">
        <f>Budget!B24</f>
        <v/>
      </c>
      <c r="C24" s="190">
        <f>Budget!C24</f>
        <v/>
      </c>
      <c r="D24" s="187">
        <f>SUM(B24-C24)</f>
        <v/>
      </c>
      <c r="E24" s="186">
        <f>Budget!C24</f>
        <v/>
      </c>
      <c r="F24" s="190">
        <f>'Year 2 - Financial Report'!F24</f>
        <v/>
      </c>
      <c r="G24" s="190">
        <f>SUM(E24-F24)</f>
        <v/>
      </c>
      <c r="H24" s="186">
        <f>Budget!D24</f>
        <v/>
      </c>
      <c r="I24" s="155" t="n"/>
      <c r="J24" s="187">
        <f>SUM(H24-I24)</f>
        <v/>
      </c>
      <c r="K24" s="184">
        <f>SUM(B24,E24,H24)</f>
        <v/>
      </c>
      <c r="L24" s="16">
        <f>K24/K31</f>
        <v/>
      </c>
    </row>
    <row r="25">
      <c r="A25" s="76">
        <f>Budget!A25</f>
        <v/>
      </c>
      <c r="B25" s="186">
        <f>Budget!B25</f>
        <v/>
      </c>
      <c r="C25" s="190">
        <f>Budget!C25</f>
        <v/>
      </c>
      <c r="D25" s="187">
        <f>SUM(B25-C25)</f>
        <v/>
      </c>
      <c r="E25" s="186">
        <f>Budget!C25</f>
        <v/>
      </c>
      <c r="F25" s="190">
        <f>'Year 2 - Financial Report'!F25</f>
        <v/>
      </c>
      <c r="G25" s="190">
        <f>SUM(E25-F25)</f>
        <v/>
      </c>
      <c r="H25" s="186">
        <f>Budget!D25</f>
        <v/>
      </c>
      <c r="I25" s="155" t="n"/>
      <c r="J25" s="187">
        <f>SUM(H25-I25)</f>
        <v/>
      </c>
      <c r="K25" s="184">
        <f>SUM(B25,E25,H25)</f>
        <v/>
      </c>
      <c r="L25" s="16">
        <f>K25/K31</f>
        <v/>
      </c>
    </row>
    <row r="26">
      <c r="A26" s="76">
        <f>Budget!A26</f>
        <v/>
      </c>
      <c r="B26" s="186">
        <f>Budget!B26</f>
        <v/>
      </c>
      <c r="C26" s="190">
        <f>Budget!C26</f>
        <v/>
      </c>
      <c r="D26" s="187">
        <f>SUM(B26-C26)</f>
        <v/>
      </c>
      <c r="E26" s="186">
        <f>Budget!C26</f>
        <v/>
      </c>
      <c r="F26" s="190">
        <f>'Year 2 - Financial Report'!F26</f>
        <v/>
      </c>
      <c r="G26" s="190">
        <f>SUM(E26-F26)</f>
        <v/>
      </c>
      <c r="H26" s="186">
        <f>Budget!D26</f>
        <v/>
      </c>
      <c r="I26" s="155" t="n"/>
      <c r="J26" s="187">
        <f>SUM(H26-I26)</f>
        <v/>
      </c>
      <c r="K26" s="184">
        <f>SUM(B26,E26,H26)</f>
        <v/>
      </c>
      <c r="L26" s="16">
        <f>K26/K31</f>
        <v/>
      </c>
    </row>
    <row r="27">
      <c r="A27" s="76">
        <f>Budget!A27</f>
        <v/>
      </c>
      <c r="B27" s="186">
        <f>Budget!B27</f>
        <v/>
      </c>
      <c r="C27" s="190">
        <f>Budget!C27</f>
        <v/>
      </c>
      <c r="D27" s="187">
        <f>SUM(B27-C27)</f>
        <v/>
      </c>
      <c r="E27" s="186">
        <f>Budget!C27</f>
        <v/>
      </c>
      <c r="F27" s="190">
        <f>'Year 2 - Financial Report'!F27</f>
        <v/>
      </c>
      <c r="G27" s="190">
        <f>SUM(E27-F27)</f>
        <v/>
      </c>
      <c r="H27" s="186">
        <f>Budget!D27</f>
        <v/>
      </c>
      <c r="I27" s="155" t="n"/>
      <c r="J27" s="187">
        <f>SUM(H27-I27)</f>
        <v/>
      </c>
      <c r="K27" s="184">
        <f>SUM(B27,E27,H27)</f>
        <v/>
      </c>
      <c r="L27" s="16">
        <f>K27/K31</f>
        <v/>
      </c>
    </row>
    <row r="28">
      <c r="A28" s="76">
        <f>Budget!A28</f>
        <v/>
      </c>
      <c r="B28" s="186">
        <f>Budget!B28</f>
        <v/>
      </c>
      <c r="C28" s="190">
        <f>Budget!C28</f>
        <v/>
      </c>
      <c r="D28" s="187">
        <f>SUM(B28-C28)</f>
        <v/>
      </c>
      <c r="E28" s="186">
        <f>Budget!C28</f>
        <v/>
      </c>
      <c r="F28" s="190">
        <f>'Year 2 - Financial Report'!F28</f>
        <v/>
      </c>
      <c r="G28" s="190">
        <f>SUM(E28-F28)</f>
        <v/>
      </c>
      <c r="H28" s="186">
        <f>Budget!D28</f>
        <v/>
      </c>
      <c r="I28" s="155" t="n"/>
      <c r="J28" s="187">
        <f>SUM(H28-I28)</f>
        <v/>
      </c>
      <c r="K28" s="184">
        <f>SUM(B28,E28,H28)</f>
        <v/>
      </c>
      <c r="L28" s="16">
        <f>K28/K31</f>
        <v/>
      </c>
    </row>
    <row r="29">
      <c r="A29" s="76">
        <f>Budget!A29</f>
        <v/>
      </c>
      <c r="B29" s="186">
        <f>Budget!B29</f>
        <v/>
      </c>
      <c r="C29" s="190">
        <f>Budget!C29</f>
        <v/>
      </c>
      <c r="D29" s="187">
        <f>SUM(B29-C29)</f>
        <v/>
      </c>
      <c r="E29" s="186">
        <f>Budget!C29</f>
        <v/>
      </c>
      <c r="F29" s="190">
        <f>'Year 2 - Financial Report'!F29</f>
        <v/>
      </c>
      <c r="G29" s="190">
        <f>SUM(E29-F29)</f>
        <v/>
      </c>
      <c r="H29" s="186">
        <f>Budget!D29</f>
        <v/>
      </c>
      <c r="I29" s="155" t="n"/>
      <c r="J29" s="187">
        <f>SUM(H29-I29)</f>
        <v/>
      </c>
      <c r="K29" s="184">
        <f>SUM(B29,E29,H29)</f>
        <v/>
      </c>
      <c r="L29" s="16">
        <f>K29/K31</f>
        <v/>
      </c>
    </row>
    <row r="30" ht="15" customHeight="1" thickBot="1">
      <c r="A30" s="76">
        <f>Budget!A30</f>
        <v/>
      </c>
      <c r="B30" s="186">
        <f>Budget!B30</f>
        <v/>
      </c>
      <c r="C30" s="190">
        <f>Budget!C30</f>
        <v/>
      </c>
      <c r="D30" s="187">
        <f>SUM(B30-C30)</f>
        <v/>
      </c>
      <c r="E30" s="186">
        <f>Budget!C30</f>
        <v/>
      </c>
      <c r="F30" s="190">
        <f>'Year 2 - Financial Report'!F30</f>
        <v/>
      </c>
      <c r="G30" s="190">
        <f>SUM(E30-F30)</f>
        <v/>
      </c>
      <c r="H30" s="186">
        <f>Budget!D30</f>
        <v/>
      </c>
      <c r="I30" s="155" t="n"/>
      <c r="J30" s="187">
        <f>SUM(H30-I30)</f>
        <v/>
      </c>
      <c r="K30" s="184">
        <f>SUM(B30,E30,H30)</f>
        <v/>
      </c>
      <c r="L30" s="28">
        <f>K30/K31</f>
        <v/>
      </c>
    </row>
    <row r="31" ht="15" customHeight="1" thickBot="1">
      <c r="A31" s="17" t="inlineStr">
        <is>
          <t>REVENUE</t>
        </is>
      </c>
      <c r="B31" s="181">
        <f>SUM(B21:B30)</f>
        <v/>
      </c>
      <c r="C31" s="151">
        <f>SUM(C21:C30)</f>
        <v/>
      </c>
      <c r="D31" s="158">
        <f>SUM(D21:D30)</f>
        <v/>
      </c>
      <c r="E31" s="181">
        <f>SUM(E21:E30)</f>
        <v/>
      </c>
      <c r="F31" s="151">
        <f>SUM(F21:F30)</f>
        <v/>
      </c>
      <c r="G31" s="151">
        <f>SUM(G21:G30)</f>
        <v/>
      </c>
      <c r="H31" s="181">
        <f>SUM(H21:H30)</f>
        <v/>
      </c>
      <c r="I31" s="151">
        <f>SUM(I21:I30)</f>
        <v/>
      </c>
      <c r="J31" s="158">
        <f>SUM(J21:J30)</f>
        <v/>
      </c>
      <c r="K31" s="158">
        <f>SUM(K21:K30)</f>
        <v/>
      </c>
      <c r="L31" s="30" t="n"/>
    </row>
    <row r="32" ht="15" customHeight="1" thickBot="1">
      <c r="B32" s="183" t="n"/>
      <c r="C32" s="152" t="n"/>
      <c r="D32" s="184" t="n"/>
      <c r="E32" s="183" t="n"/>
      <c r="F32" s="152" t="n"/>
      <c r="G32" s="152" t="n"/>
      <c r="H32" s="183" t="n"/>
      <c r="I32" s="152" t="n"/>
      <c r="J32" s="184" t="n"/>
      <c r="K32" s="184" t="n"/>
      <c r="L32" s="30" t="n"/>
    </row>
    <row r="33" ht="15" customHeight="1" thickBot="1">
      <c r="A33" s="17" t="inlineStr">
        <is>
          <t>Net Income - Expenses</t>
        </is>
      </c>
      <c r="B33" s="181">
        <f>SUM(B31-B17)</f>
        <v/>
      </c>
      <c r="C33" s="151">
        <f>SUM(C31-C17)</f>
        <v/>
      </c>
      <c r="D33" s="158">
        <f>SUM(D31-D17)</f>
        <v/>
      </c>
      <c r="E33" s="181">
        <f>SUM(E31-E17)</f>
        <v/>
      </c>
      <c r="F33" s="151">
        <f>SUM(F31-F17)</f>
        <v/>
      </c>
      <c r="G33" s="151">
        <f>SUM(G31-G17)</f>
        <v/>
      </c>
      <c r="H33" s="181">
        <f>SUM(H31-H17)</f>
        <v/>
      </c>
      <c r="I33" s="151">
        <f>SUM(I31-I17)</f>
        <v/>
      </c>
      <c r="J33" s="158">
        <f>SUM(J31-J17)</f>
        <v/>
      </c>
      <c r="K33" s="158">
        <f>SUM(K31-K17)</f>
        <v/>
      </c>
      <c r="L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4"/>
  <sheetViews>
    <sheetView workbookViewId="0">
      <selection activeCell="K31" sqref="K31"/>
    </sheetView>
  </sheetViews>
  <sheetFormatPr baseColWidth="8" defaultRowHeight="15"/>
  <sheetData>
    <row r="1">
      <c r="A1" t="inlineStr">
        <is>
          <t>Pledged</t>
        </is>
      </c>
    </row>
    <row r="2">
      <c r="A2" t="inlineStr">
        <is>
          <t>Received</t>
        </is>
      </c>
    </row>
    <row r="3">
      <c r="A3" t="inlineStr">
        <is>
          <t>Requested</t>
        </is>
      </c>
    </row>
    <row r="4">
      <c r="A4" t="inlineStr">
        <is>
          <t>Estimated</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Daniel Dineen</dc:creator>
  <dcterms:created xsi:type="dcterms:W3CDTF">2018-07-20T14:36:43Z</dcterms:created>
  <dcterms:modified xsi:type="dcterms:W3CDTF">2025-10-28T02:06:08Z</dcterms:modified>
  <cp:lastModifiedBy>Daniel Dineen</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0x01010040CDCC15BFEFD34ABB7E4402D52DADBF</vt:lpwstr>
  </property>
</Properties>
</file>