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State Tax\Arkansas\"/>
    </mc:Choice>
  </mc:AlternateContent>
  <xr:revisionPtr revIDLastSave="0" documentId="13_ncr:1_{66357117-6976-4253-AEF3-FEF91E38F3E0}" xr6:coauthVersionLast="47" xr6:coauthVersionMax="47" xr10:uidLastSave="{00000000-0000-0000-0000-000000000000}"/>
  <bookViews>
    <workbookView xWindow="10360" yWindow="0" windowWidth="8930" windowHeight="9010" xr2:uid="{51DDEA60-2963-4024-9B1C-00E3AC57C47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D15" i="1"/>
  <c r="E6" i="1"/>
  <c r="F5" i="1"/>
  <c r="E5" i="1"/>
  <c r="F4" i="1"/>
  <c r="F3" i="1"/>
  <c r="E3" i="1"/>
  <c r="I13" i="1"/>
  <c r="E7" i="1" s="1"/>
  <c r="E8" i="1" s="1"/>
  <c r="E9" i="1" s="1"/>
  <c r="E10" i="1" s="1"/>
  <c r="E11" i="1" s="1"/>
  <c r="E12" i="1" s="1"/>
  <c r="E13" i="1" s="1"/>
  <c r="E14" i="1" s="1"/>
  <c r="J13" i="1"/>
  <c r="K13" i="1" s="1"/>
  <c r="L13" i="1" s="1"/>
  <c r="M13" i="1" s="1"/>
  <c r="I14" i="1" s="1"/>
  <c r="F7" i="1" s="1"/>
  <c r="F8" i="1" s="1"/>
  <c r="F9" i="1" s="1"/>
  <c r="F10" i="1" s="1"/>
  <c r="F11" i="1" s="1"/>
  <c r="F12" i="1" s="1"/>
  <c r="F13" i="1" s="1"/>
  <c r="F14" i="1" s="1"/>
  <c r="I10" i="1"/>
  <c r="I9" i="1"/>
  <c r="J10" i="1"/>
  <c r="D4" i="1"/>
  <c r="D5" i="1"/>
  <c r="D6" i="1"/>
  <c r="D7" i="1"/>
  <c r="D9" i="1"/>
  <c r="D10" i="1"/>
  <c r="D11" i="1"/>
  <c r="D12" i="1"/>
  <c r="D13" i="1"/>
  <c r="D14" i="1"/>
  <c r="D3" i="1"/>
  <c r="G6" i="1"/>
  <c r="H6" i="1" s="1"/>
  <c r="H3" i="1"/>
  <c r="H2" i="1"/>
  <c r="G8" i="1"/>
  <c r="H8" i="1" s="1"/>
  <c r="G7" i="1"/>
  <c r="H7" i="1" s="1"/>
  <c r="G5" i="1"/>
  <c r="H5" i="1" s="1"/>
  <c r="E4" i="1"/>
  <c r="H1" i="1"/>
  <c r="H4" i="1" s="1"/>
  <c r="I11" i="1" l="1"/>
  <c r="F6" i="1" s="1"/>
  <c r="D8" i="1"/>
  <c r="K10" i="1"/>
  <c r="L10" i="1" s="1"/>
  <c r="M10" i="1" s="1"/>
  <c r="J5" i="1"/>
  <c r="K4" i="1"/>
  <c r="J4" i="1"/>
  <c r="K3" i="1"/>
  <c r="J2" i="1"/>
  <c r="J3" i="1"/>
</calcChain>
</file>

<file path=xl/sharedStrings.xml><?xml version="1.0" encoding="utf-8"?>
<sst xmlns="http://schemas.openxmlformats.org/spreadsheetml/2006/main" count="6" uniqueCount="6">
  <si>
    <t>Rate</t>
  </si>
  <si>
    <t>Minus</t>
  </si>
  <si>
    <t>B-inc</t>
  </si>
  <si>
    <t>E-Inc</t>
  </si>
  <si>
    <t>Tax</t>
  </si>
  <si>
    <t>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</si>
</sst>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859F-DD99-4D1A-9237-568DA36AD368}">
  <dimension ref="A1:M46"/>
  <sheetViews>
    <sheetView tabSelected="1" topLeftCell="A20" zoomScale="60" zoomScaleNormal="60" workbookViewId="0">
      <selection activeCell="F3" sqref="F3:F46"/>
    </sheetView>
  </sheetViews>
  <sheetFormatPr defaultRowHeight="14.5" x14ac:dyDescent="0.35"/>
  <sheetData>
    <row r="1" spans="1:13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>
        <v>2024</v>
      </c>
      <c r="H1" s="1">
        <f>((B5-A5)*C5)</f>
        <v>336.56600000000003</v>
      </c>
    </row>
    <row r="2" spans="1:13" x14ac:dyDescent="0.35">
      <c r="A2">
        <v>0</v>
      </c>
      <c r="B2">
        <v>5299</v>
      </c>
      <c r="C2">
        <v>0.02</v>
      </c>
      <c r="D2">
        <v>0</v>
      </c>
      <c r="E2">
        <v>0</v>
      </c>
      <c r="F2">
        <v>0</v>
      </c>
      <c r="H2" s="1">
        <f>((B4-A4)*C4)</f>
        <v>134.97</v>
      </c>
      <c r="J2" s="1">
        <f>$H$4-H1</f>
        <v>240.95000000000005</v>
      </c>
    </row>
    <row r="3" spans="1:13" x14ac:dyDescent="0.35">
      <c r="A3">
        <v>5300</v>
      </c>
      <c r="B3">
        <v>10599</v>
      </c>
      <c r="C3">
        <v>0.02</v>
      </c>
      <c r="D3">
        <f>B3*C3</f>
        <v>211.98000000000002</v>
      </c>
      <c r="E3">
        <f>B2*C2</f>
        <v>105.98</v>
      </c>
      <c r="F3">
        <f>B2*C2</f>
        <v>105.98</v>
      </c>
      <c r="H3" s="1">
        <f>((B3-A3)*C3)</f>
        <v>105.98</v>
      </c>
      <c r="J3" s="1">
        <f>$H$4-H2</f>
        <v>442.54600000000005</v>
      </c>
      <c r="K3" s="1">
        <f>$H$4-H2-H1</f>
        <v>105.98000000000002</v>
      </c>
    </row>
    <row r="4" spans="1:13" x14ac:dyDescent="0.35">
      <c r="A4">
        <v>10600</v>
      </c>
      <c r="B4">
        <v>15099</v>
      </c>
      <c r="C4">
        <v>0.03</v>
      </c>
      <c r="D4">
        <f t="shared" ref="D4:D14" si="0">B4*C4</f>
        <v>452.96999999999997</v>
      </c>
      <c r="E4">
        <f>B3*C3</f>
        <v>211.98000000000002</v>
      </c>
      <c r="F4">
        <f>B3*C3</f>
        <v>211.98000000000002</v>
      </c>
      <c r="H4" s="1">
        <f>SUM(H1:H3)</f>
        <v>577.51600000000008</v>
      </c>
      <c r="J4" s="1">
        <f>$H$4-H3</f>
        <v>471.53600000000006</v>
      </c>
      <c r="K4" s="1">
        <f>$H$4-E4-E3</f>
        <v>259.55600000000004</v>
      </c>
    </row>
    <row r="5" spans="1:13" x14ac:dyDescent="0.35">
      <c r="A5">
        <v>15100</v>
      </c>
      <c r="B5">
        <v>24999</v>
      </c>
      <c r="C5">
        <v>3.4000000000000002E-2</v>
      </c>
      <c r="D5">
        <f t="shared" si="0"/>
        <v>849.96600000000001</v>
      </c>
      <c r="E5">
        <f>B5*I9</f>
        <v>272.37</v>
      </c>
      <c r="F5">
        <f>B5*I9</f>
        <v>272.37</v>
      </c>
      <c r="G5">
        <f>272.37/B4</f>
        <v>1.803894297635605E-2</v>
      </c>
      <c r="H5">
        <f>B4*G5</f>
        <v>272.37</v>
      </c>
      <c r="J5">
        <f>E5-H5</f>
        <v>0</v>
      </c>
    </row>
    <row r="6" spans="1:13" x14ac:dyDescent="0.35">
      <c r="A6">
        <v>25000</v>
      </c>
      <c r="B6">
        <v>89600</v>
      </c>
      <c r="C6">
        <v>3.9E-2</v>
      </c>
      <c r="D6">
        <f t="shared" si="0"/>
        <v>3494.4</v>
      </c>
      <c r="E6">
        <f>B6*I10</f>
        <v>522.36</v>
      </c>
      <c r="F6" s="1">
        <f>B6*I11</f>
        <v>397.37666666666661</v>
      </c>
      <c r="G6">
        <f>597.35/B5</f>
        <v>2.3894955798231931E-2</v>
      </c>
      <c r="H6">
        <f>B5*G6</f>
        <v>597.35</v>
      </c>
    </row>
    <row r="7" spans="1:13" x14ac:dyDescent="0.35">
      <c r="A7">
        <v>89601</v>
      </c>
      <c r="B7">
        <v>89700</v>
      </c>
      <c r="C7">
        <v>3.9E-2</v>
      </c>
      <c r="D7">
        <f t="shared" si="0"/>
        <v>3498.3</v>
      </c>
      <c r="E7">
        <f>B7*I13</f>
        <v>506.4</v>
      </c>
      <c r="F7" s="1">
        <f>B7*I14</f>
        <v>377.56666666666666</v>
      </c>
      <c r="G7">
        <f>583.7/B6</f>
        <v>6.5145089285714294E-3</v>
      </c>
      <c r="H7">
        <f>B6*G7</f>
        <v>583.70000000000005</v>
      </c>
    </row>
    <row r="8" spans="1:13" x14ac:dyDescent="0.35">
      <c r="A8">
        <v>89701</v>
      </c>
      <c r="B8">
        <v>89800</v>
      </c>
      <c r="C8">
        <v>3.9E-2</v>
      </c>
      <c r="D8">
        <f t="shared" si="0"/>
        <v>3502.2</v>
      </c>
      <c r="E8">
        <f t="shared" ref="E8:F14" si="1">E7-10</f>
        <v>496.4</v>
      </c>
      <c r="F8" s="1">
        <f t="shared" si="1"/>
        <v>367.56666666666666</v>
      </c>
      <c r="G8">
        <f>573.7/B7</f>
        <v>6.3957636566332222E-3</v>
      </c>
      <c r="H8">
        <f>B7*G8</f>
        <v>573.70000000000005</v>
      </c>
    </row>
    <row r="9" spans="1:13" x14ac:dyDescent="0.35">
      <c r="A9">
        <v>89801</v>
      </c>
      <c r="B9">
        <v>89900</v>
      </c>
      <c r="C9">
        <v>3.9E-2</v>
      </c>
      <c r="D9">
        <f t="shared" si="0"/>
        <v>3506.1</v>
      </c>
      <c r="E9">
        <f t="shared" si="1"/>
        <v>486.4</v>
      </c>
      <c r="F9" s="1">
        <f t="shared" si="1"/>
        <v>357.56666666666666</v>
      </c>
      <c r="I9">
        <f>272.37/B5</f>
        <v>1.0895235809432377E-2</v>
      </c>
    </row>
    <row r="10" spans="1:13" x14ac:dyDescent="0.35">
      <c r="A10">
        <v>89901</v>
      </c>
      <c r="B10">
        <v>90000</v>
      </c>
      <c r="C10">
        <v>3.9E-2</v>
      </c>
      <c r="D10">
        <f t="shared" si="0"/>
        <v>3510</v>
      </c>
      <c r="E10">
        <f t="shared" si="1"/>
        <v>476.4</v>
      </c>
      <c r="F10" s="1">
        <f t="shared" si="1"/>
        <v>347.56666666666666</v>
      </c>
      <c r="I10">
        <f>522.36/B6</f>
        <v>5.8299107142857146E-3</v>
      </c>
      <c r="J10">
        <f>597.35/B6</f>
        <v>6.6668526785714291E-3</v>
      </c>
      <c r="K10">
        <f>J10-I10</f>
        <v>8.3694196428571455E-4</v>
      </c>
      <c r="L10">
        <f>K10/3</f>
        <v>2.7898065476190487E-4</v>
      </c>
      <c r="M10">
        <f>L10*5</f>
        <v>1.3949032738095244E-3</v>
      </c>
    </row>
    <row r="11" spans="1:13" x14ac:dyDescent="0.35">
      <c r="A11">
        <v>90001</v>
      </c>
      <c r="B11">
        <v>90200</v>
      </c>
      <c r="C11">
        <v>3.9E-2</v>
      </c>
      <c r="D11">
        <f t="shared" si="0"/>
        <v>3517.8</v>
      </c>
      <c r="E11">
        <f t="shared" si="1"/>
        <v>466.4</v>
      </c>
      <c r="F11" s="1">
        <f t="shared" si="1"/>
        <v>337.56666666666666</v>
      </c>
      <c r="I11">
        <f>I10-M10</f>
        <v>4.4350074404761897E-3</v>
      </c>
    </row>
    <row r="12" spans="1:13" x14ac:dyDescent="0.35">
      <c r="A12">
        <v>90201</v>
      </c>
      <c r="B12">
        <v>90300</v>
      </c>
      <c r="C12">
        <v>3.9E-2</v>
      </c>
      <c r="D12">
        <f t="shared" si="0"/>
        <v>3521.7</v>
      </c>
      <c r="E12">
        <f t="shared" si="1"/>
        <v>456.4</v>
      </c>
      <c r="F12" s="1">
        <f t="shared" si="1"/>
        <v>327.56666666666666</v>
      </c>
    </row>
    <row r="13" spans="1:13" x14ac:dyDescent="0.35">
      <c r="A13">
        <v>90301</v>
      </c>
      <c r="B13">
        <v>90400</v>
      </c>
      <c r="C13">
        <v>3.9E-2</v>
      </c>
      <c r="D13">
        <f t="shared" si="0"/>
        <v>3525.6</v>
      </c>
      <c r="E13">
        <f t="shared" si="1"/>
        <v>446.4</v>
      </c>
      <c r="F13" s="1">
        <f t="shared" si="1"/>
        <v>317.56666666666666</v>
      </c>
      <c r="I13">
        <f>506.4/B7</f>
        <v>5.6454849498327759E-3</v>
      </c>
      <c r="J13">
        <f>583.7/B7</f>
        <v>6.5072463768115945E-3</v>
      </c>
      <c r="K13">
        <f>J13-I13</f>
        <v>8.6176142697881857E-4</v>
      </c>
      <c r="L13">
        <f>K13/3</f>
        <v>2.8725380899293954E-4</v>
      </c>
      <c r="M13">
        <f>L13*5</f>
        <v>1.4362690449646978E-3</v>
      </c>
    </row>
    <row r="14" spans="1:13" x14ac:dyDescent="0.35">
      <c r="A14">
        <v>90401</v>
      </c>
      <c r="B14">
        <v>90500</v>
      </c>
      <c r="C14">
        <v>3.9E-2</v>
      </c>
      <c r="D14">
        <f t="shared" si="0"/>
        <v>3529.5</v>
      </c>
      <c r="E14">
        <f t="shared" si="1"/>
        <v>436.4</v>
      </c>
      <c r="F14" s="1">
        <f t="shared" si="1"/>
        <v>307.56666666666666</v>
      </c>
      <c r="I14">
        <f>I13-M13</f>
        <v>4.2092159048680786E-3</v>
      </c>
    </row>
    <row r="15" spans="1:13" x14ac:dyDescent="0.35">
      <c r="A15">
        <v>90501</v>
      </c>
      <c r="B15">
        <v>90600</v>
      </c>
      <c r="C15">
        <v>3.9E-2</v>
      </c>
      <c r="D15">
        <f t="shared" ref="D15:D46" si="2">B15*C15</f>
        <v>3533.4</v>
      </c>
      <c r="E15">
        <f t="shared" ref="E15:E46" si="3">E14-10</f>
        <v>426.4</v>
      </c>
      <c r="F15" s="1">
        <f t="shared" ref="F15:F46" si="4">F14-10</f>
        <v>297.56666666666666</v>
      </c>
    </row>
    <row r="16" spans="1:13" x14ac:dyDescent="0.35">
      <c r="A16">
        <v>90601</v>
      </c>
      <c r="B16">
        <v>90700</v>
      </c>
      <c r="C16">
        <v>3.9E-2</v>
      </c>
      <c r="D16">
        <f t="shared" si="2"/>
        <v>3537.3</v>
      </c>
      <c r="E16">
        <f t="shared" si="3"/>
        <v>416.4</v>
      </c>
      <c r="F16" s="1">
        <f t="shared" si="4"/>
        <v>287.56666666666666</v>
      </c>
    </row>
    <row r="17" spans="1:6" x14ac:dyDescent="0.35">
      <c r="A17">
        <v>90701</v>
      </c>
      <c r="B17">
        <v>90800</v>
      </c>
      <c r="C17">
        <v>3.9E-2</v>
      </c>
      <c r="D17">
        <f t="shared" si="2"/>
        <v>3541.2</v>
      </c>
      <c r="E17">
        <f t="shared" si="3"/>
        <v>406.4</v>
      </c>
      <c r="F17" s="1">
        <f t="shared" si="4"/>
        <v>277.56666666666666</v>
      </c>
    </row>
    <row r="18" spans="1:6" x14ac:dyDescent="0.35">
      <c r="A18">
        <v>90801</v>
      </c>
      <c r="B18">
        <v>90900</v>
      </c>
      <c r="C18">
        <v>3.9E-2</v>
      </c>
      <c r="D18">
        <f t="shared" si="2"/>
        <v>3545.1</v>
      </c>
      <c r="E18">
        <f t="shared" si="3"/>
        <v>396.4</v>
      </c>
      <c r="F18" s="1">
        <f t="shared" si="4"/>
        <v>267.56666666666666</v>
      </c>
    </row>
    <row r="19" spans="1:6" x14ac:dyDescent="0.35">
      <c r="A19">
        <v>90901</v>
      </c>
      <c r="B19">
        <v>91100</v>
      </c>
      <c r="C19">
        <v>3.9E-2</v>
      </c>
      <c r="D19">
        <f t="shared" si="2"/>
        <v>3552.9</v>
      </c>
      <c r="E19">
        <f t="shared" si="3"/>
        <v>386.4</v>
      </c>
      <c r="F19" s="1">
        <f t="shared" si="4"/>
        <v>257.56666666666666</v>
      </c>
    </row>
    <row r="20" spans="1:6" x14ac:dyDescent="0.35">
      <c r="A20">
        <v>91101</v>
      </c>
      <c r="B20">
        <v>91200</v>
      </c>
      <c r="C20">
        <v>3.9E-2</v>
      </c>
      <c r="D20">
        <f t="shared" si="2"/>
        <v>3556.8</v>
      </c>
      <c r="E20">
        <f t="shared" si="3"/>
        <v>376.4</v>
      </c>
      <c r="F20" s="1">
        <f t="shared" si="4"/>
        <v>247.56666666666666</v>
      </c>
    </row>
    <row r="21" spans="1:6" x14ac:dyDescent="0.35">
      <c r="A21">
        <v>91201</v>
      </c>
      <c r="B21">
        <v>91300</v>
      </c>
      <c r="C21">
        <v>3.9E-2</v>
      </c>
      <c r="D21">
        <f t="shared" si="2"/>
        <v>3560.7</v>
      </c>
      <c r="E21">
        <f t="shared" si="3"/>
        <v>366.4</v>
      </c>
      <c r="F21" s="1">
        <f t="shared" si="4"/>
        <v>237.56666666666666</v>
      </c>
    </row>
    <row r="22" spans="1:6" x14ac:dyDescent="0.35">
      <c r="A22">
        <v>91301</v>
      </c>
      <c r="B22">
        <v>91400</v>
      </c>
      <c r="C22">
        <v>3.9E-2</v>
      </c>
      <c r="D22">
        <f t="shared" si="2"/>
        <v>3564.6</v>
      </c>
      <c r="E22">
        <f t="shared" si="3"/>
        <v>356.4</v>
      </c>
      <c r="F22" s="1">
        <f t="shared" si="4"/>
        <v>227.56666666666666</v>
      </c>
    </row>
    <row r="23" spans="1:6" x14ac:dyDescent="0.35">
      <c r="A23">
        <v>91401</v>
      </c>
      <c r="B23">
        <v>91500</v>
      </c>
      <c r="C23">
        <v>3.9E-2</v>
      </c>
      <c r="D23">
        <f t="shared" si="2"/>
        <v>3568.5</v>
      </c>
      <c r="E23">
        <f t="shared" si="3"/>
        <v>346.4</v>
      </c>
      <c r="F23" s="1">
        <f t="shared" si="4"/>
        <v>217.56666666666666</v>
      </c>
    </row>
    <row r="24" spans="1:6" x14ac:dyDescent="0.35">
      <c r="A24">
        <v>91501</v>
      </c>
      <c r="B24">
        <v>91600</v>
      </c>
      <c r="C24">
        <v>3.9E-2</v>
      </c>
      <c r="D24">
        <f t="shared" si="2"/>
        <v>3572.4</v>
      </c>
      <c r="E24">
        <f t="shared" si="3"/>
        <v>336.4</v>
      </c>
      <c r="F24" s="1">
        <f t="shared" si="4"/>
        <v>207.56666666666666</v>
      </c>
    </row>
    <row r="25" spans="1:6" x14ac:dyDescent="0.35">
      <c r="A25">
        <v>91601</v>
      </c>
      <c r="B25">
        <v>91700</v>
      </c>
      <c r="C25">
        <v>3.9E-2</v>
      </c>
      <c r="D25">
        <f t="shared" si="2"/>
        <v>3576.3</v>
      </c>
      <c r="E25">
        <f t="shared" si="3"/>
        <v>326.39999999999998</v>
      </c>
      <c r="F25" s="1">
        <f t="shared" si="4"/>
        <v>197.56666666666666</v>
      </c>
    </row>
    <row r="26" spans="1:6" x14ac:dyDescent="0.35">
      <c r="A26">
        <v>91701</v>
      </c>
      <c r="B26">
        <v>91800</v>
      </c>
      <c r="C26">
        <v>3.9E-2</v>
      </c>
      <c r="D26">
        <f t="shared" si="2"/>
        <v>3580.2</v>
      </c>
      <c r="E26">
        <f t="shared" si="3"/>
        <v>316.39999999999998</v>
      </c>
      <c r="F26" s="1">
        <f t="shared" si="4"/>
        <v>187.56666666666666</v>
      </c>
    </row>
    <row r="27" spans="1:6" x14ac:dyDescent="0.35">
      <c r="A27">
        <v>91801</v>
      </c>
      <c r="B27">
        <v>91900</v>
      </c>
      <c r="C27">
        <v>3.9E-2</v>
      </c>
      <c r="D27">
        <f t="shared" si="2"/>
        <v>3584.1</v>
      </c>
      <c r="E27">
        <f t="shared" si="3"/>
        <v>306.39999999999998</v>
      </c>
      <c r="F27" s="1">
        <f t="shared" si="4"/>
        <v>177.56666666666666</v>
      </c>
    </row>
    <row r="28" spans="1:6" x14ac:dyDescent="0.35">
      <c r="A28">
        <v>91901</v>
      </c>
      <c r="B28">
        <v>92000</v>
      </c>
      <c r="C28">
        <v>3.9E-2</v>
      </c>
      <c r="D28">
        <f t="shared" si="2"/>
        <v>3588</v>
      </c>
      <c r="E28">
        <f t="shared" si="3"/>
        <v>296.39999999999998</v>
      </c>
      <c r="F28" s="1">
        <f t="shared" si="4"/>
        <v>167.56666666666666</v>
      </c>
    </row>
    <row r="29" spans="1:6" x14ac:dyDescent="0.35">
      <c r="A29">
        <v>92001</v>
      </c>
      <c r="B29">
        <v>92100</v>
      </c>
      <c r="C29">
        <v>3.9E-2</v>
      </c>
      <c r="D29">
        <f t="shared" si="2"/>
        <v>3591.9</v>
      </c>
      <c r="E29">
        <f t="shared" si="3"/>
        <v>286.39999999999998</v>
      </c>
      <c r="F29" s="1">
        <f t="shared" si="4"/>
        <v>157.56666666666666</v>
      </c>
    </row>
    <row r="30" spans="1:6" x14ac:dyDescent="0.35">
      <c r="A30">
        <v>92101</v>
      </c>
      <c r="B30">
        <v>92200</v>
      </c>
      <c r="C30">
        <v>3.9E-2</v>
      </c>
      <c r="D30">
        <f t="shared" si="2"/>
        <v>3595.8</v>
      </c>
      <c r="E30">
        <f t="shared" si="3"/>
        <v>276.39999999999998</v>
      </c>
      <c r="F30" s="1">
        <f t="shared" si="4"/>
        <v>147.56666666666666</v>
      </c>
    </row>
    <row r="31" spans="1:6" x14ac:dyDescent="0.35">
      <c r="A31">
        <v>92201</v>
      </c>
      <c r="B31">
        <v>92300</v>
      </c>
      <c r="C31">
        <v>3.9E-2</v>
      </c>
      <c r="D31">
        <f t="shared" si="2"/>
        <v>3599.7</v>
      </c>
      <c r="E31">
        <f t="shared" si="3"/>
        <v>266.39999999999998</v>
      </c>
      <c r="F31" s="1">
        <f t="shared" si="4"/>
        <v>137.56666666666666</v>
      </c>
    </row>
    <row r="32" spans="1:6" x14ac:dyDescent="0.35">
      <c r="A32">
        <v>92301</v>
      </c>
      <c r="B32">
        <v>92400</v>
      </c>
      <c r="C32">
        <v>3.9E-2</v>
      </c>
      <c r="D32">
        <f t="shared" si="2"/>
        <v>3603.6</v>
      </c>
      <c r="E32">
        <f t="shared" si="3"/>
        <v>256.39999999999998</v>
      </c>
      <c r="F32" s="1">
        <f t="shared" si="4"/>
        <v>127.56666666666666</v>
      </c>
    </row>
    <row r="33" spans="1:6" x14ac:dyDescent="0.35">
      <c r="A33">
        <v>92401</v>
      </c>
      <c r="B33">
        <v>92500</v>
      </c>
      <c r="C33">
        <v>3.9E-2</v>
      </c>
      <c r="D33">
        <f t="shared" si="2"/>
        <v>3607.5</v>
      </c>
      <c r="E33">
        <f t="shared" si="3"/>
        <v>246.39999999999998</v>
      </c>
      <c r="F33" s="1">
        <f t="shared" si="4"/>
        <v>117.56666666666666</v>
      </c>
    </row>
    <row r="34" spans="1:6" x14ac:dyDescent="0.35">
      <c r="A34">
        <v>92501</v>
      </c>
      <c r="B34">
        <v>92600</v>
      </c>
      <c r="C34">
        <v>3.9E-2</v>
      </c>
      <c r="D34">
        <f t="shared" si="2"/>
        <v>3611.4</v>
      </c>
      <c r="E34">
        <f t="shared" si="3"/>
        <v>236.39999999999998</v>
      </c>
      <c r="F34" s="1">
        <f t="shared" si="4"/>
        <v>107.56666666666666</v>
      </c>
    </row>
    <row r="35" spans="1:6" x14ac:dyDescent="0.35">
      <c r="A35">
        <v>92601</v>
      </c>
      <c r="B35">
        <v>92700</v>
      </c>
      <c r="C35">
        <v>3.9E-2</v>
      </c>
      <c r="D35">
        <f t="shared" si="2"/>
        <v>3615.3</v>
      </c>
      <c r="E35">
        <f t="shared" si="3"/>
        <v>226.39999999999998</v>
      </c>
      <c r="F35" s="1">
        <f t="shared" si="4"/>
        <v>97.566666666666663</v>
      </c>
    </row>
    <row r="36" spans="1:6" x14ac:dyDescent="0.35">
      <c r="A36">
        <v>92701</v>
      </c>
      <c r="B36">
        <v>92800</v>
      </c>
      <c r="C36">
        <v>3.9E-2</v>
      </c>
      <c r="D36">
        <f t="shared" si="2"/>
        <v>3619.2</v>
      </c>
      <c r="E36">
        <f t="shared" si="3"/>
        <v>216.39999999999998</v>
      </c>
      <c r="F36" s="1">
        <f t="shared" si="4"/>
        <v>87.566666666666663</v>
      </c>
    </row>
    <row r="37" spans="1:6" x14ac:dyDescent="0.35">
      <c r="A37">
        <v>92801</v>
      </c>
      <c r="B37">
        <v>92900</v>
      </c>
      <c r="C37">
        <v>3.9E-2</v>
      </c>
      <c r="D37">
        <f t="shared" si="2"/>
        <v>3623.1</v>
      </c>
      <c r="E37">
        <f t="shared" si="3"/>
        <v>206.39999999999998</v>
      </c>
      <c r="F37" s="1">
        <f t="shared" si="4"/>
        <v>77.566666666666663</v>
      </c>
    </row>
    <row r="38" spans="1:6" x14ac:dyDescent="0.35">
      <c r="A38">
        <v>92901</v>
      </c>
      <c r="B38">
        <v>93000</v>
      </c>
      <c r="C38">
        <v>3.9E-2</v>
      </c>
      <c r="D38">
        <f t="shared" si="2"/>
        <v>3627</v>
      </c>
      <c r="E38">
        <f t="shared" si="3"/>
        <v>196.39999999999998</v>
      </c>
      <c r="F38" s="1">
        <f t="shared" si="4"/>
        <v>67.566666666666663</v>
      </c>
    </row>
    <row r="39" spans="1:6" x14ac:dyDescent="0.35">
      <c r="A39">
        <v>93001</v>
      </c>
      <c r="B39">
        <v>93100</v>
      </c>
      <c r="C39">
        <v>3.9E-2</v>
      </c>
      <c r="D39">
        <f t="shared" si="2"/>
        <v>3630.9</v>
      </c>
      <c r="E39">
        <f t="shared" si="3"/>
        <v>186.39999999999998</v>
      </c>
      <c r="F39" s="1">
        <f t="shared" si="4"/>
        <v>57.566666666666663</v>
      </c>
    </row>
    <row r="40" spans="1:6" x14ac:dyDescent="0.35">
      <c r="A40">
        <v>93101</v>
      </c>
      <c r="B40">
        <v>93200</v>
      </c>
      <c r="C40">
        <v>3.9E-2</v>
      </c>
      <c r="D40">
        <f t="shared" si="2"/>
        <v>3634.8</v>
      </c>
      <c r="E40">
        <f t="shared" si="3"/>
        <v>176.39999999999998</v>
      </c>
      <c r="F40" s="1">
        <f t="shared" si="4"/>
        <v>47.566666666666663</v>
      </c>
    </row>
    <row r="41" spans="1:6" x14ac:dyDescent="0.35">
      <c r="A41">
        <v>93201</v>
      </c>
      <c r="B41">
        <v>93300</v>
      </c>
      <c r="C41">
        <v>3.9E-2</v>
      </c>
      <c r="D41">
        <f t="shared" si="2"/>
        <v>3638.7</v>
      </c>
      <c r="E41">
        <f t="shared" si="3"/>
        <v>166.39999999999998</v>
      </c>
      <c r="F41" s="1">
        <f t="shared" si="4"/>
        <v>37.566666666666663</v>
      </c>
    </row>
    <row r="42" spans="1:6" x14ac:dyDescent="0.35">
      <c r="A42">
        <v>93301</v>
      </c>
      <c r="B42">
        <v>93400</v>
      </c>
      <c r="C42">
        <v>3.9E-2</v>
      </c>
      <c r="D42">
        <f t="shared" si="2"/>
        <v>3642.6</v>
      </c>
      <c r="E42">
        <f t="shared" si="3"/>
        <v>156.39999999999998</v>
      </c>
      <c r="F42" s="1">
        <f t="shared" si="4"/>
        <v>27.566666666666663</v>
      </c>
    </row>
    <row r="43" spans="1:6" x14ac:dyDescent="0.35">
      <c r="A43">
        <v>93401</v>
      </c>
      <c r="B43">
        <v>93500</v>
      </c>
      <c r="C43">
        <v>3.9E-2</v>
      </c>
      <c r="D43">
        <f t="shared" si="2"/>
        <v>3646.5</v>
      </c>
      <c r="E43">
        <f t="shared" si="3"/>
        <v>146.39999999999998</v>
      </c>
      <c r="F43" s="1">
        <f t="shared" si="4"/>
        <v>17.566666666666663</v>
      </c>
    </row>
    <row r="44" spans="1:6" x14ac:dyDescent="0.35">
      <c r="A44">
        <v>93501</v>
      </c>
      <c r="B44">
        <v>93600</v>
      </c>
      <c r="C44">
        <v>3.9E-2</v>
      </c>
      <c r="D44">
        <f t="shared" si="2"/>
        <v>3650.4</v>
      </c>
      <c r="E44">
        <f t="shared" si="3"/>
        <v>136.39999999999998</v>
      </c>
      <c r="F44" s="1">
        <f t="shared" si="4"/>
        <v>7.5666666666666629</v>
      </c>
    </row>
    <row r="45" spans="1:6" x14ac:dyDescent="0.35">
      <c r="A45">
        <v>93601</v>
      </c>
      <c r="B45">
        <v>100000</v>
      </c>
      <c r="C45">
        <v>3.9E-2</v>
      </c>
      <c r="D45">
        <f t="shared" si="2"/>
        <v>3900</v>
      </c>
      <c r="E45">
        <f t="shared" si="3"/>
        <v>126.39999999999998</v>
      </c>
      <c r="F45" s="1">
        <v>0</v>
      </c>
    </row>
    <row r="46" spans="1:6" x14ac:dyDescent="0.35">
      <c r="A46">
        <v>100001</v>
      </c>
      <c r="B46" t="s">
        <v>5</v>
      </c>
      <c r="C46">
        <v>3.9E-2</v>
      </c>
      <c r="E46">
        <f t="shared" si="3"/>
        <v>116.39999999999998</v>
      </c>
      <c r="F4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2024-06-27T14:48:36Z</dcterms:created>
  <dcterms:modified xsi:type="dcterms:W3CDTF">2024-06-27T17:45:28Z</dcterms:modified>
</cp:coreProperties>
</file>