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State Tax\Arkansas\"/>
    </mc:Choice>
  </mc:AlternateContent>
  <xr:revisionPtr revIDLastSave="0" documentId="13_ncr:1_{333721AB-AF9D-4C19-9575-5E5F2EAD6365}" xr6:coauthVersionLast="47" xr6:coauthVersionMax="47" xr10:uidLastSave="{00000000-0000-0000-0000-000000000000}"/>
  <bookViews>
    <workbookView xWindow="220" yWindow="20" windowWidth="10680" windowHeight="9830" activeTab="1" xr2:uid="{00000000-000D-0000-FFFF-FFFF00000000}"/>
  </bookViews>
  <sheets>
    <sheet name="Table 1" sheetId="1" r:id="rId1"/>
    <sheet name="2024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24" i="2"/>
  <c r="F27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4" i="2"/>
</calcChain>
</file>

<file path=xl/sharedStrings.xml><?xml version="1.0" encoding="utf-8"?>
<sst xmlns="http://schemas.openxmlformats.org/spreadsheetml/2006/main" count="120" uniqueCount="60">
  <si>
    <r>
      <rPr>
        <sz val="18"/>
        <color rgb="FF231F20"/>
        <rFont val="Arial"/>
        <family val="2"/>
      </rPr>
      <t>State of Arkansas</t>
    </r>
  </si>
  <si>
    <r>
      <rPr>
        <b/>
        <sz val="30"/>
        <color rgb="FF231F20"/>
        <rFont val="Arial"/>
        <family val="2"/>
      </rPr>
      <t>Department of Finance and Administration</t>
    </r>
  </si>
  <si>
    <r>
      <rPr>
        <b/>
        <sz val="24"/>
        <color rgb="FF231F20"/>
        <rFont val="Arial"/>
        <family val="2"/>
      </rPr>
      <t>Withholding Tax</t>
    </r>
  </si>
  <si>
    <r>
      <rPr>
        <sz val="14"/>
        <color rgb="FF231F20"/>
        <rFont val="Arial"/>
        <family val="2"/>
      </rPr>
      <t>Formula Method</t>
    </r>
  </si>
  <si>
    <r>
      <rPr>
        <sz val="10"/>
        <color rgb="FF231F20"/>
        <rFont val="Arial"/>
        <family val="2"/>
      </rPr>
      <t>Effective 01/01/2024</t>
    </r>
  </si>
  <si>
    <r>
      <rPr>
        <sz val="12"/>
        <color rgb="FF231F20"/>
        <rFont val="Times New Roman"/>
        <family val="1"/>
      </rPr>
      <t>Department of Finance and Administration</t>
    </r>
  </si>
  <si>
    <r>
      <rPr>
        <sz val="12"/>
        <color rgb="FF231F20"/>
        <rFont val="Times New Roman"/>
        <family val="1"/>
      </rPr>
      <t>PO Box 9941</t>
    </r>
  </si>
  <si>
    <r>
      <rPr>
        <sz val="12"/>
        <color rgb="FF231F20"/>
        <rFont val="Times New Roman"/>
        <family val="1"/>
      </rPr>
      <t>Little Rock, AR 72203-9941 (501) 682-7290</t>
    </r>
  </si>
  <si>
    <r>
      <rPr>
        <b/>
        <sz val="12"/>
        <color rgb="FF231F20"/>
        <rFont val="Times New Roman"/>
        <family val="1"/>
      </rPr>
      <t>www.dfa.arkansas.gov</t>
    </r>
  </si>
  <si>
    <r>
      <rPr>
        <b/>
        <sz val="16"/>
        <rFont val="Arial"/>
        <family val="2"/>
      </rPr>
      <t>FORMULA METHOD</t>
    </r>
  </si>
  <si>
    <r>
      <rPr>
        <sz val="11"/>
        <rFont val="Arial"/>
        <family val="2"/>
      </rPr>
      <t>Employers  having  electronic  systems  are  authorized  to  use  the  following  formula  to  compute  the</t>
    </r>
  </si>
  <si>
    <r>
      <rPr>
        <sz val="11"/>
        <rFont val="Arial"/>
        <family val="2"/>
      </rPr>
      <t>amount of withholding rather than use the withholding tables.</t>
    </r>
  </si>
  <si>
    <r>
      <rPr>
        <sz val="11"/>
        <rFont val="Arial"/>
        <family val="2"/>
      </rPr>
      <t>1.   Multiply the Period Gross Pay by the number of pay periods per year to arrive at the annual gross</t>
    </r>
  </si>
  <si>
    <r>
      <rPr>
        <sz val="11"/>
        <rFont val="Arial"/>
        <family val="2"/>
      </rPr>
      <t>pay.</t>
    </r>
  </si>
  <si>
    <r>
      <rPr>
        <b/>
        <sz val="11"/>
        <rFont val="Arial"/>
        <family val="2"/>
      </rPr>
      <t>Monthly Gross Pay             X 12  = Annual Gross Pay</t>
    </r>
  </si>
  <si>
    <r>
      <rPr>
        <b/>
        <sz val="11"/>
        <rFont val="Arial"/>
        <family val="2"/>
      </rPr>
      <t>Semi-Monthly Gross Pay  X  24  = Annual Gross Pay Bi-Weekly Gross Pay         X  26  = Annual Gross Pay Weekly Gross Pay              X 52  = Annual Gross Pay Daily Gross Pay                  X 260  = Annual Gross Pay (Daily is based on a 5-day work week)</t>
    </r>
  </si>
  <si>
    <r>
      <rPr>
        <sz val="11"/>
        <rFont val="Arial"/>
        <family val="2"/>
      </rPr>
      <t>2.   Subtract the Standard Deduction of $ 2,340 to arrive at Net Taxable Income.  If Net Taxable Income</t>
    </r>
  </si>
  <si>
    <r>
      <rPr>
        <sz val="11"/>
        <rFont val="Arial"/>
        <family val="2"/>
      </rPr>
      <t>is below $100,001, look up the income at the $50 range (midrange of $100).  For $100,001 and over, use the exact dollar figure.</t>
    </r>
  </si>
  <si>
    <r>
      <rPr>
        <sz val="11"/>
        <rFont val="Arial"/>
        <family val="2"/>
      </rPr>
      <t>3.   Compute the Annual Gross Tax on the Net Taxable Income using the bracket below and round that</t>
    </r>
  </si>
  <si>
    <r>
      <rPr>
        <sz val="11"/>
        <rFont val="Arial"/>
        <family val="2"/>
      </rPr>
      <t>result.</t>
    </r>
  </si>
  <si>
    <r>
      <rPr>
        <sz val="10"/>
        <rFont val="Arial"/>
        <family val="2"/>
      </rPr>
      <t>Tax Bracket</t>
    </r>
  </si>
  <si>
    <r>
      <rPr>
        <sz val="10"/>
        <rFont val="Arial"/>
        <family val="2"/>
      </rPr>
      <t>Over</t>
    </r>
  </si>
  <si>
    <r>
      <rPr>
        <sz val="10"/>
        <rFont val="Arial"/>
        <family val="2"/>
      </rPr>
      <t>But Not Over</t>
    </r>
  </si>
  <si>
    <r>
      <rPr>
        <sz val="10"/>
        <rFont val="Arial"/>
        <family val="2"/>
      </rPr>
      <t>Percentage</t>
    </r>
  </si>
  <si>
    <r>
      <rPr>
        <sz val="10"/>
        <rFont val="Arial"/>
        <family val="2"/>
      </rPr>
      <t>Minus Adjustment</t>
    </r>
  </si>
  <si>
    <r>
      <rPr>
        <sz val="10"/>
        <rFont val="Arial"/>
        <family val="2"/>
      </rPr>
      <t>and above</t>
    </r>
  </si>
  <si>
    <r>
      <rPr>
        <sz val="11"/>
        <rFont val="Arial"/>
        <family val="2"/>
      </rPr>
      <t>4.   Multiply the total number of Withholding Exemptions claimed on Form AR4EC by $29.00 to arrive at</t>
    </r>
  </si>
  <si>
    <r>
      <rPr>
        <sz val="11"/>
        <rFont val="Arial"/>
        <family val="2"/>
      </rPr>
      <t>the total amount of Annual Personal Tax Credits allowed.</t>
    </r>
  </si>
  <si>
    <r>
      <rPr>
        <sz val="11"/>
        <rFont val="Arial"/>
        <family val="2"/>
      </rPr>
      <t>5.   Subtract the Annual Personal Credits from the Annual Gross Tax computed to arrive at the Annual</t>
    </r>
  </si>
  <si>
    <r>
      <rPr>
        <sz val="11"/>
        <rFont val="Arial"/>
        <family val="2"/>
      </rPr>
      <t>Net Tax that will be owed.</t>
    </r>
  </si>
  <si>
    <r>
      <rPr>
        <sz val="11"/>
        <rFont val="Arial"/>
        <family val="2"/>
      </rPr>
      <t>6.   Divide the Annual Net Tax by the number of Pay Periods in the year to arrive at the proper state</t>
    </r>
  </si>
  <si>
    <r>
      <rPr>
        <sz val="11"/>
        <rFont val="Arial"/>
        <family val="2"/>
      </rPr>
      <t>withholding amount.</t>
    </r>
  </si>
  <si>
    <r>
      <rPr>
        <b/>
        <sz val="16"/>
        <rFont val="Arial"/>
        <family val="2"/>
      </rPr>
      <t>EXAMPLE</t>
    </r>
  </si>
  <si>
    <r>
      <rPr>
        <sz val="16"/>
        <rFont val="Arial"/>
        <family val="2"/>
      </rPr>
      <t>Computer Formula</t>
    </r>
  </si>
  <si>
    <r>
      <rPr>
        <sz val="11"/>
        <rFont val="Arial"/>
        <family val="2"/>
      </rPr>
      <t>Gary works for a company and is paid on a monthly basis.  He earns $2,127 per pay period.</t>
    </r>
  </si>
  <si>
    <r>
      <rPr>
        <sz val="11"/>
        <rFont val="Arial"/>
        <family val="2"/>
      </rPr>
      <t>He has claimed 2 exemptions on his AR4EC.</t>
    </r>
  </si>
  <si>
    <r>
      <rPr>
        <sz val="11"/>
        <rFont val="Arial"/>
        <family val="2"/>
      </rPr>
      <t xml:space="preserve">1.   </t>
    </r>
    <r>
      <rPr>
        <b/>
        <sz val="11"/>
        <rFont val="Arial"/>
        <family val="2"/>
      </rPr>
      <t>Compute the Annual Gross Pay</t>
    </r>
  </si>
  <si>
    <r>
      <rPr>
        <sz val="11"/>
        <rFont val="Arial"/>
        <family val="2"/>
      </rPr>
      <t>Multiply the pay by the number of pay periods.</t>
    </r>
  </si>
  <si>
    <r>
      <rPr>
        <sz val="11"/>
        <rFont val="Arial"/>
        <family val="2"/>
      </rPr>
      <t>Monthly Pay                                    =   $    2,127.00</t>
    </r>
  </si>
  <si>
    <r>
      <rPr>
        <sz val="11"/>
        <rFont val="Arial"/>
        <family val="2"/>
      </rPr>
      <t>Number of Monthly Pay Periods     =</t>
    </r>
    <r>
      <rPr>
        <b/>
        <u/>
        <sz val="11"/>
        <rFont val="Arial"/>
        <family val="2"/>
      </rPr>
      <t>              x   </t>
    </r>
    <r>
      <rPr>
        <u/>
        <sz val="11"/>
        <rFont val="Arial"/>
        <family val="2"/>
      </rPr>
      <t>12</t>
    </r>
    <r>
      <rPr>
        <sz val="11"/>
        <rFont val="Arial"/>
        <family val="2"/>
      </rPr>
      <t xml:space="preserve"> Annual Gross Pay                           =  $  25,524.00</t>
    </r>
  </si>
  <si>
    <r>
      <rPr>
        <sz val="11"/>
        <rFont val="Arial"/>
        <family val="2"/>
      </rPr>
      <t xml:space="preserve">2.   </t>
    </r>
    <r>
      <rPr>
        <b/>
        <sz val="11"/>
        <rFont val="Arial"/>
        <family val="2"/>
      </rPr>
      <t>Subtract Standard Deduction</t>
    </r>
  </si>
  <si>
    <r>
      <rPr>
        <sz val="11"/>
        <rFont val="Arial"/>
        <family val="2"/>
      </rPr>
      <t xml:space="preserve">Annual Gross Pay                           =  $   25,524.00 Less Standard Deduction                =   </t>
    </r>
    <r>
      <rPr>
        <b/>
        <u/>
        <sz val="11"/>
        <rFont val="Arial"/>
        <family val="2"/>
      </rPr>
      <t>–    </t>
    </r>
    <r>
      <rPr>
        <u/>
        <sz val="11"/>
        <rFont val="Arial"/>
        <family val="2"/>
      </rPr>
      <t>2,340.00</t>
    </r>
    <r>
      <rPr>
        <sz val="11"/>
        <rFont val="Arial"/>
        <family val="2"/>
      </rPr>
      <t xml:space="preserve"> Net Taxable Income                        =  $  23,184.00</t>
    </r>
  </si>
  <si>
    <r>
      <rPr>
        <sz val="11"/>
        <rFont val="Arial"/>
        <family val="2"/>
      </rPr>
      <t xml:space="preserve">3.   </t>
    </r>
    <r>
      <rPr>
        <b/>
        <sz val="11"/>
        <rFont val="Arial"/>
        <family val="2"/>
      </rPr>
      <t>$50 Midrange Income Lookup</t>
    </r>
  </si>
  <si>
    <r>
      <rPr>
        <sz val="11"/>
        <rFont val="Arial"/>
        <family val="2"/>
      </rPr>
      <t>Since the Net Taxable Income is less than $100,001 we will take the income to the $50 midrange of</t>
    </r>
  </si>
  <si>
    <r>
      <rPr>
        <sz val="11"/>
        <rFont val="Arial"/>
        <family val="2"/>
      </rPr>
      <t>$23,150.00 (midrange of $23,100.00 and $23,200.00).</t>
    </r>
  </si>
  <si>
    <r>
      <rPr>
        <sz val="11"/>
        <rFont val="Arial"/>
        <family val="2"/>
      </rPr>
      <t xml:space="preserve">4.   </t>
    </r>
    <r>
      <rPr>
        <b/>
        <sz val="11"/>
        <rFont val="Arial"/>
        <family val="2"/>
      </rPr>
      <t>Compute the Annual Gross Tax</t>
    </r>
  </si>
  <si>
    <r>
      <rPr>
        <sz val="11"/>
        <rFont val="Arial"/>
        <family val="2"/>
      </rPr>
      <t>The annual Net Taxable Income of $23,150.00 fits in the 3.4% Tax Bracket since it is over</t>
    </r>
  </si>
  <si>
    <r>
      <rPr>
        <sz val="11"/>
        <rFont val="Arial"/>
        <family val="2"/>
      </rPr>
      <t>$15,100.00 but less than $24,999.00.  The tax computation will be $23,150.00 multiplied by 3.4% and then $272.37 will be subtracted from that product.</t>
    </r>
  </si>
  <si>
    <r>
      <rPr>
        <sz val="11"/>
        <rFont val="Arial"/>
        <family val="2"/>
      </rPr>
      <t>Net Taxable Income                        =  $  23,150.00</t>
    </r>
  </si>
  <si>
    <r>
      <rPr>
        <sz val="11"/>
        <rFont val="Arial"/>
        <family val="2"/>
      </rPr>
      <t xml:space="preserve">Multiply by 3.4% (.034)                    =          </t>
    </r>
    <r>
      <rPr>
        <b/>
        <u/>
        <sz val="11"/>
        <rFont val="Arial"/>
        <family val="2"/>
      </rPr>
      <t>x   </t>
    </r>
    <r>
      <rPr>
        <u/>
        <sz val="11"/>
        <rFont val="Arial"/>
        <family val="2"/>
      </rPr>
      <t>3.4%</t>
    </r>
  </si>
  <si>
    <r>
      <rPr>
        <sz val="11"/>
        <rFont val="Arial"/>
        <family val="2"/>
      </rPr>
      <t>=  $     787.10</t>
    </r>
  </si>
  <si>
    <r>
      <rPr>
        <sz val="11"/>
        <rFont val="Arial"/>
        <family val="2"/>
      </rPr>
      <t xml:space="preserve">Less bracket adjustment amount    =       </t>
    </r>
    <r>
      <rPr>
        <b/>
        <u/>
        <sz val="11"/>
        <rFont val="Arial"/>
        <family val="2"/>
      </rPr>
      <t>–   </t>
    </r>
    <r>
      <rPr>
        <u/>
        <sz val="11"/>
        <rFont val="Arial"/>
        <family val="2"/>
      </rPr>
      <t>272.37</t>
    </r>
  </si>
  <si>
    <r>
      <rPr>
        <sz val="11"/>
        <rFont val="Arial"/>
        <family val="2"/>
      </rPr>
      <t>Annual Gross Tax                           =          $514.73  (Rounded to 515.00)</t>
    </r>
  </si>
  <si>
    <r>
      <rPr>
        <sz val="11"/>
        <rFont val="Arial"/>
        <family val="2"/>
      </rPr>
      <t xml:space="preserve">5.   </t>
    </r>
    <r>
      <rPr>
        <b/>
        <sz val="11"/>
        <rFont val="Arial"/>
        <family val="2"/>
      </rPr>
      <t>Compute the Annual Net Tax</t>
    </r>
  </si>
  <si>
    <r>
      <rPr>
        <sz val="11"/>
        <rFont val="Arial"/>
        <family val="2"/>
      </rPr>
      <t>Figure the amount of Annual Personal Credits by multiplying the number of exemptions listed on the employee’s AR4EC by $29.00.  This amount will be subtracted from the Annual Gross Tax.</t>
    </r>
  </si>
  <si>
    <r>
      <rPr>
        <sz val="11"/>
        <rFont val="Arial"/>
        <family val="2"/>
      </rPr>
      <t>Annual Gross Tax                           =  $   515.00</t>
    </r>
  </si>
  <si>
    <r>
      <rPr>
        <sz val="11"/>
        <rFont val="Arial"/>
        <family val="2"/>
      </rPr>
      <t xml:space="preserve">Less Personal Credit (2 X $29)      =      </t>
    </r>
    <r>
      <rPr>
        <b/>
        <u/>
        <sz val="11"/>
        <rFont val="Arial"/>
        <family val="2"/>
      </rPr>
      <t>– </t>
    </r>
    <r>
      <rPr>
        <u/>
        <sz val="11"/>
        <rFont val="Arial"/>
        <family val="2"/>
      </rPr>
      <t>58.00</t>
    </r>
    <r>
      <rPr>
        <sz val="11"/>
        <rFont val="Arial"/>
        <family val="2"/>
      </rPr>
      <t xml:space="preserve"> Annual Net Tax                              =  $   457.00</t>
    </r>
  </si>
  <si>
    <r>
      <rPr>
        <sz val="11"/>
        <rFont val="Arial"/>
        <family val="2"/>
      </rPr>
      <t xml:space="preserve">6.   </t>
    </r>
    <r>
      <rPr>
        <b/>
        <sz val="11"/>
        <rFont val="Arial"/>
        <family val="2"/>
      </rPr>
      <t>Compute the State Withholding per Pay Period</t>
    </r>
  </si>
  <si>
    <r>
      <rPr>
        <sz val="11"/>
        <rFont val="Arial"/>
        <family val="2"/>
      </rPr>
      <t>Annual Net Tax                                =  $   457.00</t>
    </r>
  </si>
  <si>
    <r>
      <rPr>
        <sz val="11"/>
        <rFont val="Arial"/>
        <family val="2"/>
      </rPr>
      <t xml:space="preserve">Divided by Number of Pay Periods =       </t>
    </r>
    <r>
      <rPr>
        <b/>
        <u/>
        <sz val="11"/>
        <rFont val="Arial"/>
        <family val="2"/>
      </rPr>
      <t>÷     </t>
    </r>
    <r>
      <rPr>
        <u/>
        <sz val="11"/>
        <rFont val="Arial"/>
        <family val="2"/>
      </rPr>
      <t>12</t>
    </r>
    <r>
      <rPr>
        <sz val="11"/>
        <rFont val="Arial"/>
        <family val="2"/>
      </rPr>
      <t xml:space="preserve"> State Withholding Amount               =  $       38.08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</si>
</sst>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0"/>
    <numFmt numFmtId="165" formatCode="\$#,##0"/>
    <numFmt numFmtId="166" formatCode="\$0.00"/>
    <numFmt numFmtId="167" formatCode="&quot;$&quot;#,##0.00"/>
  </numFmts>
  <fonts count="27" x14ac:knownFonts="1">
    <font>
      <sz val="10"/>
      <color rgb="FF000000"/>
      <name val="Times New Roman"/>
      <charset val="204"/>
    </font>
    <font>
      <sz val="18"/>
      <name val="Arial"/>
    </font>
    <font>
      <b/>
      <sz val="30"/>
      <name val="Arial"/>
    </font>
    <font>
      <b/>
      <sz val="24"/>
      <name val="Arial"/>
    </font>
    <font>
      <sz val="14"/>
      <name val="Arial"/>
    </font>
    <font>
      <sz val="10"/>
      <name val="Arial"/>
    </font>
    <font>
      <sz val="12"/>
      <name val="Times New Roman"/>
    </font>
    <font>
      <b/>
      <sz val="12"/>
      <name val="Times New Roman"/>
    </font>
    <font>
      <b/>
      <sz val="16"/>
      <name val="Arial"/>
    </font>
    <font>
      <sz val="11"/>
      <name val="Arial"/>
    </font>
    <font>
      <b/>
      <sz val="11"/>
      <name val="Arial"/>
    </font>
    <font>
      <sz val="10"/>
      <color rgb="FF000000"/>
      <name val="Arial"/>
      <family val="2"/>
    </font>
    <font>
      <sz val="16"/>
      <name val="Arial"/>
    </font>
    <font>
      <sz val="18"/>
      <color rgb="FF231F20"/>
      <name val="Arial"/>
      <family val="2"/>
    </font>
    <font>
      <b/>
      <sz val="30"/>
      <color rgb="FF231F20"/>
      <name val="Arial"/>
      <family val="2"/>
    </font>
    <font>
      <b/>
      <sz val="24"/>
      <color rgb="FF231F20"/>
      <name val="Arial"/>
      <family val="2"/>
    </font>
    <font>
      <sz val="14"/>
      <color rgb="FF231F20"/>
      <name val="Arial"/>
      <family val="2"/>
    </font>
    <font>
      <sz val="10"/>
      <color rgb="FF231F20"/>
      <name val="Arial"/>
      <family val="2"/>
    </font>
    <font>
      <sz val="12"/>
      <color rgb="FF231F20"/>
      <name val="Times New Roman"/>
      <family val="1"/>
    </font>
    <font>
      <b/>
      <sz val="12"/>
      <color rgb="FF231F20"/>
      <name val="Times New Roman"/>
      <family val="1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indent="2"/>
    </xf>
    <xf numFmtId="0" fontId="10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164" fontId="11" fillId="0" borderId="1" xfId="0" applyNumberFormat="1" applyFont="1" applyBorder="1" applyAlignment="1">
      <alignment horizontal="center" vertical="top" wrapText="1"/>
    </xf>
    <xf numFmtId="165" fontId="11" fillId="0" borderId="1" xfId="0" applyNumberFormat="1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165" fontId="11" fillId="2" borderId="1" xfId="0" applyNumberFormat="1" applyFont="1" applyFill="1" applyBorder="1" applyAlignment="1">
      <alignment horizontal="right" vertical="top" wrapText="1" indent="3"/>
    </xf>
    <xf numFmtId="165" fontId="11" fillId="2" borderId="1" xfId="0" applyNumberFormat="1" applyFont="1" applyFill="1" applyBorder="1" applyAlignment="1">
      <alignment horizontal="center" vertical="top" wrapText="1"/>
    </xf>
    <xf numFmtId="10" fontId="11" fillId="2" borderId="1" xfId="0" applyNumberFormat="1" applyFont="1" applyFill="1" applyBorder="1" applyAlignment="1">
      <alignment horizontal="center" vertical="top" wrapText="1"/>
    </xf>
    <xf numFmtId="166" fontId="11" fillId="2" borderId="1" xfId="0" applyNumberFormat="1" applyFont="1" applyFill="1" applyBorder="1" applyAlignment="1">
      <alignment horizontal="center" vertical="top" wrapText="1"/>
    </xf>
    <xf numFmtId="165" fontId="11" fillId="0" borderId="1" xfId="0" applyNumberFormat="1" applyFont="1" applyBorder="1" applyAlignment="1">
      <alignment horizontal="right" vertical="top" wrapText="1" indent="3"/>
    </xf>
    <xf numFmtId="166" fontId="11" fillId="0" borderId="1" xfId="0" applyNumberFormat="1" applyFont="1" applyBorder="1" applyAlignment="1">
      <alignment horizontal="center" vertical="top" wrapText="1"/>
    </xf>
    <xf numFmtId="165" fontId="11" fillId="3" borderId="1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horizontal="left" vertical="top" indent="2"/>
    </xf>
    <xf numFmtId="0" fontId="9" fillId="0" borderId="0" xfId="0" applyFont="1" applyAlignment="1">
      <alignment horizontal="left" vertical="top" indent="23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67" fontId="11" fillId="2" borderId="1" xfId="0" applyNumberFormat="1" applyFont="1" applyFill="1" applyBorder="1" applyAlignment="1">
      <alignment horizontal="center" vertical="top" wrapText="1"/>
    </xf>
    <xf numFmtId="167" fontId="11" fillId="0" borderId="1" xfId="0" applyNumberFormat="1" applyFont="1" applyBorder="1" applyAlignment="1">
      <alignment horizontal="center" vertical="top" wrapText="1"/>
    </xf>
    <xf numFmtId="167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opLeftCell="A17" zoomScale="60" zoomScaleNormal="60" workbookViewId="0">
      <selection activeCell="A67" sqref="A24:A67"/>
    </sheetView>
  </sheetViews>
  <sheetFormatPr defaultRowHeight="13" x14ac:dyDescent="0.3"/>
  <cols>
    <col min="1" max="1" width="18.69921875" customWidth="1"/>
    <col min="2" max="2" width="22" customWidth="1"/>
    <col min="3" max="3" width="24.3984375" customWidth="1"/>
    <col min="4" max="4" width="26.69921875" customWidth="1"/>
    <col min="5" max="5" width="19.796875" customWidth="1"/>
    <col min="6" max="6" width="22" customWidth="1"/>
  </cols>
  <sheetData>
    <row r="1" spans="1:1" ht="25" customHeight="1" x14ac:dyDescent="0.3">
      <c r="A1" s="1" t="s">
        <v>0</v>
      </c>
    </row>
    <row r="2" spans="1:1" ht="43" customHeight="1" x14ac:dyDescent="0.3">
      <c r="A2" s="2" t="s">
        <v>1</v>
      </c>
    </row>
    <row r="3" spans="1:1" ht="34" customHeight="1" x14ac:dyDescent="0.3">
      <c r="A3" s="3" t="s">
        <v>2</v>
      </c>
    </row>
    <row r="4" spans="1:1" ht="20" customHeight="1" x14ac:dyDescent="0.3">
      <c r="A4" s="4" t="s">
        <v>3</v>
      </c>
    </row>
    <row r="5" spans="1:1" ht="14" customHeight="1" x14ac:dyDescent="0.3">
      <c r="A5" s="5" t="s">
        <v>4</v>
      </c>
    </row>
    <row r="6" spans="1:1" ht="17" customHeight="1" x14ac:dyDescent="0.3">
      <c r="A6" s="6" t="s">
        <v>5</v>
      </c>
    </row>
    <row r="7" spans="1:1" ht="17" customHeight="1" x14ac:dyDescent="0.3">
      <c r="A7" s="6" t="s">
        <v>6</v>
      </c>
    </row>
    <row r="8" spans="1:1" ht="17" customHeight="1" x14ac:dyDescent="0.3">
      <c r="A8" s="6" t="s">
        <v>7</v>
      </c>
    </row>
    <row r="9" spans="1:1" ht="17" customHeight="1" x14ac:dyDescent="0.3">
      <c r="A9" s="7" t="s">
        <v>8</v>
      </c>
    </row>
    <row r="10" spans="1:1" ht="22" customHeight="1" x14ac:dyDescent="0.3">
      <c r="A10" s="8" t="s">
        <v>9</v>
      </c>
    </row>
    <row r="11" spans="1:1" ht="15" customHeight="1" x14ac:dyDescent="0.3">
      <c r="A11" s="9" t="s">
        <v>10</v>
      </c>
    </row>
    <row r="12" spans="1:1" ht="15" customHeight="1" x14ac:dyDescent="0.3">
      <c r="A12" s="9" t="s">
        <v>11</v>
      </c>
    </row>
    <row r="13" spans="1:1" ht="15" customHeight="1" x14ac:dyDescent="0.3">
      <c r="A13" s="9" t="s">
        <v>12</v>
      </c>
    </row>
    <row r="14" spans="1:1" ht="15" customHeight="1" x14ac:dyDescent="0.3">
      <c r="A14" s="10" t="s">
        <v>13</v>
      </c>
    </row>
    <row r="15" spans="1:1" ht="15" customHeight="1" x14ac:dyDescent="0.3">
      <c r="A15" s="11" t="s">
        <v>14</v>
      </c>
    </row>
    <row r="16" spans="1:1" ht="15" customHeight="1" x14ac:dyDescent="0.3">
      <c r="A16" s="11" t="s">
        <v>15</v>
      </c>
    </row>
    <row r="17" spans="1:4" ht="15" customHeight="1" x14ac:dyDescent="0.3">
      <c r="A17" s="9" t="s">
        <v>16</v>
      </c>
    </row>
    <row r="18" spans="1:4" ht="15" customHeight="1" x14ac:dyDescent="0.3">
      <c r="A18" s="10" t="s">
        <v>17</v>
      </c>
    </row>
    <row r="19" spans="1:4" ht="15" customHeight="1" x14ac:dyDescent="0.3">
      <c r="A19" s="9" t="s">
        <v>18</v>
      </c>
    </row>
    <row r="20" spans="1:4" ht="15" customHeight="1" x14ac:dyDescent="0.3">
      <c r="A20" s="10" t="s">
        <v>19</v>
      </c>
    </row>
    <row r="21" spans="1:4" ht="13" customHeight="1" x14ac:dyDescent="0.3">
      <c r="A21" s="28" t="s">
        <v>20</v>
      </c>
      <c r="B21" s="29"/>
      <c r="C21" s="29"/>
      <c r="D21" s="30"/>
    </row>
    <row r="22" spans="1:4" ht="13" customHeight="1" x14ac:dyDescent="0.3">
      <c r="A22" s="12" t="s">
        <v>21</v>
      </c>
      <c r="B22" s="12" t="s">
        <v>22</v>
      </c>
      <c r="C22" s="12" t="s">
        <v>23</v>
      </c>
      <c r="D22" s="12" t="s">
        <v>24</v>
      </c>
    </row>
    <row r="23" spans="1:4" ht="13" customHeight="1" x14ac:dyDescent="0.3">
      <c r="A23" s="13">
        <v>0</v>
      </c>
      <c r="B23" s="14">
        <v>5299</v>
      </c>
      <c r="C23" s="15">
        <v>0</v>
      </c>
      <c r="D23" s="16"/>
    </row>
    <row r="24" spans="1:4" ht="13" customHeight="1" x14ac:dyDescent="0.3">
      <c r="A24" s="17">
        <v>5300</v>
      </c>
      <c r="B24" s="18">
        <v>10599</v>
      </c>
      <c r="C24" s="19">
        <v>0.02</v>
      </c>
      <c r="D24" s="20">
        <v>105.98</v>
      </c>
    </row>
    <row r="25" spans="1:4" ht="13" customHeight="1" x14ac:dyDescent="0.3">
      <c r="A25" s="21">
        <v>10600</v>
      </c>
      <c r="B25" s="14">
        <v>15099</v>
      </c>
      <c r="C25" s="15">
        <v>0.03</v>
      </c>
      <c r="D25" s="22">
        <v>211.97</v>
      </c>
    </row>
    <row r="26" spans="1:4" ht="13" customHeight="1" x14ac:dyDescent="0.3">
      <c r="A26" s="17">
        <v>15100</v>
      </c>
      <c r="B26" s="18">
        <v>24999</v>
      </c>
      <c r="C26" s="19">
        <v>3.4000000000000002E-2</v>
      </c>
      <c r="D26" s="20">
        <v>272.37</v>
      </c>
    </row>
    <row r="27" spans="1:4" ht="13" customHeight="1" x14ac:dyDescent="0.3">
      <c r="A27" s="21">
        <v>25000</v>
      </c>
      <c r="B27" s="14">
        <v>89600</v>
      </c>
      <c r="C27" s="15">
        <v>4.3999999999999997E-2</v>
      </c>
      <c r="D27" s="22">
        <v>522.36</v>
      </c>
    </row>
    <row r="28" spans="1:4" ht="13" customHeight="1" x14ac:dyDescent="0.3">
      <c r="A28" s="17">
        <v>89601</v>
      </c>
      <c r="B28" s="18">
        <v>89700</v>
      </c>
      <c r="C28" s="19">
        <v>4.3999999999999997E-2</v>
      </c>
      <c r="D28" s="20">
        <v>506.4</v>
      </c>
    </row>
    <row r="29" spans="1:4" ht="13" customHeight="1" x14ac:dyDescent="0.3">
      <c r="A29" s="21">
        <v>89701</v>
      </c>
      <c r="B29" s="14">
        <v>89800</v>
      </c>
      <c r="C29" s="15">
        <v>4.3999999999999997E-2</v>
      </c>
      <c r="D29" s="22">
        <v>496.4</v>
      </c>
    </row>
    <row r="30" spans="1:4" ht="13" customHeight="1" x14ac:dyDescent="0.3">
      <c r="A30" s="17">
        <v>89801</v>
      </c>
      <c r="B30" s="18">
        <v>89900</v>
      </c>
      <c r="C30" s="19">
        <v>4.3999999999999997E-2</v>
      </c>
      <c r="D30" s="20">
        <v>486.4</v>
      </c>
    </row>
    <row r="31" spans="1:4" ht="13" customHeight="1" x14ac:dyDescent="0.3">
      <c r="A31" s="21">
        <v>89901</v>
      </c>
      <c r="B31" s="14">
        <v>90000</v>
      </c>
      <c r="C31" s="15">
        <v>4.3999999999999997E-2</v>
      </c>
      <c r="D31" s="22">
        <v>476.4</v>
      </c>
    </row>
    <row r="32" spans="1:4" ht="13" customHeight="1" x14ac:dyDescent="0.3">
      <c r="A32" s="17">
        <v>90001</v>
      </c>
      <c r="B32" s="18">
        <v>90200</v>
      </c>
      <c r="C32" s="19">
        <v>4.3999999999999997E-2</v>
      </c>
      <c r="D32" s="20">
        <v>466.4</v>
      </c>
    </row>
    <row r="33" spans="1:4" ht="13" customHeight="1" x14ac:dyDescent="0.3">
      <c r="A33" s="21">
        <v>90201</v>
      </c>
      <c r="B33" s="14">
        <v>90300</v>
      </c>
      <c r="C33" s="15">
        <v>4.3999999999999997E-2</v>
      </c>
      <c r="D33" s="22">
        <v>456.4</v>
      </c>
    </row>
    <row r="34" spans="1:4" ht="13" customHeight="1" x14ac:dyDescent="0.3">
      <c r="A34" s="17">
        <v>90301</v>
      </c>
      <c r="B34" s="18">
        <v>90400</v>
      </c>
      <c r="C34" s="19">
        <v>4.3999999999999997E-2</v>
      </c>
      <c r="D34" s="20">
        <v>446.4</v>
      </c>
    </row>
    <row r="35" spans="1:4" ht="13" customHeight="1" x14ac:dyDescent="0.3">
      <c r="A35" s="21">
        <v>90401</v>
      </c>
      <c r="B35" s="14">
        <v>90500</v>
      </c>
      <c r="C35" s="15">
        <v>4.3999999999999997E-2</v>
      </c>
      <c r="D35" s="22">
        <v>436.4</v>
      </c>
    </row>
    <row r="36" spans="1:4" ht="13" customHeight="1" x14ac:dyDescent="0.3">
      <c r="A36" s="17">
        <v>90501</v>
      </c>
      <c r="B36" s="18">
        <v>90600</v>
      </c>
      <c r="C36" s="19">
        <v>4.3999999999999997E-2</v>
      </c>
      <c r="D36" s="20">
        <v>426.4</v>
      </c>
    </row>
    <row r="37" spans="1:4" ht="13" customHeight="1" x14ac:dyDescent="0.3">
      <c r="A37" s="21">
        <v>90601</v>
      </c>
      <c r="B37" s="14">
        <v>90700</v>
      </c>
      <c r="C37" s="15">
        <v>4.3999999999999997E-2</v>
      </c>
      <c r="D37" s="22">
        <v>416.4</v>
      </c>
    </row>
    <row r="38" spans="1:4" ht="13" customHeight="1" x14ac:dyDescent="0.3">
      <c r="A38" s="17">
        <v>90701</v>
      </c>
      <c r="B38" s="18">
        <v>90800</v>
      </c>
      <c r="C38" s="19">
        <v>4.3999999999999997E-2</v>
      </c>
      <c r="D38" s="20">
        <v>406.4</v>
      </c>
    </row>
    <row r="39" spans="1:4" ht="13" customHeight="1" x14ac:dyDescent="0.3">
      <c r="A39" s="21">
        <v>90801</v>
      </c>
      <c r="B39" s="14">
        <v>90900</v>
      </c>
      <c r="C39" s="15">
        <v>4.3999999999999997E-2</v>
      </c>
      <c r="D39" s="22">
        <v>396.4</v>
      </c>
    </row>
    <row r="40" spans="1:4" ht="13" customHeight="1" x14ac:dyDescent="0.3">
      <c r="A40" s="17">
        <v>90901</v>
      </c>
      <c r="B40" s="18">
        <v>91100</v>
      </c>
      <c r="C40" s="19">
        <v>4.3999999999999997E-2</v>
      </c>
      <c r="D40" s="20">
        <v>386.4</v>
      </c>
    </row>
    <row r="41" spans="1:4" ht="13" customHeight="1" x14ac:dyDescent="0.3">
      <c r="A41" s="21">
        <v>91101</v>
      </c>
      <c r="B41" s="14">
        <v>91200</v>
      </c>
      <c r="C41" s="15">
        <v>4.3999999999999997E-2</v>
      </c>
      <c r="D41" s="22">
        <v>376.4</v>
      </c>
    </row>
    <row r="42" spans="1:4" ht="13" customHeight="1" x14ac:dyDescent="0.3">
      <c r="A42" s="17">
        <v>91201</v>
      </c>
      <c r="B42" s="18">
        <v>91300</v>
      </c>
      <c r="C42" s="19">
        <v>4.3999999999999997E-2</v>
      </c>
      <c r="D42" s="20">
        <v>366.4</v>
      </c>
    </row>
    <row r="43" spans="1:4" ht="13" customHeight="1" x14ac:dyDescent="0.3">
      <c r="A43" s="21">
        <v>91301</v>
      </c>
      <c r="B43" s="14">
        <v>91400</v>
      </c>
      <c r="C43" s="15">
        <v>4.3999999999999997E-2</v>
      </c>
      <c r="D43" s="22">
        <v>356.4</v>
      </c>
    </row>
    <row r="44" spans="1:4" ht="13" customHeight="1" x14ac:dyDescent="0.3">
      <c r="A44" s="17">
        <v>91401</v>
      </c>
      <c r="B44" s="18">
        <v>91500</v>
      </c>
      <c r="C44" s="19">
        <v>4.3999999999999997E-2</v>
      </c>
      <c r="D44" s="20">
        <v>346.4</v>
      </c>
    </row>
    <row r="45" spans="1:4" ht="13" customHeight="1" x14ac:dyDescent="0.3">
      <c r="A45" s="21">
        <v>91501</v>
      </c>
      <c r="B45" s="14">
        <v>91600</v>
      </c>
      <c r="C45" s="15">
        <v>4.3999999999999997E-2</v>
      </c>
      <c r="D45" s="22">
        <v>336.4</v>
      </c>
    </row>
    <row r="46" spans="1:4" ht="13" customHeight="1" x14ac:dyDescent="0.3">
      <c r="A46" s="17">
        <v>91601</v>
      </c>
      <c r="B46" s="18">
        <v>91700</v>
      </c>
      <c r="C46" s="19">
        <v>4.3999999999999997E-2</v>
      </c>
      <c r="D46" s="20">
        <v>326.39999999999998</v>
      </c>
    </row>
    <row r="47" spans="1:4" ht="13" customHeight="1" x14ac:dyDescent="0.3">
      <c r="A47" s="21">
        <v>91701</v>
      </c>
      <c r="B47" s="14">
        <v>91800</v>
      </c>
      <c r="C47" s="15">
        <v>4.3999999999999997E-2</v>
      </c>
      <c r="D47" s="22">
        <v>316.39999999999998</v>
      </c>
    </row>
    <row r="48" spans="1:4" ht="13" customHeight="1" x14ac:dyDescent="0.3">
      <c r="A48" s="17">
        <v>91801</v>
      </c>
      <c r="B48" s="23">
        <v>91900</v>
      </c>
      <c r="C48" s="19">
        <v>4.3999999999999997E-2</v>
      </c>
      <c r="D48" s="20">
        <v>306.39999999999998</v>
      </c>
    </row>
    <row r="49" spans="1:4" ht="13" customHeight="1" x14ac:dyDescent="0.3">
      <c r="A49" s="21">
        <v>91901</v>
      </c>
      <c r="B49" s="14">
        <v>92000</v>
      </c>
      <c r="C49" s="15">
        <v>4.3999999999999997E-2</v>
      </c>
      <c r="D49" s="22">
        <v>296.39999999999998</v>
      </c>
    </row>
    <row r="50" spans="1:4" ht="13" customHeight="1" x14ac:dyDescent="0.3">
      <c r="A50" s="17">
        <v>92001</v>
      </c>
      <c r="B50" s="23">
        <v>92100</v>
      </c>
      <c r="C50" s="19">
        <v>4.3999999999999997E-2</v>
      </c>
      <c r="D50" s="20">
        <v>286.39999999999998</v>
      </c>
    </row>
    <row r="51" spans="1:4" ht="13" customHeight="1" x14ac:dyDescent="0.3">
      <c r="A51" s="21">
        <v>92101</v>
      </c>
      <c r="B51" s="14">
        <v>92200</v>
      </c>
      <c r="C51" s="15">
        <v>4.3999999999999997E-2</v>
      </c>
      <c r="D51" s="22">
        <v>276.39999999999998</v>
      </c>
    </row>
    <row r="52" spans="1:4" ht="13" customHeight="1" x14ac:dyDescent="0.3">
      <c r="A52" s="18">
        <v>92201</v>
      </c>
      <c r="B52" s="23">
        <v>92300</v>
      </c>
      <c r="C52" s="19">
        <v>4.3999999999999997E-2</v>
      </c>
      <c r="D52" s="20">
        <v>266.39999999999998</v>
      </c>
    </row>
    <row r="53" spans="1:4" ht="13" customHeight="1" x14ac:dyDescent="0.3">
      <c r="A53" s="14">
        <v>92301</v>
      </c>
      <c r="B53" s="14">
        <v>92400</v>
      </c>
      <c r="C53" s="15">
        <v>4.3999999999999997E-2</v>
      </c>
      <c r="D53" s="22">
        <v>256.39999999999998</v>
      </c>
    </row>
    <row r="54" spans="1:4" ht="13" customHeight="1" x14ac:dyDescent="0.3">
      <c r="A54" s="18">
        <v>92401</v>
      </c>
      <c r="B54" s="18">
        <v>92500</v>
      </c>
      <c r="C54" s="19">
        <v>4.3999999999999997E-2</v>
      </c>
      <c r="D54" s="20">
        <v>246.4</v>
      </c>
    </row>
    <row r="55" spans="1:4" ht="13" customHeight="1" x14ac:dyDescent="0.3">
      <c r="A55" s="14">
        <v>92501</v>
      </c>
      <c r="B55" s="14">
        <v>92600</v>
      </c>
      <c r="C55" s="15">
        <v>4.3999999999999997E-2</v>
      </c>
      <c r="D55" s="22">
        <v>236.4</v>
      </c>
    </row>
    <row r="56" spans="1:4" ht="13" customHeight="1" x14ac:dyDescent="0.3">
      <c r="A56" s="18">
        <v>92601</v>
      </c>
      <c r="B56" s="18">
        <v>92700</v>
      </c>
      <c r="C56" s="19">
        <v>4.3999999999999997E-2</v>
      </c>
      <c r="D56" s="20">
        <v>226.4</v>
      </c>
    </row>
    <row r="57" spans="1:4" ht="13" customHeight="1" x14ac:dyDescent="0.3">
      <c r="A57" s="14">
        <v>92701</v>
      </c>
      <c r="B57" s="14">
        <v>92800</v>
      </c>
      <c r="C57" s="15">
        <v>4.3999999999999997E-2</v>
      </c>
      <c r="D57" s="22">
        <v>216.4</v>
      </c>
    </row>
    <row r="58" spans="1:4" ht="13" customHeight="1" x14ac:dyDescent="0.3">
      <c r="A58" s="18">
        <v>92801</v>
      </c>
      <c r="B58" s="18">
        <v>92900</v>
      </c>
      <c r="C58" s="19">
        <v>4.3999999999999997E-2</v>
      </c>
      <c r="D58" s="20">
        <v>206.4</v>
      </c>
    </row>
    <row r="59" spans="1:4" ht="13" customHeight="1" x14ac:dyDescent="0.3">
      <c r="A59" s="14">
        <v>92901</v>
      </c>
      <c r="B59" s="14">
        <v>93000</v>
      </c>
      <c r="C59" s="15">
        <v>4.3999999999999997E-2</v>
      </c>
      <c r="D59" s="22">
        <v>196.4</v>
      </c>
    </row>
    <row r="60" spans="1:4" ht="13" customHeight="1" x14ac:dyDescent="0.3">
      <c r="A60" s="18">
        <v>93001</v>
      </c>
      <c r="B60" s="18">
        <v>93100</v>
      </c>
      <c r="C60" s="19">
        <v>4.3999999999999997E-2</v>
      </c>
      <c r="D60" s="20">
        <v>186.4</v>
      </c>
    </row>
    <row r="61" spans="1:4" ht="13" customHeight="1" x14ac:dyDescent="0.3">
      <c r="A61" s="14">
        <v>93101</v>
      </c>
      <c r="B61" s="14">
        <v>93200</v>
      </c>
      <c r="C61" s="15">
        <v>4.3999999999999997E-2</v>
      </c>
      <c r="D61" s="22">
        <v>176.4</v>
      </c>
    </row>
    <row r="62" spans="1:4" ht="13" customHeight="1" x14ac:dyDescent="0.3">
      <c r="A62" s="18">
        <v>93201</v>
      </c>
      <c r="B62" s="18">
        <v>93300</v>
      </c>
      <c r="C62" s="19">
        <v>4.3999999999999997E-2</v>
      </c>
      <c r="D62" s="20">
        <v>166.4</v>
      </c>
    </row>
    <row r="63" spans="1:4" ht="13" customHeight="1" x14ac:dyDescent="0.3">
      <c r="A63" s="14">
        <v>93301</v>
      </c>
      <c r="B63" s="14">
        <v>93400</v>
      </c>
      <c r="C63" s="15">
        <v>4.3999999999999997E-2</v>
      </c>
      <c r="D63" s="22">
        <v>156.4</v>
      </c>
    </row>
    <row r="64" spans="1:4" ht="13" customHeight="1" x14ac:dyDescent="0.3">
      <c r="A64" s="18">
        <v>93401</v>
      </c>
      <c r="B64" s="18">
        <v>93500</v>
      </c>
      <c r="C64" s="19">
        <v>4.3999999999999997E-2</v>
      </c>
      <c r="D64" s="20">
        <v>146.4</v>
      </c>
    </row>
    <row r="65" spans="1:4" ht="13" customHeight="1" x14ac:dyDescent="0.3">
      <c r="A65" s="14">
        <v>93501</v>
      </c>
      <c r="B65" s="14">
        <v>93600</v>
      </c>
      <c r="C65" s="15">
        <v>4.3999999999999997E-2</v>
      </c>
      <c r="D65" s="22">
        <v>136.4</v>
      </c>
    </row>
    <row r="66" spans="1:4" ht="13" customHeight="1" x14ac:dyDescent="0.3">
      <c r="A66" s="18">
        <v>93601</v>
      </c>
      <c r="B66" s="18">
        <v>100000</v>
      </c>
      <c r="C66" s="19">
        <v>4.3999999999999997E-2</v>
      </c>
      <c r="D66" s="20">
        <v>126.4</v>
      </c>
    </row>
    <row r="67" spans="1:4" ht="13" customHeight="1" x14ac:dyDescent="0.3">
      <c r="A67" s="14">
        <v>100001</v>
      </c>
      <c r="B67" s="12" t="s">
        <v>25</v>
      </c>
      <c r="C67" s="15">
        <v>4.3999999999999997E-2</v>
      </c>
      <c r="D67" s="22">
        <v>126.4</v>
      </c>
    </row>
    <row r="68" spans="1:4" ht="15" customHeight="1" x14ac:dyDescent="0.3">
      <c r="A68" s="9" t="s">
        <v>26</v>
      </c>
    </row>
    <row r="69" spans="1:4" ht="15" customHeight="1" x14ac:dyDescent="0.3">
      <c r="A69" s="10" t="s">
        <v>27</v>
      </c>
    </row>
    <row r="70" spans="1:4" ht="15" customHeight="1" x14ac:dyDescent="0.3">
      <c r="A70" s="9" t="s">
        <v>28</v>
      </c>
    </row>
    <row r="71" spans="1:4" ht="15" customHeight="1" x14ac:dyDescent="0.3">
      <c r="A71" s="10" t="s">
        <v>29</v>
      </c>
    </row>
    <row r="72" spans="1:4" ht="15" customHeight="1" x14ac:dyDescent="0.3">
      <c r="A72" s="9" t="s">
        <v>30</v>
      </c>
    </row>
    <row r="73" spans="1:4" ht="15" customHeight="1" x14ac:dyDescent="0.3">
      <c r="A73" s="10" t="s">
        <v>31</v>
      </c>
    </row>
    <row r="74" spans="1:4" ht="22" customHeight="1" x14ac:dyDescent="0.3">
      <c r="A74" s="24" t="s">
        <v>32</v>
      </c>
    </row>
    <row r="75" spans="1:4" ht="22" customHeight="1" x14ac:dyDescent="0.3">
      <c r="A75" s="25" t="s">
        <v>33</v>
      </c>
    </row>
    <row r="76" spans="1:4" ht="15" customHeight="1" x14ac:dyDescent="0.3">
      <c r="A76" s="9" t="s">
        <v>34</v>
      </c>
    </row>
    <row r="77" spans="1:4" ht="15" customHeight="1" x14ac:dyDescent="0.3">
      <c r="A77" s="9" t="s">
        <v>35</v>
      </c>
    </row>
    <row r="78" spans="1:4" ht="15" customHeight="1" x14ac:dyDescent="0.3">
      <c r="A78" t="s">
        <v>36</v>
      </c>
    </row>
    <row r="79" spans="1:4" ht="15" customHeight="1" x14ac:dyDescent="0.3">
      <c r="A79" s="10" t="s">
        <v>37</v>
      </c>
    </row>
    <row r="80" spans="1:4" ht="15" customHeight="1" x14ac:dyDescent="0.3">
      <c r="A80" s="9" t="s">
        <v>38</v>
      </c>
    </row>
    <row r="81" spans="1:1" ht="15" customHeight="1" x14ac:dyDescent="0.3">
      <c r="A81" t="s">
        <v>39</v>
      </c>
    </row>
    <row r="82" spans="1:1" ht="15" customHeight="1" x14ac:dyDescent="0.3">
      <c r="A82" t="s">
        <v>40</v>
      </c>
    </row>
    <row r="83" spans="1:1" ht="15" customHeight="1" x14ac:dyDescent="0.3">
      <c r="A83" s="26" t="s">
        <v>41</v>
      </c>
    </row>
    <row r="84" spans="1:1" ht="15" customHeight="1" x14ac:dyDescent="0.3">
      <c r="A84" t="s">
        <v>42</v>
      </c>
    </row>
    <row r="85" spans="1:1" ht="15" customHeight="1" x14ac:dyDescent="0.3">
      <c r="A85" s="10" t="s">
        <v>43</v>
      </c>
    </row>
    <row r="86" spans="1:1" ht="15" customHeight="1" x14ac:dyDescent="0.3">
      <c r="A86" s="10" t="s">
        <v>44</v>
      </c>
    </row>
    <row r="87" spans="1:1" ht="15" customHeight="1" x14ac:dyDescent="0.3">
      <c r="A87" t="s">
        <v>45</v>
      </c>
    </row>
    <row r="88" spans="1:1" ht="15" customHeight="1" x14ac:dyDescent="0.3">
      <c r="A88" s="10" t="s">
        <v>46</v>
      </c>
    </row>
    <row r="89" spans="1:1" ht="15" customHeight="1" x14ac:dyDescent="0.3">
      <c r="A89" s="10" t="s">
        <v>47</v>
      </c>
    </row>
    <row r="90" spans="1:1" ht="15" customHeight="1" x14ac:dyDescent="0.3">
      <c r="A90" s="9" t="s">
        <v>48</v>
      </c>
    </row>
    <row r="91" spans="1:1" ht="15" customHeight="1" x14ac:dyDescent="0.3">
      <c r="A91" t="s">
        <v>49</v>
      </c>
    </row>
    <row r="92" spans="1:1" ht="15" customHeight="1" x14ac:dyDescent="0.3">
      <c r="A92" s="27" t="s">
        <v>50</v>
      </c>
    </row>
    <row r="93" spans="1:1" ht="15" customHeight="1" x14ac:dyDescent="0.3">
      <c r="A93" t="s">
        <v>51</v>
      </c>
    </row>
    <row r="94" spans="1:1" ht="15" customHeight="1" x14ac:dyDescent="0.3">
      <c r="A94" s="9" t="s">
        <v>52</v>
      </c>
    </row>
    <row r="95" spans="1:1" ht="15" customHeight="1" x14ac:dyDescent="0.3">
      <c r="A95" t="s">
        <v>53</v>
      </c>
    </row>
    <row r="96" spans="1:1" ht="15" customHeight="1" x14ac:dyDescent="0.3">
      <c r="A96" s="10" t="s">
        <v>54</v>
      </c>
    </row>
    <row r="97" spans="1:1" ht="15" customHeight="1" x14ac:dyDescent="0.3">
      <c r="A97" s="9" t="s">
        <v>55</v>
      </c>
    </row>
    <row r="98" spans="1:1" ht="15" customHeight="1" x14ac:dyDescent="0.3">
      <c r="A98" t="s">
        <v>56</v>
      </c>
    </row>
    <row r="99" spans="1:1" ht="15" customHeight="1" x14ac:dyDescent="0.3">
      <c r="A99" t="s">
        <v>57</v>
      </c>
    </row>
    <row r="100" spans="1:1" ht="15" customHeight="1" x14ac:dyDescent="0.3">
      <c r="A100" s="9" t="s">
        <v>58</v>
      </c>
    </row>
    <row r="101" spans="1:1" ht="15" customHeight="1" x14ac:dyDescent="0.3">
      <c r="A101" t="s">
        <v>59</v>
      </c>
    </row>
  </sheetData>
  <mergeCells count="1"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0553-D494-401D-9F63-D4264DA195DA}">
  <dimension ref="A1:G101"/>
  <sheetViews>
    <sheetView tabSelected="1" zoomScale="60" zoomScaleNormal="60" workbookViewId="0">
      <selection activeCell="A23" sqref="A23:D67"/>
    </sheetView>
  </sheetViews>
  <sheetFormatPr defaultRowHeight="13" x14ac:dyDescent="0.3"/>
  <cols>
    <col min="1" max="1" width="18.69921875" customWidth="1"/>
    <col min="2" max="2" width="22" customWidth="1"/>
    <col min="3" max="3" width="24.3984375" customWidth="1"/>
    <col min="4" max="4" width="26.69921875" customWidth="1"/>
    <col min="5" max="5" width="19.796875" customWidth="1"/>
    <col min="6" max="6" width="22" customWidth="1"/>
  </cols>
  <sheetData>
    <row r="1" spans="1:1" ht="25" customHeight="1" x14ac:dyDescent="0.3">
      <c r="A1" s="1" t="s">
        <v>0</v>
      </c>
    </row>
    <row r="2" spans="1:1" ht="43" customHeight="1" x14ac:dyDescent="0.3">
      <c r="A2" s="2" t="s">
        <v>1</v>
      </c>
    </row>
    <row r="3" spans="1:1" ht="34" customHeight="1" x14ac:dyDescent="0.3">
      <c r="A3" s="3" t="s">
        <v>2</v>
      </c>
    </row>
    <row r="4" spans="1:1" ht="20" customHeight="1" x14ac:dyDescent="0.3">
      <c r="A4" s="4" t="s">
        <v>3</v>
      </c>
    </row>
    <row r="5" spans="1:1" ht="14" customHeight="1" x14ac:dyDescent="0.3">
      <c r="A5" s="5" t="s">
        <v>4</v>
      </c>
    </row>
    <row r="6" spans="1:1" ht="17" customHeight="1" x14ac:dyDescent="0.3">
      <c r="A6" s="6" t="s">
        <v>5</v>
      </c>
    </row>
    <row r="7" spans="1:1" ht="17" customHeight="1" x14ac:dyDescent="0.3">
      <c r="A7" s="6" t="s">
        <v>6</v>
      </c>
    </row>
    <row r="8" spans="1:1" ht="17" customHeight="1" x14ac:dyDescent="0.3">
      <c r="A8" s="6" t="s">
        <v>7</v>
      </c>
    </row>
    <row r="9" spans="1:1" ht="17" customHeight="1" x14ac:dyDescent="0.3">
      <c r="A9" s="7" t="s">
        <v>8</v>
      </c>
    </row>
    <row r="10" spans="1:1" ht="22" customHeight="1" x14ac:dyDescent="0.3">
      <c r="A10" s="8" t="s">
        <v>9</v>
      </c>
    </row>
    <row r="11" spans="1:1" ht="15" customHeight="1" x14ac:dyDescent="0.3">
      <c r="A11" s="9" t="s">
        <v>10</v>
      </c>
    </row>
    <row r="12" spans="1:1" ht="15" customHeight="1" x14ac:dyDescent="0.3">
      <c r="A12" s="9" t="s">
        <v>11</v>
      </c>
    </row>
    <row r="13" spans="1:1" ht="15" customHeight="1" x14ac:dyDescent="0.3">
      <c r="A13" s="9" t="s">
        <v>12</v>
      </c>
    </row>
    <row r="14" spans="1:1" ht="15" customHeight="1" x14ac:dyDescent="0.3">
      <c r="A14" s="10" t="s">
        <v>13</v>
      </c>
    </row>
    <row r="15" spans="1:1" ht="15" customHeight="1" x14ac:dyDescent="0.3">
      <c r="A15" s="11" t="s">
        <v>14</v>
      </c>
    </row>
    <row r="16" spans="1:1" ht="15" customHeight="1" x14ac:dyDescent="0.3">
      <c r="A16" s="11" t="s">
        <v>15</v>
      </c>
    </row>
    <row r="17" spans="1:7" ht="15" customHeight="1" x14ac:dyDescent="0.3">
      <c r="A17" s="9" t="s">
        <v>16</v>
      </c>
    </row>
    <row r="18" spans="1:7" ht="15" customHeight="1" x14ac:dyDescent="0.3">
      <c r="A18" s="10" t="s">
        <v>17</v>
      </c>
    </row>
    <row r="19" spans="1:7" ht="15" customHeight="1" x14ac:dyDescent="0.3">
      <c r="A19" s="9" t="s">
        <v>18</v>
      </c>
    </row>
    <row r="20" spans="1:7" ht="15" customHeight="1" x14ac:dyDescent="0.3">
      <c r="A20" s="10" t="s">
        <v>19</v>
      </c>
    </row>
    <row r="21" spans="1:7" ht="13" customHeight="1" x14ac:dyDescent="0.3">
      <c r="A21" s="28" t="s">
        <v>20</v>
      </c>
      <c r="B21" s="29"/>
      <c r="C21" s="29"/>
      <c r="D21" s="30"/>
    </row>
    <row r="22" spans="1:7" ht="13" customHeight="1" x14ac:dyDescent="0.3">
      <c r="A22" s="12" t="s">
        <v>21</v>
      </c>
      <c r="B22" s="12" t="s">
        <v>22</v>
      </c>
      <c r="C22" s="12" t="s">
        <v>23</v>
      </c>
      <c r="D22" s="12" t="s">
        <v>24</v>
      </c>
    </row>
    <row r="23" spans="1:7" ht="13" customHeight="1" x14ac:dyDescent="0.3">
      <c r="A23" s="13">
        <v>0</v>
      </c>
      <c r="B23" s="14">
        <v>5299</v>
      </c>
      <c r="C23" s="15">
        <v>0</v>
      </c>
      <c r="D23" s="16"/>
    </row>
    <row r="24" spans="1:7" ht="13" customHeight="1" x14ac:dyDescent="0.3">
      <c r="A24" s="17">
        <v>5300</v>
      </c>
      <c r="B24" s="18">
        <v>10599</v>
      </c>
      <c r="C24" s="19">
        <v>0.02</v>
      </c>
      <c r="D24" s="31">
        <v>105.98</v>
      </c>
      <c r="E24" s="33">
        <v>105.98</v>
      </c>
      <c r="F24" t="str">
        <f>IF(E24=D24,"","N")</f>
        <v/>
      </c>
      <c r="G24" s="33">
        <f>ROUND(D24,2)</f>
        <v>105.98</v>
      </c>
    </row>
    <row r="25" spans="1:7" ht="13" customHeight="1" x14ac:dyDescent="0.3">
      <c r="A25" s="21">
        <v>10600</v>
      </c>
      <c r="B25" s="14">
        <v>15099</v>
      </c>
      <c r="C25" s="15">
        <v>0.03</v>
      </c>
      <c r="D25" s="32">
        <v>211.97</v>
      </c>
      <c r="E25" s="33">
        <v>211.98000000000002</v>
      </c>
      <c r="F25" t="str">
        <f t="shared" ref="F25:F67" si="0">IF(E25=D25,"","N")</f>
        <v>N</v>
      </c>
      <c r="G25" s="33">
        <f t="shared" ref="G25:G67" si="1">ROUND(D25,2)</f>
        <v>211.97</v>
      </c>
    </row>
    <row r="26" spans="1:7" ht="13" customHeight="1" x14ac:dyDescent="0.3">
      <c r="A26" s="17">
        <v>15100</v>
      </c>
      <c r="B26" s="18">
        <v>24999</v>
      </c>
      <c r="C26" s="19">
        <v>3.4000000000000002E-2</v>
      </c>
      <c r="D26" s="31">
        <v>272.37</v>
      </c>
      <c r="E26" s="33">
        <v>272.37</v>
      </c>
      <c r="F26" t="str">
        <f t="shared" si="0"/>
        <v/>
      </c>
      <c r="G26" s="33">
        <f t="shared" si="1"/>
        <v>272.37</v>
      </c>
    </row>
    <row r="27" spans="1:7" ht="13" customHeight="1" x14ac:dyDescent="0.3">
      <c r="A27" s="21">
        <v>25000</v>
      </c>
      <c r="B27" s="14">
        <v>89600</v>
      </c>
      <c r="C27" s="15">
        <v>3.9E-2</v>
      </c>
      <c r="D27" s="32">
        <v>397.38</v>
      </c>
      <c r="E27" s="33">
        <v>397.38</v>
      </c>
      <c r="F27" t="str">
        <f>IF(E27=D27,"","N")</f>
        <v/>
      </c>
      <c r="G27" s="33">
        <f t="shared" si="1"/>
        <v>397.38</v>
      </c>
    </row>
    <row r="28" spans="1:7" ht="13" customHeight="1" x14ac:dyDescent="0.3">
      <c r="A28" s="17">
        <v>89601</v>
      </c>
      <c r="B28" s="18">
        <v>89700</v>
      </c>
      <c r="C28" s="15">
        <v>3.9E-2</v>
      </c>
      <c r="D28" s="31">
        <v>377.57</v>
      </c>
      <c r="E28" s="33">
        <v>377.57</v>
      </c>
      <c r="F28" t="str">
        <f t="shared" si="0"/>
        <v/>
      </c>
      <c r="G28" s="33">
        <f t="shared" si="1"/>
        <v>377.57</v>
      </c>
    </row>
    <row r="29" spans="1:7" ht="13" customHeight="1" x14ac:dyDescent="0.3">
      <c r="A29" s="21">
        <v>89701</v>
      </c>
      <c r="B29" s="14">
        <v>89800</v>
      </c>
      <c r="C29" s="15">
        <v>3.9E-2</v>
      </c>
      <c r="D29" s="32">
        <v>367.57</v>
      </c>
      <c r="E29" s="33">
        <v>367.57</v>
      </c>
      <c r="F29" t="str">
        <f t="shared" si="0"/>
        <v/>
      </c>
      <c r="G29" s="33">
        <f t="shared" si="1"/>
        <v>367.57</v>
      </c>
    </row>
    <row r="30" spans="1:7" ht="13" customHeight="1" x14ac:dyDescent="0.3">
      <c r="A30" s="17">
        <v>89801</v>
      </c>
      <c r="B30" s="18">
        <v>89900</v>
      </c>
      <c r="C30" s="15">
        <v>3.9E-2</v>
      </c>
      <c r="D30" s="32">
        <v>357.57</v>
      </c>
      <c r="E30" s="33">
        <v>357.57</v>
      </c>
      <c r="F30" t="str">
        <f t="shared" si="0"/>
        <v/>
      </c>
      <c r="G30" s="33">
        <f t="shared" si="1"/>
        <v>357.57</v>
      </c>
    </row>
    <row r="31" spans="1:7" ht="13" customHeight="1" x14ac:dyDescent="0.3">
      <c r="A31" s="21">
        <v>89901</v>
      </c>
      <c r="B31" s="14">
        <v>90000</v>
      </c>
      <c r="C31" s="15">
        <v>3.9E-2</v>
      </c>
      <c r="D31" s="32">
        <v>347.57</v>
      </c>
      <c r="E31" s="33">
        <v>347.57</v>
      </c>
      <c r="F31" t="str">
        <f t="shared" si="0"/>
        <v/>
      </c>
      <c r="G31" s="33">
        <f t="shared" si="1"/>
        <v>347.57</v>
      </c>
    </row>
    <row r="32" spans="1:7" ht="13" customHeight="1" x14ac:dyDescent="0.3">
      <c r="A32" s="17">
        <v>90001</v>
      </c>
      <c r="B32" s="18">
        <v>90200</v>
      </c>
      <c r="C32" s="15">
        <v>3.9E-2</v>
      </c>
      <c r="D32" s="32">
        <v>337.57</v>
      </c>
      <c r="E32" s="33">
        <v>337.57</v>
      </c>
      <c r="F32" t="str">
        <f t="shared" si="0"/>
        <v/>
      </c>
      <c r="G32" s="33">
        <f t="shared" si="1"/>
        <v>337.57</v>
      </c>
    </row>
    <row r="33" spans="1:7" ht="13" customHeight="1" x14ac:dyDescent="0.3">
      <c r="A33" s="21">
        <v>90201</v>
      </c>
      <c r="B33" s="14">
        <v>90300</v>
      </c>
      <c r="C33" s="15">
        <v>3.9E-2</v>
      </c>
      <c r="D33" s="32">
        <v>327.57</v>
      </c>
      <c r="E33" s="33">
        <v>327.57</v>
      </c>
      <c r="F33" t="str">
        <f t="shared" si="0"/>
        <v/>
      </c>
      <c r="G33" s="33">
        <f t="shared" si="1"/>
        <v>327.57</v>
      </c>
    </row>
    <row r="34" spans="1:7" ht="13" customHeight="1" x14ac:dyDescent="0.3">
      <c r="A34" s="17">
        <v>90301</v>
      </c>
      <c r="B34" s="18">
        <v>90400</v>
      </c>
      <c r="C34" s="15">
        <v>3.9E-2</v>
      </c>
      <c r="D34" s="32">
        <v>317.57</v>
      </c>
      <c r="E34" s="33">
        <v>317.57</v>
      </c>
      <c r="F34" t="str">
        <f t="shared" si="0"/>
        <v/>
      </c>
      <c r="G34" s="33">
        <f t="shared" si="1"/>
        <v>317.57</v>
      </c>
    </row>
    <row r="35" spans="1:7" ht="13" customHeight="1" x14ac:dyDescent="0.3">
      <c r="A35" s="21">
        <v>90401</v>
      </c>
      <c r="B35" s="14">
        <v>90500</v>
      </c>
      <c r="C35" s="15">
        <v>3.9E-2</v>
      </c>
      <c r="D35" s="32">
        <v>307.57</v>
      </c>
      <c r="E35" s="33">
        <v>307.57</v>
      </c>
      <c r="F35" t="str">
        <f t="shared" si="0"/>
        <v/>
      </c>
      <c r="G35" s="33">
        <f t="shared" si="1"/>
        <v>307.57</v>
      </c>
    </row>
    <row r="36" spans="1:7" ht="13" customHeight="1" x14ac:dyDescent="0.3">
      <c r="A36" s="17">
        <v>90501</v>
      </c>
      <c r="B36" s="18">
        <v>90600</v>
      </c>
      <c r="C36" s="15">
        <v>3.9E-2</v>
      </c>
      <c r="D36" s="32">
        <v>297.57</v>
      </c>
      <c r="E36" s="33">
        <v>297.57</v>
      </c>
      <c r="F36" t="str">
        <f t="shared" si="0"/>
        <v/>
      </c>
      <c r="G36" s="33">
        <f t="shared" si="1"/>
        <v>297.57</v>
      </c>
    </row>
    <row r="37" spans="1:7" ht="13" customHeight="1" x14ac:dyDescent="0.3">
      <c r="A37" s="21">
        <v>90601</v>
      </c>
      <c r="B37" s="14">
        <v>90700</v>
      </c>
      <c r="C37" s="15">
        <v>3.9E-2</v>
      </c>
      <c r="D37" s="32">
        <v>287.57</v>
      </c>
      <c r="E37" s="33">
        <v>287.57</v>
      </c>
      <c r="F37" t="str">
        <f t="shared" si="0"/>
        <v/>
      </c>
      <c r="G37" s="33">
        <f t="shared" si="1"/>
        <v>287.57</v>
      </c>
    </row>
    <row r="38" spans="1:7" ht="13" customHeight="1" x14ac:dyDescent="0.3">
      <c r="A38" s="17">
        <v>90701</v>
      </c>
      <c r="B38" s="18">
        <v>90800</v>
      </c>
      <c r="C38" s="15">
        <v>3.9E-2</v>
      </c>
      <c r="D38" s="32">
        <v>277.57</v>
      </c>
      <c r="E38" s="33">
        <v>277.57</v>
      </c>
      <c r="F38" t="str">
        <f t="shared" si="0"/>
        <v/>
      </c>
      <c r="G38" s="33">
        <f t="shared" si="1"/>
        <v>277.57</v>
      </c>
    </row>
    <row r="39" spans="1:7" ht="13" customHeight="1" x14ac:dyDescent="0.3">
      <c r="A39" s="21">
        <v>90801</v>
      </c>
      <c r="B39" s="14">
        <v>90900</v>
      </c>
      <c r="C39" s="15">
        <v>3.9E-2</v>
      </c>
      <c r="D39" s="32">
        <v>267.57</v>
      </c>
      <c r="E39" s="33">
        <v>267.57</v>
      </c>
      <c r="F39" t="str">
        <f t="shared" si="0"/>
        <v/>
      </c>
      <c r="G39" s="33">
        <f t="shared" si="1"/>
        <v>267.57</v>
      </c>
    </row>
    <row r="40" spans="1:7" ht="13" customHeight="1" x14ac:dyDescent="0.3">
      <c r="A40" s="17">
        <v>90901</v>
      </c>
      <c r="B40" s="18">
        <v>91100</v>
      </c>
      <c r="C40" s="15">
        <v>3.9E-2</v>
      </c>
      <c r="D40" s="32">
        <v>257.57</v>
      </c>
      <c r="E40" s="33">
        <v>257.57</v>
      </c>
      <c r="F40" t="str">
        <f t="shared" si="0"/>
        <v/>
      </c>
      <c r="G40" s="33">
        <f t="shared" si="1"/>
        <v>257.57</v>
      </c>
    </row>
    <row r="41" spans="1:7" ht="13" customHeight="1" x14ac:dyDescent="0.3">
      <c r="A41" s="21">
        <v>91101</v>
      </c>
      <c r="B41" s="14">
        <v>91200</v>
      </c>
      <c r="C41" s="15">
        <v>3.9E-2</v>
      </c>
      <c r="D41" s="32">
        <v>247.57</v>
      </c>
      <c r="E41" s="33">
        <v>247.57</v>
      </c>
      <c r="F41" t="str">
        <f t="shared" si="0"/>
        <v/>
      </c>
      <c r="G41" s="33">
        <f t="shared" si="1"/>
        <v>247.57</v>
      </c>
    </row>
    <row r="42" spans="1:7" ht="13" customHeight="1" x14ac:dyDescent="0.3">
      <c r="A42" s="17">
        <v>91201</v>
      </c>
      <c r="B42" s="18">
        <v>91300</v>
      </c>
      <c r="C42" s="15">
        <v>3.9E-2</v>
      </c>
      <c r="D42" s="32">
        <v>237.57</v>
      </c>
      <c r="E42" s="33">
        <v>237.57</v>
      </c>
      <c r="F42" t="str">
        <f t="shared" si="0"/>
        <v/>
      </c>
      <c r="G42" s="33">
        <f t="shared" si="1"/>
        <v>237.57</v>
      </c>
    </row>
    <row r="43" spans="1:7" ht="13" customHeight="1" x14ac:dyDescent="0.3">
      <c r="A43" s="21">
        <v>91301</v>
      </c>
      <c r="B43" s="14">
        <v>91400</v>
      </c>
      <c r="C43" s="15">
        <v>3.9E-2</v>
      </c>
      <c r="D43" s="32">
        <v>227.57</v>
      </c>
      <c r="E43" s="33">
        <v>227.57</v>
      </c>
      <c r="F43" t="str">
        <f t="shared" si="0"/>
        <v/>
      </c>
      <c r="G43" s="33">
        <f t="shared" si="1"/>
        <v>227.57</v>
      </c>
    </row>
    <row r="44" spans="1:7" ht="13" customHeight="1" x14ac:dyDescent="0.3">
      <c r="A44" s="17">
        <v>91401</v>
      </c>
      <c r="B44" s="18">
        <v>91500</v>
      </c>
      <c r="C44" s="15">
        <v>3.9E-2</v>
      </c>
      <c r="D44" s="32">
        <v>217.57</v>
      </c>
      <c r="E44" s="33">
        <v>217.57</v>
      </c>
      <c r="F44" t="str">
        <f t="shared" si="0"/>
        <v/>
      </c>
      <c r="G44" s="33">
        <f t="shared" si="1"/>
        <v>217.57</v>
      </c>
    </row>
    <row r="45" spans="1:7" ht="13" customHeight="1" x14ac:dyDescent="0.3">
      <c r="A45" s="21">
        <v>91501</v>
      </c>
      <c r="B45" s="14">
        <v>91600</v>
      </c>
      <c r="C45" s="15">
        <v>3.9E-2</v>
      </c>
      <c r="D45" s="32">
        <v>207.57</v>
      </c>
      <c r="E45" s="33">
        <v>207.57</v>
      </c>
      <c r="F45" t="str">
        <f t="shared" si="0"/>
        <v/>
      </c>
      <c r="G45" s="33">
        <f t="shared" si="1"/>
        <v>207.57</v>
      </c>
    </row>
    <row r="46" spans="1:7" ht="13" customHeight="1" x14ac:dyDescent="0.3">
      <c r="A46" s="17">
        <v>91601</v>
      </c>
      <c r="B46" s="18">
        <v>91700</v>
      </c>
      <c r="C46" s="15">
        <v>3.9E-2</v>
      </c>
      <c r="D46" s="32">
        <v>197.57</v>
      </c>
      <c r="E46" s="33">
        <v>197.57</v>
      </c>
      <c r="F46" t="str">
        <f t="shared" si="0"/>
        <v/>
      </c>
      <c r="G46" s="33">
        <f t="shared" si="1"/>
        <v>197.57</v>
      </c>
    </row>
    <row r="47" spans="1:7" ht="13" customHeight="1" x14ac:dyDescent="0.3">
      <c r="A47" s="21">
        <v>91701</v>
      </c>
      <c r="B47" s="14">
        <v>91800</v>
      </c>
      <c r="C47" s="15">
        <v>3.9E-2</v>
      </c>
      <c r="D47" s="32">
        <v>187.57</v>
      </c>
      <c r="E47" s="33">
        <v>187.57</v>
      </c>
      <c r="F47" t="str">
        <f t="shared" si="0"/>
        <v/>
      </c>
      <c r="G47" s="33">
        <f t="shared" si="1"/>
        <v>187.57</v>
      </c>
    </row>
    <row r="48" spans="1:7" ht="13" customHeight="1" x14ac:dyDescent="0.3">
      <c r="A48" s="17">
        <v>91801</v>
      </c>
      <c r="B48" s="23">
        <v>91900</v>
      </c>
      <c r="C48" s="15">
        <v>3.9E-2</v>
      </c>
      <c r="D48" s="32">
        <v>177.57</v>
      </c>
      <c r="E48" s="33">
        <v>177.57</v>
      </c>
      <c r="F48" t="str">
        <f t="shared" si="0"/>
        <v/>
      </c>
      <c r="G48" s="33">
        <f t="shared" si="1"/>
        <v>177.57</v>
      </c>
    </row>
    <row r="49" spans="1:7" ht="13" customHeight="1" x14ac:dyDescent="0.3">
      <c r="A49" s="21">
        <v>91901</v>
      </c>
      <c r="B49" s="14">
        <v>92000</v>
      </c>
      <c r="C49" s="15">
        <v>3.9E-2</v>
      </c>
      <c r="D49" s="32">
        <v>167.57</v>
      </c>
      <c r="E49" s="33">
        <v>167.57</v>
      </c>
      <c r="F49" t="str">
        <f t="shared" si="0"/>
        <v/>
      </c>
      <c r="G49" s="33">
        <f t="shared" si="1"/>
        <v>167.57</v>
      </c>
    </row>
    <row r="50" spans="1:7" ht="13" customHeight="1" x14ac:dyDescent="0.3">
      <c r="A50" s="17">
        <v>92001</v>
      </c>
      <c r="B50" s="23">
        <v>92100</v>
      </c>
      <c r="C50" s="15">
        <v>3.9E-2</v>
      </c>
      <c r="D50" s="32">
        <v>157.57</v>
      </c>
      <c r="E50" s="33">
        <v>157.57</v>
      </c>
      <c r="F50" t="str">
        <f t="shared" si="0"/>
        <v/>
      </c>
      <c r="G50" s="33">
        <f t="shared" si="1"/>
        <v>157.57</v>
      </c>
    </row>
    <row r="51" spans="1:7" ht="13" customHeight="1" x14ac:dyDescent="0.3">
      <c r="A51" s="21">
        <v>92101</v>
      </c>
      <c r="B51" s="14">
        <v>92200</v>
      </c>
      <c r="C51" s="15">
        <v>3.9E-2</v>
      </c>
      <c r="D51" s="32">
        <v>147.57</v>
      </c>
      <c r="E51" s="33">
        <v>147.57</v>
      </c>
      <c r="F51" t="str">
        <f t="shared" si="0"/>
        <v/>
      </c>
      <c r="G51" s="33">
        <f t="shared" si="1"/>
        <v>147.57</v>
      </c>
    </row>
    <row r="52" spans="1:7" ht="13" customHeight="1" x14ac:dyDescent="0.3">
      <c r="A52" s="18">
        <v>92201</v>
      </c>
      <c r="B52" s="23">
        <v>92300</v>
      </c>
      <c r="C52" s="15">
        <v>3.9E-2</v>
      </c>
      <c r="D52" s="32">
        <v>137.57</v>
      </c>
      <c r="E52" s="33">
        <v>137.57</v>
      </c>
      <c r="F52" t="str">
        <f t="shared" si="0"/>
        <v/>
      </c>
      <c r="G52" s="33">
        <f t="shared" si="1"/>
        <v>137.57</v>
      </c>
    </row>
    <row r="53" spans="1:7" ht="13" customHeight="1" x14ac:dyDescent="0.3">
      <c r="A53" s="14">
        <v>92301</v>
      </c>
      <c r="B53" s="14">
        <v>92400</v>
      </c>
      <c r="C53" s="15">
        <v>3.9E-2</v>
      </c>
      <c r="D53" s="32">
        <v>127.57</v>
      </c>
      <c r="E53" s="33">
        <v>127.57</v>
      </c>
      <c r="F53" t="str">
        <f t="shared" si="0"/>
        <v/>
      </c>
      <c r="G53" s="33">
        <f t="shared" si="1"/>
        <v>127.57</v>
      </c>
    </row>
    <row r="54" spans="1:7" ht="13" customHeight="1" x14ac:dyDescent="0.3">
      <c r="A54" s="18">
        <v>92401</v>
      </c>
      <c r="B54" s="18">
        <v>92500</v>
      </c>
      <c r="C54" s="15">
        <v>3.9E-2</v>
      </c>
      <c r="D54" s="32">
        <v>117.57</v>
      </c>
      <c r="E54" s="33">
        <v>117.57</v>
      </c>
      <c r="F54" t="str">
        <f t="shared" si="0"/>
        <v/>
      </c>
      <c r="G54" s="33">
        <f t="shared" si="1"/>
        <v>117.57</v>
      </c>
    </row>
    <row r="55" spans="1:7" ht="13" customHeight="1" x14ac:dyDescent="0.3">
      <c r="A55" s="14">
        <v>92501</v>
      </c>
      <c r="B55" s="14">
        <v>92600</v>
      </c>
      <c r="C55" s="15">
        <v>3.9E-2</v>
      </c>
      <c r="D55" s="32">
        <v>107.57</v>
      </c>
      <c r="E55" s="33">
        <v>107.57</v>
      </c>
      <c r="F55" t="str">
        <f t="shared" si="0"/>
        <v/>
      </c>
      <c r="G55" s="33">
        <f t="shared" si="1"/>
        <v>107.57</v>
      </c>
    </row>
    <row r="56" spans="1:7" ht="13" customHeight="1" x14ac:dyDescent="0.3">
      <c r="A56" s="18">
        <v>92601</v>
      </c>
      <c r="B56" s="18">
        <v>92700</v>
      </c>
      <c r="C56" s="15">
        <v>3.9E-2</v>
      </c>
      <c r="D56" s="32">
        <v>97.57</v>
      </c>
      <c r="E56" s="33">
        <v>97.57</v>
      </c>
      <c r="F56" t="str">
        <f t="shared" si="0"/>
        <v/>
      </c>
      <c r="G56" s="33">
        <f t="shared" si="1"/>
        <v>97.57</v>
      </c>
    </row>
    <row r="57" spans="1:7" ht="13" customHeight="1" x14ac:dyDescent="0.3">
      <c r="A57" s="14">
        <v>92701</v>
      </c>
      <c r="B57" s="14">
        <v>92800</v>
      </c>
      <c r="C57" s="15">
        <v>3.9E-2</v>
      </c>
      <c r="D57" s="32">
        <v>87.57</v>
      </c>
      <c r="E57" s="33">
        <v>87.57</v>
      </c>
      <c r="F57" t="str">
        <f t="shared" si="0"/>
        <v/>
      </c>
      <c r="G57" s="33">
        <f t="shared" si="1"/>
        <v>87.57</v>
      </c>
    </row>
    <row r="58" spans="1:7" ht="13" customHeight="1" x14ac:dyDescent="0.3">
      <c r="A58" s="18">
        <v>92801</v>
      </c>
      <c r="B58" s="18">
        <v>92900</v>
      </c>
      <c r="C58" s="15">
        <v>3.9E-2</v>
      </c>
      <c r="D58" s="32">
        <v>77.569999999999993</v>
      </c>
      <c r="E58" s="33">
        <v>77.569999999999993</v>
      </c>
      <c r="F58" t="str">
        <f t="shared" si="0"/>
        <v/>
      </c>
      <c r="G58" s="33">
        <f t="shared" si="1"/>
        <v>77.569999999999993</v>
      </c>
    </row>
    <row r="59" spans="1:7" ht="13" customHeight="1" x14ac:dyDescent="0.3">
      <c r="A59" s="14">
        <v>92901</v>
      </c>
      <c r="B59" s="14">
        <v>93000</v>
      </c>
      <c r="C59" s="15">
        <v>3.9E-2</v>
      </c>
      <c r="D59" s="32">
        <v>67.569999999999993</v>
      </c>
      <c r="E59" s="33">
        <v>67.569999999999993</v>
      </c>
      <c r="F59" t="str">
        <f t="shared" si="0"/>
        <v/>
      </c>
      <c r="G59" s="33">
        <f t="shared" si="1"/>
        <v>67.569999999999993</v>
      </c>
    </row>
    <row r="60" spans="1:7" ht="13" customHeight="1" x14ac:dyDescent="0.3">
      <c r="A60" s="18">
        <v>93001</v>
      </c>
      <c r="B60" s="18">
        <v>93100</v>
      </c>
      <c r="C60" s="15">
        <v>3.9E-2</v>
      </c>
      <c r="D60" s="32">
        <v>57.57</v>
      </c>
      <c r="E60" s="33">
        <v>57.57</v>
      </c>
      <c r="F60" t="str">
        <f t="shared" si="0"/>
        <v/>
      </c>
      <c r="G60" s="33">
        <f t="shared" si="1"/>
        <v>57.57</v>
      </c>
    </row>
    <row r="61" spans="1:7" ht="13" customHeight="1" x14ac:dyDescent="0.3">
      <c r="A61" s="14">
        <v>93101</v>
      </c>
      <c r="B61" s="14">
        <v>93200</v>
      </c>
      <c r="C61" s="15">
        <v>3.9E-2</v>
      </c>
      <c r="D61" s="32">
        <v>47.57</v>
      </c>
      <c r="E61" s="33">
        <v>47.57</v>
      </c>
      <c r="F61" t="str">
        <f t="shared" si="0"/>
        <v/>
      </c>
      <c r="G61" s="33">
        <f t="shared" si="1"/>
        <v>47.57</v>
      </c>
    </row>
    <row r="62" spans="1:7" ht="13" customHeight="1" x14ac:dyDescent="0.3">
      <c r="A62" s="18">
        <v>93201</v>
      </c>
      <c r="B62" s="18">
        <v>93300</v>
      </c>
      <c r="C62" s="15">
        <v>3.9E-2</v>
      </c>
      <c r="D62" s="32">
        <v>37.57</v>
      </c>
      <c r="E62" s="33">
        <v>37.57</v>
      </c>
      <c r="F62" t="str">
        <f t="shared" si="0"/>
        <v/>
      </c>
      <c r="G62" s="33">
        <f t="shared" si="1"/>
        <v>37.57</v>
      </c>
    </row>
    <row r="63" spans="1:7" ht="13" customHeight="1" x14ac:dyDescent="0.3">
      <c r="A63" s="14">
        <v>93301</v>
      </c>
      <c r="B63" s="14">
        <v>93400</v>
      </c>
      <c r="C63" s="15">
        <v>3.9E-2</v>
      </c>
      <c r="D63" s="32">
        <v>27.57</v>
      </c>
      <c r="E63" s="33">
        <v>27.57</v>
      </c>
      <c r="F63" t="str">
        <f t="shared" si="0"/>
        <v/>
      </c>
      <c r="G63" s="33">
        <f t="shared" si="1"/>
        <v>27.57</v>
      </c>
    </row>
    <row r="64" spans="1:7" ht="13" customHeight="1" x14ac:dyDescent="0.3">
      <c r="A64" s="18">
        <v>93401</v>
      </c>
      <c r="B64" s="18">
        <v>93500</v>
      </c>
      <c r="C64" s="15">
        <v>3.9E-2</v>
      </c>
      <c r="D64" s="32">
        <v>17.57</v>
      </c>
      <c r="E64" s="33">
        <v>17.57</v>
      </c>
      <c r="F64" t="str">
        <f t="shared" si="0"/>
        <v/>
      </c>
      <c r="G64" s="33">
        <f t="shared" si="1"/>
        <v>17.57</v>
      </c>
    </row>
    <row r="65" spans="1:7" ht="13" customHeight="1" x14ac:dyDescent="0.3">
      <c r="A65" s="14">
        <v>93501</v>
      </c>
      <c r="B65" s="14">
        <v>93600</v>
      </c>
      <c r="C65" s="15">
        <v>3.9E-2</v>
      </c>
      <c r="D65" s="32">
        <v>7.57</v>
      </c>
      <c r="E65" s="33">
        <v>7.57</v>
      </c>
      <c r="F65" t="str">
        <f t="shared" si="0"/>
        <v/>
      </c>
      <c r="G65" s="33">
        <f t="shared" si="1"/>
        <v>7.57</v>
      </c>
    </row>
    <row r="66" spans="1:7" ht="13" customHeight="1" x14ac:dyDescent="0.3">
      <c r="A66" s="18">
        <v>93601</v>
      </c>
      <c r="B66" s="18">
        <v>100000</v>
      </c>
      <c r="C66" s="15">
        <v>3.9E-2</v>
      </c>
      <c r="D66" s="32">
        <v>0</v>
      </c>
      <c r="E66" s="33">
        <v>0</v>
      </c>
      <c r="F66" t="str">
        <f t="shared" si="0"/>
        <v/>
      </c>
      <c r="G66" s="33">
        <f t="shared" si="1"/>
        <v>0</v>
      </c>
    </row>
    <row r="67" spans="1:7" ht="13" customHeight="1" x14ac:dyDescent="0.3">
      <c r="A67" s="14">
        <v>100001</v>
      </c>
      <c r="B67" s="12" t="s">
        <v>25</v>
      </c>
      <c r="C67" s="15">
        <v>3.9E-2</v>
      </c>
      <c r="D67" s="32">
        <v>0</v>
      </c>
      <c r="E67" s="33">
        <v>0</v>
      </c>
      <c r="F67" t="str">
        <f t="shared" si="0"/>
        <v/>
      </c>
      <c r="G67" s="33">
        <f t="shared" si="1"/>
        <v>0</v>
      </c>
    </row>
    <row r="68" spans="1:7" ht="15" customHeight="1" x14ac:dyDescent="0.3">
      <c r="A68" s="9" t="s">
        <v>26</v>
      </c>
    </row>
    <row r="69" spans="1:7" ht="15" customHeight="1" x14ac:dyDescent="0.3">
      <c r="A69" s="10" t="s">
        <v>27</v>
      </c>
    </row>
    <row r="70" spans="1:7" ht="15" customHeight="1" x14ac:dyDescent="0.3">
      <c r="A70" s="9" t="s">
        <v>28</v>
      </c>
    </row>
    <row r="71" spans="1:7" ht="15" customHeight="1" x14ac:dyDescent="0.3">
      <c r="A71" s="10" t="s">
        <v>29</v>
      </c>
    </row>
    <row r="72" spans="1:7" ht="15" customHeight="1" x14ac:dyDescent="0.3">
      <c r="A72" s="9" t="s">
        <v>30</v>
      </c>
    </row>
    <row r="73" spans="1:7" ht="15" customHeight="1" x14ac:dyDescent="0.3">
      <c r="A73" s="10" t="s">
        <v>31</v>
      </c>
    </row>
    <row r="74" spans="1:7" ht="22" customHeight="1" x14ac:dyDescent="0.3">
      <c r="A74" s="24" t="s">
        <v>32</v>
      </c>
    </row>
    <row r="75" spans="1:7" ht="22" customHeight="1" x14ac:dyDescent="0.3">
      <c r="A75" s="25" t="s">
        <v>33</v>
      </c>
    </row>
    <row r="76" spans="1:7" ht="15" customHeight="1" x14ac:dyDescent="0.3">
      <c r="A76" s="9" t="s">
        <v>34</v>
      </c>
    </row>
    <row r="77" spans="1:7" ht="15" customHeight="1" x14ac:dyDescent="0.3">
      <c r="A77" s="9" t="s">
        <v>35</v>
      </c>
    </row>
    <row r="78" spans="1:7" ht="15" customHeight="1" x14ac:dyDescent="0.3">
      <c r="A78" t="s">
        <v>36</v>
      </c>
    </row>
    <row r="79" spans="1:7" ht="15" customHeight="1" x14ac:dyDescent="0.3">
      <c r="A79" s="10" t="s">
        <v>37</v>
      </c>
    </row>
    <row r="80" spans="1:7" ht="15" customHeight="1" x14ac:dyDescent="0.3">
      <c r="A80" s="9" t="s">
        <v>38</v>
      </c>
    </row>
    <row r="81" spans="1:1" ht="15" customHeight="1" x14ac:dyDescent="0.3">
      <c r="A81" t="s">
        <v>39</v>
      </c>
    </row>
    <row r="82" spans="1:1" ht="15" customHeight="1" x14ac:dyDescent="0.3">
      <c r="A82" t="s">
        <v>40</v>
      </c>
    </row>
    <row r="83" spans="1:1" ht="15" customHeight="1" x14ac:dyDescent="0.3">
      <c r="A83" s="26" t="s">
        <v>41</v>
      </c>
    </row>
    <row r="84" spans="1:1" ht="15" customHeight="1" x14ac:dyDescent="0.3">
      <c r="A84" t="s">
        <v>42</v>
      </c>
    </row>
    <row r="85" spans="1:1" ht="15" customHeight="1" x14ac:dyDescent="0.3">
      <c r="A85" s="10" t="s">
        <v>43</v>
      </c>
    </row>
    <row r="86" spans="1:1" ht="15" customHeight="1" x14ac:dyDescent="0.3">
      <c r="A86" s="10" t="s">
        <v>44</v>
      </c>
    </row>
    <row r="87" spans="1:1" ht="15" customHeight="1" x14ac:dyDescent="0.3">
      <c r="A87" t="s">
        <v>45</v>
      </c>
    </row>
    <row r="88" spans="1:1" ht="15" customHeight="1" x14ac:dyDescent="0.3">
      <c r="A88" s="10" t="s">
        <v>46</v>
      </c>
    </row>
    <row r="89" spans="1:1" ht="15" customHeight="1" x14ac:dyDescent="0.3">
      <c r="A89" s="10" t="s">
        <v>47</v>
      </c>
    </row>
    <row r="90" spans="1:1" ht="15" customHeight="1" x14ac:dyDescent="0.3">
      <c r="A90" s="9" t="s">
        <v>48</v>
      </c>
    </row>
    <row r="91" spans="1:1" ht="15" customHeight="1" x14ac:dyDescent="0.3">
      <c r="A91" t="s">
        <v>49</v>
      </c>
    </row>
    <row r="92" spans="1:1" ht="15" customHeight="1" x14ac:dyDescent="0.3">
      <c r="A92" s="27" t="s">
        <v>50</v>
      </c>
    </row>
    <row r="93" spans="1:1" ht="15" customHeight="1" x14ac:dyDescent="0.3">
      <c r="A93" t="s">
        <v>51</v>
      </c>
    </row>
    <row r="94" spans="1:1" ht="15" customHeight="1" x14ac:dyDescent="0.3">
      <c r="A94" s="9" t="s">
        <v>52</v>
      </c>
    </row>
    <row r="95" spans="1:1" ht="15" customHeight="1" x14ac:dyDescent="0.3">
      <c r="A95" t="s">
        <v>53</v>
      </c>
    </row>
    <row r="96" spans="1:1" ht="15" customHeight="1" x14ac:dyDescent="0.3">
      <c r="A96" s="10" t="s">
        <v>54</v>
      </c>
    </row>
    <row r="97" spans="1:1" ht="15" customHeight="1" x14ac:dyDescent="0.3">
      <c r="A97" s="9" t="s">
        <v>55</v>
      </c>
    </row>
    <row r="98" spans="1:1" ht="15" customHeight="1" x14ac:dyDescent="0.3">
      <c r="A98" t="s">
        <v>56</v>
      </c>
    </row>
    <row r="99" spans="1:1" ht="15" customHeight="1" x14ac:dyDescent="0.3">
      <c r="A99" t="s">
        <v>57</v>
      </c>
    </row>
    <row r="100" spans="1:1" ht="15" customHeight="1" x14ac:dyDescent="0.3">
      <c r="A100" s="9" t="s">
        <v>58</v>
      </c>
    </row>
    <row r="101" spans="1:1" ht="15" customHeight="1" x14ac:dyDescent="0.3">
      <c r="A101" t="s">
        <v>59</v>
      </c>
    </row>
  </sheetData>
  <mergeCells count="1"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Packer</cp:lastModifiedBy>
  <dcterms:created xsi:type="dcterms:W3CDTF">2024-06-27T13:11:33Z</dcterms:created>
  <dcterms:modified xsi:type="dcterms:W3CDTF">2024-06-27T17:45:17Z</dcterms:modified>
</cp:coreProperties>
</file>