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ac\Documents\Just Saying That\Consulting\GCO\Program Sources\Child Care\Missouri\"/>
    </mc:Choice>
  </mc:AlternateContent>
  <xr:revisionPtr revIDLastSave="0" documentId="13_ncr:1_{FBA5169E-4A6D-47FC-94AE-2E943A31148D}" xr6:coauthVersionLast="47" xr6:coauthVersionMax="47" xr10:uidLastSave="{00000000-0000-0000-0000-000000000000}"/>
  <bookViews>
    <workbookView xWindow="1224" yWindow="72" windowWidth="10380" windowHeight="11580" xr2:uid="{0192CB74-3BB9-464C-9922-FF28C9B36C67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3" i="1" l="1"/>
  <c r="E245" i="1"/>
  <c r="E257" i="1"/>
  <c r="E269" i="1"/>
  <c r="E281" i="1"/>
  <c r="E293" i="1"/>
  <c r="O338" i="1"/>
  <c r="M338" i="1"/>
  <c r="K338" i="1"/>
  <c r="O328" i="1"/>
  <c r="M328" i="1"/>
  <c r="K328" i="1"/>
  <c r="O327" i="1"/>
  <c r="M327" i="1"/>
  <c r="K327" i="1"/>
  <c r="O326" i="1"/>
  <c r="M326" i="1"/>
  <c r="K326" i="1"/>
  <c r="O316" i="1"/>
  <c r="M316" i="1"/>
  <c r="K316" i="1"/>
  <c r="O315" i="1"/>
  <c r="M315" i="1"/>
  <c r="K315" i="1"/>
  <c r="O314" i="1"/>
  <c r="M314" i="1"/>
  <c r="K314" i="1"/>
  <c r="O304" i="1"/>
  <c r="M304" i="1"/>
  <c r="K304" i="1"/>
  <c r="O303" i="1"/>
  <c r="M303" i="1"/>
  <c r="K303" i="1"/>
  <c r="O302" i="1"/>
  <c r="M302" i="1"/>
  <c r="K302" i="1"/>
  <c r="O292" i="1"/>
  <c r="M292" i="1"/>
  <c r="K292" i="1"/>
  <c r="O291" i="1"/>
  <c r="M291" i="1"/>
  <c r="K291" i="1"/>
  <c r="O290" i="1"/>
  <c r="M290" i="1"/>
  <c r="K290" i="1"/>
  <c r="O280" i="1"/>
  <c r="M280" i="1"/>
  <c r="K280" i="1"/>
  <c r="O279" i="1"/>
  <c r="M279" i="1"/>
  <c r="K279" i="1"/>
  <c r="O278" i="1"/>
  <c r="M278" i="1"/>
  <c r="K278" i="1"/>
  <c r="O268" i="1"/>
  <c r="M268" i="1"/>
  <c r="K268" i="1"/>
  <c r="O267" i="1"/>
  <c r="M267" i="1"/>
  <c r="K267" i="1"/>
  <c r="O266" i="1"/>
  <c r="M266" i="1"/>
  <c r="K266" i="1"/>
  <c r="O256" i="1"/>
  <c r="M256" i="1"/>
  <c r="K256" i="1"/>
  <c r="O255" i="1"/>
  <c r="M255" i="1"/>
  <c r="K255" i="1"/>
  <c r="O254" i="1"/>
  <c r="M254" i="1"/>
  <c r="K254" i="1"/>
  <c r="O244" i="1"/>
  <c r="M244" i="1"/>
  <c r="K244" i="1"/>
  <c r="O243" i="1"/>
  <c r="M243" i="1"/>
  <c r="K243" i="1"/>
  <c r="O242" i="1"/>
  <c r="M242" i="1"/>
  <c r="K242" i="1"/>
  <c r="O232" i="1"/>
  <c r="M232" i="1"/>
  <c r="K232" i="1"/>
  <c r="O231" i="1"/>
  <c r="M231" i="1"/>
  <c r="K231" i="1"/>
  <c r="O230" i="1"/>
  <c r="M230" i="1"/>
  <c r="K230" i="1"/>
  <c r="O218" i="1"/>
  <c r="M218" i="1"/>
  <c r="K218" i="1"/>
  <c r="O217" i="1"/>
  <c r="M217" i="1"/>
  <c r="K217" i="1"/>
  <c r="O216" i="1"/>
  <c r="M216" i="1"/>
  <c r="K216" i="1"/>
  <c r="O206" i="1"/>
  <c r="M206" i="1"/>
  <c r="K206" i="1"/>
  <c r="O205" i="1"/>
  <c r="M205" i="1"/>
  <c r="K205" i="1"/>
  <c r="O204" i="1"/>
  <c r="M204" i="1"/>
  <c r="K204" i="1"/>
  <c r="O194" i="1"/>
  <c r="M194" i="1"/>
  <c r="K194" i="1"/>
  <c r="O193" i="1"/>
  <c r="M193" i="1"/>
  <c r="K193" i="1"/>
  <c r="O192" i="1"/>
  <c r="M192" i="1"/>
  <c r="K192" i="1"/>
  <c r="O182" i="1"/>
  <c r="M182" i="1"/>
  <c r="K182" i="1"/>
  <c r="O181" i="1"/>
  <c r="M181" i="1"/>
  <c r="K181" i="1"/>
  <c r="O180" i="1"/>
  <c r="M180" i="1"/>
  <c r="K180" i="1"/>
  <c r="O170" i="1"/>
  <c r="M170" i="1"/>
  <c r="K170" i="1"/>
  <c r="O169" i="1"/>
  <c r="M169" i="1"/>
  <c r="K169" i="1"/>
  <c r="O168" i="1"/>
  <c r="M168" i="1"/>
  <c r="K168" i="1"/>
  <c r="O158" i="1"/>
  <c r="M158" i="1"/>
  <c r="K158" i="1"/>
  <c r="O157" i="1"/>
  <c r="M157" i="1"/>
  <c r="K157" i="1"/>
  <c r="O156" i="1"/>
  <c r="M156" i="1"/>
  <c r="K156" i="1"/>
  <c r="O146" i="1"/>
  <c r="M146" i="1"/>
  <c r="K146" i="1"/>
  <c r="O145" i="1"/>
  <c r="M145" i="1"/>
  <c r="K145" i="1"/>
  <c r="O144" i="1"/>
  <c r="M144" i="1"/>
  <c r="K144" i="1"/>
  <c r="O134" i="1"/>
  <c r="M134" i="1"/>
  <c r="K134" i="1"/>
  <c r="O133" i="1"/>
  <c r="M133" i="1"/>
  <c r="K133" i="1"/>
  <c r="O132" i="1"/>
  <c r="M132" i="1"/>
  <c r="K132" i="1"/>
  <c r="O122" i="1"/>
  <c r="M122" i="1"/>
  <c r="K122" i="1"/>
  <c r="O121" i="1"/>
  <c r="M121" i="1"/>
  <c r="K121" i="1"/>
  <c r="O120" i="1"/>
  <c r="M120" i="1"/>
  <c r="K120" i="1"/>
  <c r="O111" i="1"/>
  <c r="M111" i="1"/>
  <c r="K111" i="1"/>
  <c r="O110" i="1"/>
  <c r="M110" i="1"/>
  <c r="K110" i="1"/>
  <c r="O109" i="1"/>
  <c r="M109" i="1"/>
  <c r="K109" i="1"/>
  <c r="O100" i="1"/>
  <c r="M100" i="1"/>
  <c r="K100" i="1"/>
  <c r="O99" i="1"/>
  <c r="M99" i="1"/>
  <c r="K99" i="1"/>
  <c r="O98" i="1"/>
  <c r="M98" i="1"/>
  <c r="K98" i="1"/>
  <c r="O89" i="1"/>
  <c r="M89" i="1"/>
  <c r="K89" i="1"/>
  <c r="O88" i="1"/>
  <c r="M88" i="1"/>
  <c r="K88" i="1"/>
  <c r="O87" i="1"/>
  <c r="M87" i="1"/>
  <c r="K87" i="1"/>
  <c r="O78" i="1"/>
  <c r="M78" i="1"/>
  <c r="K78" i="1"/>
  <c r="O77" i="1"/>
  <c r="M77" i="1"/>
  <c r="K77" i="1"/>
  <c r="O76" i="1"/>
  <c r="M76" i="1"/>
  <c r="K76" i="1"/>
  <c r="O67" i="1"/>
  <c r="M67" i="1"/>
  <c r="K67" i="1"/>
  <c r="O66" i="1"/>
  <c r="M66" i="1"/>
  <c r="K66" i="1"/>
  <c r="O65" i="1"/>
  <c r="M65" i="1"/>
  <c r="K65" i="1"/>
  <c r="O56" i="1"/>
  <c r="M56" i="1"/>
  <c r="K56" i="1"/>
  <c r="O55" i="1"/>
  <c r="M55" i="1"/>
  <c r="K55" i="1"/>
  <c r="O54" i="1"/>
  <c r="M54" i="1"/>
  <c r="K54" i="1"/>
  <c r="O45" i="1"/>
  <c r="M45" i="1"/>
  <c r="K45" i="1"/>
  <c r="O44" i="1"/>
  <c r="M44" i="1"/>
  <c r="K44" i="1"/>
  <c r="O43" i="1"/>
  <c r="M43" i="1"/>
  <c r="K43" i="1"/>
  <c r="O34" i="1"/>
  <c r="M34" i="1"/>
  <c r="K34" i="1"/>
  <c r="O33" i="1"/>
  <c r="M33" i="1"/>
  <c r="K33" i="1"/>
  <c r="O32" i="1"/>
  <c r="M32" i="1"/>
  <c r="K32" i="1"/>
  <c r="O23" i="1"/>
  <c r="M23" i="1"/>
  <c r="K23" i="1"/>
  <c r="O22" i="1"/>
  <c r="M22" i="1"/>
  <c r="K22" i="1"/>
  <c r="O21" i="1"/>
  <c r="M21" i="1"/>
  <c r="K21" i="1"/>
  <c r="O12" i="1"/>
  <c r="M12" i="1"/>
  <c r="K12" i="1"/>
  <c r="O11" i="1"/>
  <c r="M11" i="1"/>
  <c r="K11" i="1"/>
  <c r="O10" i="1"/>
  <c r="M10" i="1"/>
  <c r="K10" i="1"/>
  <c r="O337" i="1"/>
  <c r="O336" i="1"/>
  <c r="O335" i="1"/>
  <c r="O334" i="1"/>
  <c r="O333" i="1"/>
  <c r="O332" i="1"/>
  <c r="O331" i="1"/>
  <c r="O325" i="1"/>
  <c r="O324" i="1"/>
  <c r="O323" i="1"/>
  <c r="O322" i="1"/>
  <c r="O321" i="1"/>
  <c r="O320" i="1"/>
  <c r="O319" i="1"/>
  <c r="O313" i="1"/>
  <c r="O312" i="1"/>
  <c r="O311" i="1"/>
  <c r="O310" i="1"/>
  <c r="O309" i="1"/>
  <c r="O308" i="1"/>
  <c r="O307" i="1"/>
  <c r="O301" i="1"/>
  <c r="O300" i="1"/>
  <c r="O299" i="1"/>
  <c r="O298" i="1"/>
  <c r="O297" i="1"/>
  <c r="O296" i="1"/>
  <c r="O295" i="1"/>
  <c r="O289" i="1"/>
  <c r="O288" i="1"/>
  <c r="O287" i="1"/>
  <c r="O286" i="1"/>
  <c r="O285" i="1"/>
  <c r="O284" i="1"/>
  <c r="O283" i="1"/>
  <c r="O277" i="1"/>
  <c r="O276" i="1"/>
  <c r="O275" i="1"/>
  <c r="O274" i="1"/>
  <c r="O273" i="1"/>
  <c r="O272" i="1"/>
  <c r="O271" i="1"/>
  <c r="O265" i="1"/>
  <c r="O264" i="1"/>
  <c r="O263" i="1"/>
  <c r="O262" i="1"/>
  <c r="O261" i="1"/>
  <c r="O260" i="1"/>
  <c r="O259" i="1"/>
  <c r="O253" i="1"/>
  <c r="O252" i="1"/>
  <c r="O251" i="1"/>
  <c r="O250" i="1"/>
  <c r="O249" i="1"/>
  <c r="O248" i="1"/>
  <c r="O247" i="1"/>
  <c r="O241" i="1"/>
  <c r="O240" i="1"/>
  <c r="O239" i="1"/>
  <c r="O238" i="1"/>
  <c r="O237" i="1"/>
  <c r="O236" i="1"/>
  <c r="O235" i="1"/>
  <c r="M337" i="1"/>
  <c r="M336" i="1"/>
  <c r="M335" i="1"/>
  <c r="M334" i="1"/>
  <c r="M333" i="1"/>
  <c r="M332" i="1"/>
  <c r="M331" i="1"/>
  <c r="M325" i="1"/>
  <c r="M324" i="1"/>
  <c r="M323" i="1"/>
  <c r="M322" i="1"/>
  <c r="M321" i="1"/>
  <c r="M320" i="1"/>
  <c r="M319" i="1"/>
  <c r="M313" i="1"/>
  <c r="M312" i="1"/>
  <c r="M311" i="1"/>
  <c r="M310" i="1"/>
  <c r="M309" i="1"/>
  <c r="M308" i="1"/>
  <c r="M307" i="1"/>
  <c r="M301" i="1"/>
  <c r="M300" i="1"/>
  <c r="M299" i="1"/>
  <c r="M298" i="1"/>
  <c r="M297" i="1"/>
  <c r="M296" i="1"/>
  <c r="M295" i="1"/>
  <c r="M289" i="1"/>
  <c r="M288" i="1"/>
  <c r="M287" i="1"/>
  <c r="M286" i="1"/>
  <c r="M285" i="1"/>
  <c r="M284" i="1"/>
  <c r="M283" i="1"/>
  <c r="M277" i="1"/>
  <c r="M276" i="1"/>
  <c r="M275" i="1"/>
  <c r="M274" i="1"/>
  <c r="M273" i="1"/>
  <c r="M272" i="1"/>
  <c r="M271" i="1"/>
  <c r="M265" i="1"/>
  <c r="M264" i="1"/>
  <c r="M263" i="1"/>
  <c r="M262" i="1"/>
  <c r="M261" i="1"/>
  <c r="M260" i="1"/>
  <c r="M259" i="1"/>
  <c r="M253" i="1"/>
  <c r="M252" i="1"/>
  <c r="M251" i="1"/>
  <c r="M250" i="1"/>
  <c r="M249" i="1"/>
  <c r="M248" i="1"/>
  <c r="M247" i="1"/>
  <c r="M241" i="1"/>
  <c r="M240" i="1"/>
  <c r="M239" i="1"/>
  <c r="M238" i="1"/>
  <c r="M237" i="1"/>
  <c r="M236" i="1"/>
  <c r="M235" i="1"/>
  <c r="G222" i="1"/>
  <c r="K337" i="1"/>
  <c r="K336" i="1"/>
  <c r="K335" i="1"/>
  <c r="K334" i="1"/>
  <c r="K333" i="1"/>
  <c r="K332" i="1"/>
  <c r="K331" i="1"/>
  <c r="K330" i="1"/>
  <c r="K325" i="1"/>
  <c r="K324" i="1"/>
  <c r="K323" i="1"/>
  <c r="K322" i="1"/>
  <c r="K321" i="1"/>
  <c r="K320" i="1"/>
  <c r="K319" i="1"/>
  <c r="K318" i="1"/>
  <c r="K313" i="1"/>
  <c r="K312" i="1"/>
  <c r="K311" i="1"/>
  <c r="K310" i="1"/>
  <c r="K309" i="1"/>
  <c r="K308" i="1"/>
  <c r="K307" i="1"/>
  <c r="K306" i="1"/>
  <c r="K301" i="1"/>
  <c r="K300" i="1"/>
  <c r="K299" i="1"/>
  <c r="K298" i="1"/>
  <c r="K297" i="1"/>
  <c r="K296" i="1"/>
  <c r="K295" i="1"/>
  <c r="K294" i="1"/>
  <c r="K289" i="1"/>
  <c r="K288" i="1"/>
  <c r="K287" i="1"/>
  <c r="K286" i="1"/>
  <c r="K285" i="1"/>
  <c r="K284" i="1"/>
  <c r="K283" i="1"/>
  <c r="K282" i="1"/>
  <c r="K277" i="1"/>
  <c r="K276" i="1"/>
  <c r="K275" i="1"/>
  <c r="K274" i="1"/>
  <c r="K273" i="1"/>
  <c r="K272" i="1"/>
  <c r="K271" i="1"/>
  <c r="K270" i="1"/>
  <c r="K265" i="1"/>
  <c r="K264" i="1"/>
  <c r="K263" i="1"/>
  <c r="K262" i="1"/>
  <c r="K261" i="1"/>
  <c r="K260" i="1"/>
  <c r="K259" i="1"/>
  <c r="K258" i="1"/>
  <c r="K253" i="1"/>
  <c r="K252" i="1"/>
  <c r="K251" i="1"/>
  <c r="K250" i="1"/>
  <c r="K249" i="1"/>
  <c r="K248" i="1"/>
  <c r="K247" i="1"/>
  <c r="K246" i="1"/>
  <c r="K241" i="1"/>
  <c r="K240" i="1"/>
  <c r="K239" i="1"/>
  <c r="K238" i="1"/>
  <c r="K237" i="1"/>
  <c r="K236" i="1"/>
  <c r="K235" i="1"/>
  <c r="K234" i="1"/>
  <c r="O229" i="1"/>
  <c r="M229" i="1"/>
  <c r="K229" i="1"/>
  <c r="O228" i="1"/>
  <c r="M228" i="1"/>
  <c r="K228" i="1"/>
  <c r="O227" i="1"/>
  <c r="M227" i="1"/>
  <c r="K227" i="1"/>
  <c r="O226" i="1"/>
  <c r="M226" i="1"/>
  <c r="K226" i="1"/>
  <c r="O225" i="1"/>
  <c r="M225" i="1"/>
  <c r="K225" i="1"/>
  <c r="O224" i="1"/>
  <c r="M224" i="1"/>
  <c r="K224" i="1"/>
  <c r="O223" i="1"/>
  <c r="M223" i="1"/>
  <c r="K223" i="1"/>
  <c r="O221" i="1"/>
  <c r="M221" i="1"/>
  <c r="K221" i="1"/>
  <c r="O220" i="1"/>
  <c r="M220" i="1"/>
  <c r="K220" i="1"/>
  <c r="O215" i="1"/>
  <c r="M215" i="1"/>
  <c r="K215" i="1"/>
  <c r="O214" i="1"/>
  <c r="M214" i="1"/>
  <c r="K214" i="1"/>
  <c r="O213" i="1"/>
  <c r="M213" i="1"/>
  <c r="K213" i="1"/>
  <c r="O212" i="1"/>
  <c r="M212" i="1"/>
  <c r="K212" i="1"/>
  <c r="O211" i="1"/>
  <c r="M211" i="1"/>
  <c r="K211" i="1"/>
  <c r="O210" i="1"/>
  <c r="M210" i="1"/>
  <c r="K210" i="1"/>
  <c r="O209" i="1"/>
  <c r="M209" i="1"/>
  <c r="K209" i="1"/>
  <c r="O208" i="1"/>
  <c r="M208" i="1"/>
  <c r="K208" i="1"/>
  <c r="O203" i="1"/>
  <c r="M203" i="1"/>
  <c r="K203" i="1"/>
  <c r="O202" i="1"/>
  <c r="M202" i="1"/>
  <c r="K202" i="1"/>
  <c r="O201" i="1"/>
  <c r="M201" i="1"/>
  <c r="K201" i="1"/>
  <c r="O200" i="1"/>
  <c r="M200" i="1"/>
  <c r="K200" i="1"/>
  <c r="O199" i="1"/>
  <c r="M199" i="1"/>
  <c r="K199" i="1"/>
  <c r="O198" i="1"/>
  <c r="M198" i="1"/>
  <c r="K198" i="1"/>
  <c r="O197" i="1"/>
  <c r="M197" i="1"/>
  <c r="K197" i="1"/>
  <c r="O196" i="1"/>
  <c r="M196" i="1"/>
  <c r="K196" i="1"/>
  <c r="O191" i="1"/>
  <c r="M191" i="1"/>
  <c r="K191" i="1"/>
  <c r="O190" i="1"/>
  <c r="M190" i="1"/>
  <c r="K190" i="1"/>
  <c r="O189" i="1"/>
  <c r="M189" i="1"/>
  <c r="K189" i="1"/>
  <c r="O188" i="1"/>
  <c r="M188" i="1"/>
  <c r="K188" i="1"/>
  <c r="O187" i="1"/>
  <c r="M187" i="1"/>
  <c r="K187" i="1"/>
  <c r="O186" i="1"/>
  <c r="M186" i="1"/>
  <c r="K186" i="1"/>
  <c r="O185" i="1"/>
  <c r="M185" i="1"/>
  <c r="K185" i="1"/>
  <c r="O184" i="1"/>
  <c r="M184" i="1"/>
  <c r="K184" i="1"/>
  <c r="O179" i="1"/>
  <c r="M179" i="1"/>
  <c r="K179" i="1"/>
  <c r="O178" i="1"/>
  <c r="M178" i="1"/>
  <c r="K178" i="1"/>
  <c r="O177" i="1"/>
  <c r="M177" i="1"/>
  <c r="K177" i="1"/>
  <c r="O176" i="1"/>
  <c r="M176" i="1"/>
  <c r="K176" i="1"/>
  <c r="O175" i="1"/>
  <c r="M175" i="1"/>
  <c r="K175" i="1"/>
  <c r="O174" i="1"/>
  <c r="M174" i="1"/>
  <c r="K174" i="1"/>
  <c r="O173" i="1"/>
  <c r="M173" i="1"/>
  <c r="K173" i="1"/>
  <c r="O172" i="1"/>
  <c r="M172" i="1"/>
  <c r="K172" i="1"/>
  <c r="O167" i="1"/>
  <c r="M167" i="1"/>
  <c r="K167" i="1"/>
  <c r="O166" i="1"/>
  <c r="M166" i="1"/>
  <c r="K166" i="1"/>
  <c r="O165" i="1"/>
  <c r="M165" i="1"/>
  <c r="K165" i="1"/>
  <c r="O164" i="1"/>
  <c r="M164" i="1"/>
  <c r="K164" i="1"/>
  <c r="O163" i="1"/>
  <c r="M163" i="1"/>
  <c r="K163" i="1"/>
  <c r="O162" i="1"/>
  <c r="M162" i="1"/>
  <c r="K162" i="1"/>
  <c r="O161" i="1"/>
  <c r="M161" i="1"/>
  <c r="K161" i="1"/>
  <c r="O160" i="1"/>
  <c r="M160" i="1"/>
  <c r="K160" i="1"/>
  <c r="O155" i="1"/>
  <c r="M155" i="1"/>
  <c r="K155" i="1"/>
  <c r="O154" i="1"/>
  <c r="M154" i="1"/>
  <c r="K154" i="1"/>
  <c r="O153" i="1"/>
  <c r="M153" i="1"/>
  <c r="K153" i="1"/>
  <c r="O152" i="1"/>
  <c r="M152" i="1"/>
  <c r="K152" i="1"/>
  <c r="O151" i="1"/>
  <c r="M151" i="1"/>
  <c r="K151" i="1"/>
  <c r="O150" i="1"/>
  <c r="M150" i="1"/>
  <c r="K150" i="1"/>
  <c r="O149" i="1"/>
  <c r="M149" i="1"/>
  <c r="K149" i="1"/>
  <c r="O148" i="1"/>
  <c r="M148" i="1"/>
  <c r="K148" i="1"/>
  <c r="O143" i="1"/>
  <c r="M143" i="1"/>
  <c r="K143" i="1"/>
  <c r="O142" i="1"/>
  <c r="M142" i="1"/>
  <c r="K142" i="1"/>
  <c r="O141" i="1"/>
  <c r="M141" i="1"/>
  <c r="K141" i="1"/>
  <c r="O140" i="1"/>
  <c r="M140" i="1"/>
  <c r="K140" i="1"/>
  <c r="O139" i="1"/>
  <c r="M139" i="1"/>
  <c r="K139" i="1"/>
  <c r="O138" i="1"/>
  <c r="M138" i="1"/>
  <c r="K138" i="1"/>
  <c r="O137" i="1"/>
  <c r="M137" i="1"/>
  <c r="K137" i="1"/>
  <c r="O136" i="1"/>
  <c r="M136" i="1"/>
  <c r="K136" i="1"/>
  <c r="O131" i="1"/>
  <c r="M131" i="1"/>
  <c r="K131" i="1"/>
  <c r="O130" i="1"/>
  <c r="M130" i="1"/>
  <c r="K130" i="1"/>
  <c r="O129" i="1"/>
  <c r="M129" i="1"/>
  <c r="K129" i="1"/>
  <c r="O128" i="1"/>
  <c r="M128" i="1"/>
  <c r="K128" i="1"/>
  <c r="O127" i="1"/>
  <c r="M127" i="1"/>
  <c r="K127" i="1"/>
  <c r="O126" i="1"/>
  <c r="M126" i="1"/>
  <c r="K126" i="1"/>
  <c r="O125" i="1"/>
  <c r="M125" i="1"/>
  <c r="K125" i="1"/>
  <c r="O124" i="1"/>
  <c r="M124" i="1"/>
  <c r="K124" i="1"/>
  <c r="O119" i="1"/>
  <c r="M119" i="1"/>
  <c r="K119" i="1"/>
  <c r="O118" i="1"/>
  <c r="M118" i="1"/>
  <c r="K118" i="1"/>
  <c r="O117" i="1"/>
  <c r="M117" i="1"/>
  <c r="K117" i="1"/>
  <c r="O116" i="1"/>
  <c r="M116" i="1"/>
  <c r="K116" i="1"/>
  <c r="O115" i="1"/>
  <c r="M115" i="1"/>
  <c r="K115" i="1"/>
  <c r="O114" i="1"/>
  <c r="M114" i="1"/>
  <c r="K114" i="1"/>
  <c r="O113" i="1"/>
  <c r="M113" i="1"/>
  <c r="K113" i="1"/>
  <c r="O112" i="1"/>
  <c r="M112" i="1"/>
  <c r="K112" i="1"/>
  <c r="O108" i="1"/>
  <c r="M108" i="1"/>
  <c r="O107" i="1"/>
  <c r="M107" i="1"/>
  <c r="O106" i="1"/>
  <c r="M106" i="1"/>
  <c r="O105" i="1"/>
  <c r="M105" i="1"/>
  <c r="O104" i="1"/>
  <c r="M104" i="1"/>
  <c r="O103" i="1"/>
  <c r="M103" i="1"/>
  <c r="O102" i="1"/>
  <c r="M102" i="1"/>
  <c r="O101" i="1"/>
  <c r="M101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9" i="1"/>
  <c r="O8" i="1"/>
  <c r="O7" i="1"/>
  <c r="O6" i="1"/>
  <c r="O5" i="1"/>
  <c r="O4" i="1"/>
  <c r="O3" i="1"/>
  <c r="O2" i="1"/>
  <c r="M9" i="1"/>
  <c r="M8" i="1"/>
  <c r="M7" i="1"/>
  <c r="M6" i="1"/>
  <c r="M5" i="1"/>
  <c r="M4" i="1"/>
  <c r="M3" i="1"/>
  <c r="M2" i="1"/>
  <c r="K108" i="1"/>
  <c r="K107" i="1"/>
  <c r="K106" i="1"/>
  <c r="K105" i="1"/>
  <c r="K104" i="1"/>
  <c r="K103" i="1"/>
  <c r="K102" i="1"/>
  <c r="K101" i="1"/>
  <c r="K97" i="1"/>
  <c r="K96" i="1"/>
  <c r="K95" i="1"/>
  <c r="K94" i="1"/>
  <c r="K93" i="1"/>
  <c r="K92" i="1"/>
  <c r="K91" i="1"/>
  <c r="K90" i="1"/>
  <c r="K86" i="1"/>
  <c r="K85" i="1"/>
  <c r="K84" i="1"/>
  <c r="K83" i="1"/>
  <c r="K82" i="1"/>
  <c r="K81" i="1"/>
  <c r="K80" i="1"/>
  <c r="K79" i="1"/>
  <c r="K75" i="1"/>
  <c r="K74" i="1"/>
  <c r="K73" i="1"/>
  <c r="K72" i="1"/>
  <c r="K71" i="1"/>
  <c r="K70" i="1"/>
  <c r="K69" i="1"/>
  <c r="K68" i="1"/>
  <c r="K64" i="1"/>
  <c r="K63" i="1"/>
  <c r="K62" i="1"/>
  <c r="K61" i="1"/>
  <c r="K60" i="1"/>
  <c r="K59" i="1"/>
  <c r="K58" i="1"/>
  <c r="K57" i="1"/>
  <c r="K53" i="1"/>
  <c r="K52" i="1"/>
  <c r="K51" i="1"/>
  <c r="K50" i="1"/>
  <c r="K49" i="1"/>
  <c r="K48" i="1"/>
  <c r="K47" i="1"/>
  <c r="K46" i="1"/>
  <c r="K42" i="1"/>
  <c r="K41" i="1"/>
  <c r="K40" i="1"/>
  <c r="K39" i="1"/>
  <c r="K38" i="1"/>
  <c r="K37" i="1"/>
  <c r="K36" i="1"/>
  <c r="K35" i="1"/>
  <c r="K31" i="1"/>
  <c r="K30" i="1"/>
  <c r="K29" i="1"/>
  <c r="K28" i="1"/>
  <c r="K27" i="1"/>
  <c r="K26" i="1"/>
  <c r="K25" i="1"/>
  <c r="K24" i="1"/>
  <c r="K20" i="1"/>
  <c r="K19" i="1"/>
  <c r="K18" i="1"/>
  <c r="K17" i="1"/>
  <c r="K16" i="1"/>
  <c r="K15" i="1"/>
  <c r="K14" i="1"/>
  <c r="K13" i="1"/>
  <c r="K9" i="1"/>
  <c r="K8" i="1"/>
  <c r="K7" i="1"/>
  <c r="K6" i="1"/>
  <c r="K5" i="1"/>
  <c r="K4" i="1"/>
  <c r="K3" i="1"/>
  <c r="K2" i="1"/>
  <c r="G332" i="1"/>
  <c r="G331" i="1"/>
  <c r="G330" i="1"/>
  <c r="G320" i="1"/>
  <c r="G319" i="1"/>
  <c r="G318" i="1"/>
  <c r="G308" i="1"/>
  <c r="G307" i="1"/>
  <c r="G306" i="1"/>
  <c r="G296" i="1"/>
  <c r="G295" i="1"/>
  <c r="G294" i="1"/>
  <c r="G284" i="1"/>
  <c r="G283" i="1"/>
  <c r="G282" i="1"/>
  <c r="G272" i="1"/>
  <c r="G271" i="1"/>
  <c r="G270" i="1"/>
  <c r="G260" i="1"/>
  <c r="G259" i="1"/>
  <c r="G258" i="1"/>
  <c r="G248" i="1"/>
  <c r="G247" i="1"/>
  <c r="G246" i="1"/>
  <c r="G236" i="1"/>
  <c r="G235" i="1"/>
  <c r="G234" i="1"/>
  <c r="G224" i="1"/>
  <c r="G223" i="1"/>
</calcChain>
</file>

<file path=xl/sharedStrings.xml><?xml version="1.0" encoding="utf-8"?>
<sst xmlns="http://schemas.openxmlformats.org/spreadsheetml/2006/main" count="695" uniqueCount="23">
  <si>
    <t>Missouri</t>
  </si>
  <si>
    <t>Bracket 1</t>
  </si>
  <si>
    <t>Bracket 2</t>
  </si>
  <si>
    <t>Bracket 3</t>
  </si>
  <si>
    <t>Bracket 4</t>
  </si>
  <si>
    <t>Bracket 5</t>
  </si>
  <si>
    <t>Bracket 6</t>
  </si>
  <si>
    <t>Bracket 7</t>
  </si>
  <si>
    <t>Bracket 8</t>
  </si>
  <si>
    <t>State</t>
  </si>
  <si>
    <t>Bracket</t>
  </si>
  <si>
    <t>Year</t>
  </si>
  <si>
    <t>Family Size</t>
  </si>
  <si>
    <t>Min Income</t>
  </si>
  <si>
    <t>Max Income</t>
  </si>
  <si>
    <t>Daily Fee</t>
  </si>
  <si>
    <t>Full Fee</t>
  </si>
  <si>
    <t>Half Fee</t>
  </si>
  <si>
    <t>Part Fee</t>
  </si>
  <si>
    <t>Bracket 9</t>
  </si>
  <si>
    <t>Bracket 10</t>
  </si>
  <si>
    <t>Bracket 11</t>
  </si>
  <si>
    <t>Bracket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</si>
</sst>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2" fillId="0" borderId="0" xfId="0" applyFont="1" applyFill="1" applyBorder="1"/>
    <xf numFmtId="0" fontId="3" fillId="0" borderId="0" xfId="0" applyFont="1" applyFill="1" applyBorder="1"/>
    <xf numFmtId="164" fontId="4" fillId="0" borderId="0" xfId="0" applyNumberFormat="1" applyFont="1" applyFill="1" applyBorder="1"/>
    <xf numFmtId="0" fontId="1" fillId="0" borderId="0" xfId="0" applyFont="1"/>
    <xf numFmtId="164" fontId="2" fillId="0" borderId="0" xfId="0" applyNumberFormat="1" applyFont="1" applyFill="1" applyBorder="1"/>
    <xf numFmtId="0" fontId="3" fillId="0" borderId="3" xfId="0" applyFont="1" applyFill="1" applyBorder="1"/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/>
    <xf numFmtId="0" fontId="4" fillId="0" borderId="5" xfId="0" applyFont="1" applyFill="1" applyBorder="1"/>
    <xf numFmtId="0" fontId="4" fillId="0" borderId="5" xfId="0" applyFont="1" applyFill="1" applyBorder="1" applyAlignment="1">
      <alignment horizontal="center"/>
    </xf>
    <xf numFmtId="8" fontId="4" fillId="0" borderId="6" xfId="0" applyNumberFormat="1" applyFont="1" applyFill="1" applyBorder="1" applyAlignment="1">
      <alignment horizontal="right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8" fontId="4" fillId="0" borderId="2" xfId="0" applyNumberFormat="1" applyFont="1" applyFill="1" applyBorder="1" applyAlignment="1">
      <alignment horizontal="right"/>
    </xf>
    <xf numFmtId="8" fontId="4" fillId="0" borderId="0" xfId="0" applyNumberFormat="1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right"/>
    </xf>
    <xf numFmtId="3" fontId="4" fillId="0" borderId="1" xfId="0" applyNumberFormat="1" applyFont="1" applyFill="1" applyBorder="1" applyAlignment="1">
      <alignment horizontal="right"/>
    </xf>
    <xf numFmtId="3" fontId="4" fillId="0" borderId="5" xfId="0" applyNumberFormat="1" applyFont="1" applyFill="1" applyBorder="1" applyAlignment="1">
      <alignment horizontal="right"/>
    </xf>
    <xf numFmtId="3" fontId="4" fillId="0" borderId="3" xfId="0" applyNumberFormat="1" applyFont="1" applyFill="1" applyBorder="1" applyAlignment="1">
      <alignment horizontal="right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2" formatCode="&quot;$&quot;#,##0.00_);[Red]\(&quot;$&quot;#,##0.00\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2" formatCode="&quot;$&quot;#,##0.00_);[Red]\(&quot;$&quot;#,##0.00\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2" formatCode="&quot;$&quot;#,##0.00_);[Red]\(&quot;$&quot;#,##0.00\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5A3F2C-0987-4F61-8B45-0E9458FD4D90}" name="Table1" displayName="Table1" ref="A1:I341" totalsRowShown="0" headerRowDxfId="11" dataDxfId="10" tableBorderDxfId="9">
  <autoFilter ref="A1:I341" xr:uid="{E65A3F2C-0987-4F61-8B45-0E9458FD4D90}"/>
  <tableColumns count="9">
    <tableColumn id="1" xr3:uid="{65ADB056-2A09-445F-806B-EEFA3D94B26D}" name="State" dataDxfId="8"/>
    <tableColumn id="2" xr3:uid="{E2D98F8C-C7FE-4D7C-BCE5-79D1D0FF7727}" name="Family Size" dataDxfId="7"/>
    <tableColumn id="3" xr3:uid="{D1907E1A-3222-430C-91C8-92E15A3AF0D2}" name="Year" dataDxfId="6"/>
    <tableColumn id="4" xr3:uid="{BF04E5DE-A8AC-480B-9924-0EC8632A82C8}" name="Bracket" dataDxfId="3"/>
    <tableColumn id="5" xr3:uid="{4A510B38-B5C8-45F3-9131-9A2E46160E4D}" name="Min Income" dataDxfId="1"/>
    <tableColumn id="6" xr3:uid="{0B73C96C-7861-458D-8193-902A3545259D}" name="Max Income" dataDxfId="0"/>
    <tableColumn id="7" xr3:uid="{6444E2C1-1C0E-4F65-A15F-E04A7F9AF1CA}" name="Full Fee" dataDxfId="2"/>
    <tableColumn id="8" xr3:uid="{98A6B8F9-F4D6-4988-816A-0ED9C03B9ABE}" name="Half Fee" dataDxfId="5"/>
    <tableColumn id="9" xr3:uid="{50B7808F-C2BC-465F-91D1-917806CA3153}" name="Part Fee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2580E-3448-8E4C-841D-ECA9664E8CB2}">
  <dimension ref="A1:P341"/>
  <sheetViews>
    <sheetView tabSelected="1" topLeftCell="A312" zoomScale="75" zoomScaleNormal="75" workbookViewId="0">
      <selection activeCell="A340" sqref="A340:I341"/>
    </sheetView>
  </sheetViews>
  <sheetFormatPr defaultColWidth="11.19921875" defaultRowHeight="14.4" x14ac:dyDescent="0.3"/>
  <cols>
    <col min="1" max="4" width="11.19921875" style="1"/>
    <col min="5" max="5" width="12" style="1" customWidth="1"/>
    <col min="6" max="6" width="12.296875" style="1" customWidth="1"/>
    <col min="7" max="16384" width="11.19921875" style="1"/>
  </cols>
  <sheetData>
    <row r="1" spans="1:16" x14ac:dyDescent="0.3">
      <c r="A1" s="7" t="s">
        <v>9</v>
      </c>
      <c r="B1" s="7" t="s">
        <v>12</v>
      </c>
      <c r="C1" s="7" t="s">
        <v>11</v>
      </c>
      <c r="D1" s="8" t="s">
        <v>10</v>
      </c>
      <c r="E1" s="7" t="s">
        <v>13</v>
      </c>
      <c r="F1" s="9" t="s">
        <v>14</v>
      </c>
      <c r="G1" s="3" t="s">
        <v>16</v>
      </c>
      <c r="H1" s="3" t="s">
        <v>17</v>
      </c>
      <c r="I1" s="3" t="s">
        <v>18</v>
      </c>
      <c r="J1" s="5"/>
      <c r="K1" s="5" t="s">
        <v>16</v>
      </c>
      <c r="L1" s="5" t="s">
        <v>15</v>
      </c>
      <c r="M1" s="5" t="s">
        <v>17</v>
      </c>
      <c r="N1" s="5" t="s">
        <v>15</v>
      </c>
      <c r="O1" s="5" t="s">
        <v>18</v>
      </c>
      <c r="P1" s="5" t="s">
        <v>15</v>
      </c>
    </row>
    <row r="2" spans="1:16" s="2" customFormat="1" x14ac:dyDescent="0.3">
      <c r="A2" s="10" t="s">
        <v>0</v>
      </c>
      <c r="B2" s="11">
        <v>1</v>
      </c>
      <c r="C2" s="11">
        <v>2020</v>
      </c>
      <c r="D2" s="11" t="s">
        <v>1</v>
      </c>
      <c r="E2" s="19">
        <v>0</v>
      </c>
      <c r="F2" s="19">
        <v>417</v>
      </c>
      <c r="G2" s="12">
        <v>1.9230769230769232E-2</v>
      </c>
      <c r="H2" s="12">
        <v>1.9230769230769232E-2</v>
      </c>
      <c r="I2" s="12">
        <v>1.9230769230769232E-2</v>
      </c>
      <c r="J2" s="4"/>
      <c r="K2" s="6">
        <f>L2</f>
        <v>1</v>
      </c>
      <c r="L2" s="4">
        <v>1</v>
      </c>
      <c r="M2" s="6">
        <f>N2</f>
        <v>1</v>
      </c>
      <c r="N2" s="4">
        <v>1</v>
      </c>
      <c r="O2" s="6">
        <f>P2</f>
        <v>1</v>
      </c>
      <c r="P2" s="4">
        <v>1</v>
      </c>
    </row>
    <row r="3" spans="1:16" s="2" customFormat="1" x14ac:dyDescent="0.3">
      <c r="A3" s="13" t="s">
        <v>0</v>
      </c>
      <c r="B3" s="14">
        <v>1</v>
      </c>
      <c r="C3" s="14">
        <v>2020</v>
      </c>
      <c r="D3" s="14" t="s">
        <v>2</v>
      </c>
      <c r="E3" s="19">
        <v>418</v>
      </c>
      <c r="F3" s="19">
        <v>500</v>
      </c>
      <c r="G3" s="16">
        <v>2.5</v>
      </c>
      <c r="H3" s="16">
        <v>1.75</v>
      </c>
      <c r="I3" s="16">
        <v>1.25</v>
      </c>
      <c r="J3" s="4"/>
      <c r="K3" s="6">
        <f>L3*5</f>
        <v>2.5</v>
      </c>
      <c r="L3" s="4">
        <v>0.5</v>
      </c>
      <c r="M3" s="6">
        <f>N3*5</f>
        <v>1.75</v>
      </c>
      <c r="N3" s="4">
        <v>0.35</v>
      </c>
      <c r="O3" s="6">
        <f>P3*5</f>
        <v>1.25</v>
      </c>
      <c r="P3" s="4">
        <v>0.25</v>
      </c>
    </row>
    <row r="4" spans="1:16" s="2" customFormat="1" x14ac:dyDescent="0.3">
      <c r="A4" s="13" t="s">
        <v>0</v>
      </c>
      <c r="B4" s="14">
        <v>1</v>
      </c>
      <c r="C4" s="14">
        <v>2020</v>
      </c>
      <c r="D4" s="14" t="s">
        <v>3</v>
      </c>
      <c r="E4" s="19">
        <v>501</v>
      </c>
      <c r="F4" s="19">
        <v>583</v>
      </c>
      <c r="G4" s="16">
        <v>3.75</v>
      </c>
      <c r="H4" s="16">
        <v>2.5</v>
      </c>
      <c r="I4" s="16">
        <v>1.75</v>
      </c>
      <c r="J4" s="4"/>
      <c r="K4" s="6">
        <f t="shared" ref="K4:M9" si="0">L4*5</f>
        <v>3.75</v>
      </c>
      <c r="L4" s="4">
        <v>0.75</v>
      </c>
      <c r="M4" s="6">
        <f t="shared" si="0"/>
        <v>2.5</v>
      </c>
      <c r="N4" s="4">
        <v>0.5</v>
      </c>
      <c r="O4" s="6">
        <f t="shared" ref="O4" si="1">P4*5</f>
        <v>1.75</v>
      </c>
      <c r="P4" s="4">
        <v>0.35</v>
      </c>
    </row>
    <row r="5" spans="1:16" s="2" customFormat="1" x14ac:dyDescent="0.3">
      <c r="A5" s="13" t="s">
        <v>0</v>
      </c>
      <c r="B5" s="14">
        <v>1</v>
      </c>
      <c r="C5" s="14">
        <v>2020</v>
      </c>
      <c r="D5" s="14" t="s">
        <v>4</v>
      </c>
      <c r="E5" s="19">
        <v>584</v>
      </c>
      <c r="F5" s="19">
        <v>667</v>
      </c>
      <c r="G5" s="16">
        <v>5</v>
      </c>
      <c r="H5" s="16">
        <v>3.25</v>
      </c>
      <c r="I5" s="16">
        <v>2.25</v>
      </c>
      <c r="J5" s="4"/>
      <c r="K5" s="6">
        <f t="shared" si="0"/>
        <v>5</v>
      </c>
      <c r="L5" s="4">
        <v>1</v>
      </c>
      <c r="M5" s="6">
        <f t="shared" si="0"/>
        <v>3.25</v>
      </c>
      <c r="N5" s="4">
        <v>0.65</v>
      </c>
      <c r="O5" s="6">
        <f t="shared" ref="O5" si="2">P5*5</f>
        <v>2.25</v>
      </c>
      <c r="P5" s="4">
        <v>0.45</v>
      </c>
    </row>
    <row r="6" spans="1:16" s="2" customFormat="1" x14ac:dyDescent="0.3">
      <c r="A6" s="13" t="s">
        <v>0</v>
      </c>
      <c r="B6" s="14">
        <v>1</v>
      </c>
      <c r="C6" s="14">
        <v>2020</v>
      </c>
      <c r="D6" s="14" t="s">
        <v>5</v>
      </c>
      <c r="E6" s="19">
        <v>668</v>
      </c>
      <c r="F6" s="19">
        <v>750</v>
      </c>
      <c r="G6" s="16">
        <v>10</v>
      </c>
      <c r="H6" s="16">
        <v>6.5</v>
      </c>
      <c r="I6" s="16">
        <v>4.5</v>
      </c>
      <c r="J6" s="4"/>
      <c r="K6" s="6">
        <f t="shared" si="0"/>
        <v>10</v>
      </c>
      <c r="L6" s="4">
        <v>2</v>
      </c>
      <c r="M6" s="6">
        <f t="shared" si="0"/>
        <v>6.5</v>
      </c>
      <c r="N6" s="4">
        <v>1.3</v>
      </c>
      <c r="O6" s="6">
        <f t="shared" ref="O6" si="3">P6*5</f>
        <v>4.5</v>
      </c>
      <c r="P6" s="4">
        <v>0.9</v>
      </c>
    </row>
    <row r="7" spans="1:16" s="2" customFormat="1" x14ac:dyDescent="0.3">
      <c r="A7" s="13" t="s">
        <v>0</v>
      </c>
      <c r="B7" s="14">
        <v>1</v>
      </c>
      <c r="C7" s="14">
        <v>2020</v>
      </c>
      <c r="D7" s="14" t="s">
        <v>6</v>
      </c>
      <c r="E7" s="19">
        <v>751</v>
      </c>
      <c r="F7" s="19">
        <v>834</v>
      </c>
      <c r="G7" s="16">
        <v>15</v>
      </c>
      <c r="H7" s="16">
        <v>9.75</v>
      </c>
      <c r="I7" s="16">
        <v>6.75</v>
      </c>
      <c r="J7" s="4"/>
      <c r="K7" s="6">
        <f t="shared" si="0"/>
        <v>15</v>
      </c>
      <c r="L7" s="4">
        <v>3</v>
      </c>
      <c r="M7" s="6">
        <f t="shared" si="0"/>
        <v>9.75</v>
      </c>
      <c r="N7" s="4">
        <v>1.95</v>
      </c>
      <c r="O7" s="6">
        <f t="shared" ref="O7" si="4">P7*5</f>
        <v>6.75</v>
      </c>
      <c r="P7" s="4">
        <v>1.35</v>
      </c>
    </row>
    <row r="8" spans="1:16" s="2" customFormat="1" x14ac:dyDescent="0.3">
      <c r="A8" s="13" t="s">
        <v>0</v>
      </c>
      <c r="B8" s="14">
        <v>1</v>
      </c>
      <c r="C8" s="14">
        <v>2020</v>
      </c>
      <c r="D8" s="14" t="s">
        <v>7</v>
      </c>
      <c r="E8" s="19">
        <v>835</v>
      </c>
      <c r="F8" s="19">
        <v>917</v>
      </c>
      <c r="G8" s="16">
        <v>20</v>
      </c>
      <c r="H8" s="16">
        <v>13</v>
      </c>
      <c r="I8" s="16">
        <v>9</v>
      </c>
      <c r="J8" s="4"/>
      <c r="K8" s="6">
        <f t="shared" si="0"/>
        <v>20</v>
      </c>
      <c r="L8" s="4">
        <v>4</v>
      </c>
      <c r="M8" s="6">
        <f t="shared" si="0"/>
        <v>13</v>
      </c>
      <c r="N8" s="4">
        <v>2.6</v>
      </c>
      <c r="O8" s="6">
        <f t="shared" ref="O8" si="5">P8*5</f>
        <v>9</v>
      </c>
      <c r="P8" s="4">
        <v>1.8</v>
      </c>
    </row>
    <row r="9" spans="1:16" s="2" customFormat="1" x14ac:dyDescent="0.3">
      <c r="A9" s="13" t="s">
        <v>0</v>
      </c>
      <c r="B9" s="14">
        <v>1</v>
      </c>
      <c r="C9" s="14">
        <v>2020</v>
      </c>
      <c r="D9" s="14" t="s">
        <v>8</v>
      </c>
      <c r="E9" s="19">
        <v>918</v>
      </c>
      <c r="F9" s="19">
        <v>1610</v>
      </c>
      <c r="G9" s="16">
        <v>25</v>
      </c>
      <c r="H9" s="16">
        <v>16.25</v>
      </c>
      <c r="I9" s="16">
        <v>11.25</v>
      </c>
      <c r="J9" s="4"/>
      <c r="K9" s="6">
        <f t="shared" si="0"/>
        <v>25</v>
      </c>
      <c r="L9" s="4">
        <v>5</v>
      </c>
      <c r="M9" s="6">
        <f t="shared" si="0"/>
        <v>16.25</v>
      </c>
      <c r="N9" s="4">
        <v>3.25</v>
      </c>
      <c r="O9" s="6">
        <f t="shared" ref="O9" si="6">P9*5</f>
        <v>11.25</v>
      </c>
      <c r="P9" s="4">
        <v>2.25</v>
      </c>
    </row>
    <row r="10" spans="1:16" s="2" customFormat="1" x14ac:dyDescent="0.3">
      <c r="A10" s="13" t="s">
        <v>0</v>
      </c>
      <c r="B10" s="14">
        <v>1</v>
      </c>
      <c r="C10" s="14">
        <v>2020</v>
      </c>
      <c r="D10" s="14" t="s">
        <v>19</v>
      </c>
      <c r="E10" s="20">
        <v>1611</v>
      </c>
      <c r="F10" s="20">
        <v>1985</v>
      </c>
      <c r="G10" s="17">
        <v>25</v>
      </c>
      <c r="H10" s="18">
        <v>16.25</v>
      </c>
      <c r="I10" s="18">
        <v>11.25</v>
      </c>
      <c r="J10" s="4"/>
      <c r="K10" s="6">
        <f t="shared" ref="K10:K12" si="7">L10*5</f>
        <v>25</v>
      </c>
      <c r="L10" s="4">
        <v>5</v>
      </c>
      <c r="M10" s="6">
        <f t="shared" ref="M10:M12" si="8">N10*5</f>
        <v>16.25</v>
      </c>
      <c r="N10" s="4">
        <v>3.25</v>
      </c>
      <c r="O10" s="6">
        <f t="shared" ref="O10:O12" si="9">P10*5</f>
        <v>11.25</v>
      </c>
      <c r="P10" s="4">
        <v>2.25</v>
      </c>
    </row>
    <row r="11" spans="1:16" s="2" customFormat="1" x14ac:dyDescent="0.3">
      <c r="A11" s="13" t="s">
        <v>0</v>
      </c>
      <c r="B11" s="14">
        <v>1</v>
      </c>
      <c r="C11" s="14">
        <v>2020</v>
      </c>
      <c r="D11" s="14" t="s">
        <v>20</v>
      </c>
      <c r="E11" s="20">
        <v>1986</v>
      </c>
      <c r="F11" s="20">
        <v>2307</v>
      </c>
      <c r="G11" s="17">
        <v>25</v>
      </c>
      <c r="H11" s="18">
        <v>16.25</v>
      </c>
      <c r="I11" s="18">
        <v>11.25</v>
      </c>
      <c r="J11" s="4"/>
      <c r="K11" s="6">
        <f t="shared" si="7"/>
        <v>25</v>
      </c>
      <c r="L11" s="4">
        <v>5</v>
      </c>
      <c r="M11" s="6">
        <f t="shared" si="8"/>
        <v>16.25</v>
      </c>
      <c r="N11" s="4">
        <v>3.25</v>
      </c>
      <c r="O11" s="6">
        <f t="shared" si="9"/>
        <v>11.25</v>
      </c>
      <c r="P11" s="4">
        <v>2.25</v>
      </c>
    </row>
    <row r="12" spans="1:16" s="2" customFormat="1" x14ac:dyDescent="0.3">
      <c r="A12" s="13" t="s">
        <v>0</v>
      </c>
      <c r="B12" s="14">
        <v>1</v>
      </c>
      <c r="C12" s="14">
        <v>2020</v>
      </c>
      <c r="D12" s="14" t="s">
        <v>21</v>
      </c>
      <c r="E12" s="20">
        <v>2308</v>
      </c>
      <c r="F12" s="20">
        <v>3132</v>
      </c>
      <c r="G12" s="17">
        <v>25</v>
      </c>
      <c r="H12" s="18">
        <v>16.25</v>
      </c>
      <c r="I12" s="18">
        <v>11.25</v>
      </c>
      <c r="J12" s="4"/>
      <c r="K12" s="6">
        <f t="shared" si="7"/>
        <v>25</v>
      </c>
      <c r="L12" s="4">
        <v>5</v>
      </c>
      <c r="M12" s="6">
        <f t="shared" si="8"/>
        <v>16.25</v>
      </c>
      <c r="N12" s="4">
        <v>3.25</v>
      </c>
      <c r="O12" s="6">
        <f t="shared" si="9"/>
        <v>11.25</v>
      </c>
      <c r="P12" s="4">
        <v>2.25</v>
      </c>
    </row>
    <row r="13" spans="1:16" s="2" customFormat="1" x14ac:dyDescent="0.3">
      <c r="A13" s="13" t="s">
        <v>0</v>
      </c>
      <c r="B13" s="14">
        <v>2</v>
      </c>
      <c r="C13" s="14">
        <v>2020</v>
      </c>
      <c r="D13" s="14" t="s">
        <v>1</v>
      </c>
      <c r="E13" s="19">
        <v>0</v>
      </c>
      <c r="F13" s="19">
        <v>545</v>
      </c>
      <c r="G13" s="12">
        <v>1.9230769230769232E-2</v>
      </c>
      <c r="H13" s="12">
        <v>1.9230769230769232E-2</v>
      </c>
      <c r="I13" s="12">
        <v>1.9230769230769232E-2</v>
      </c>
      <c r="J13" s="4"/>
      <c r="K13" s="6">
        <f>L13</f>
        <v>1</v>
      </c>
      <c r="L13" s="4">
        <v>1</v>
      </c>
      <c r="M13" s="6">
        <f>N13</f>
        <v>1</v>
      </c>
      <c r="N13" s="4">
        <v>1</v>
      </c>
      <c r="O13" s="6">
        <f>P13</f>
        <v>1</v>
      </c>
      <c r="P13" s="4">
        <v>1</v>
      </c>
    </row>
    <row r="14" spans="1:16" s="2" customFormat="1" x14ac:dyDescent="0.3">
      <c r="A14" s="13" t="s">
        <v>0</v>
      </c>
      <c r="B14" s="14">
        <v>2</v>
      </c>
      <c r="C14" s="14">
        <v>2020</v>
      </c>
      <c r="D14" s="14" t="s">
        <v>2</v>
      </c>
      <c r="E14" s="19">
        <v>546</v>
      </c>
      <c r="F14" s="19">
        <v>654</v>
      </c>
      <c r="G14" s="16">
        <v>2.5</v>
      </c>
      <c r="H14" s="16">
        <v>1.75</v>
      </c>
      <c r="I14" s="16">
        <v>1.25</v>
      </c>
      <c r="J14" s="4"/>
      <c r="K14" s="6">
        <f>L14*5</f>
        <v>2.5</v>
      </c>
      <c r="L14" s="4">
        <v>0.5</v>
      </c>
      <c r="M14" s="6">
        <f>N14*5</f>
        <v>1.75</v>
      </c>
      <c r="N14" s="4">
        <v>0.35</v>
      </c>
      <c r="O14" s="6">
        <f>P14*5</f>
        <v>1.25</v>
      </c>
      <c r="P14" s="4">
        <v>0.25</v>
      </c>
    </row>
    <row r="15" spans="1:16" s="2" customFormat="1" x14ac:dyDescent="0.3">
      <c r="A15" s="13" t="s">
        <v>0</v>
      </c>
      <c r="B15" s="14">
        <v>2</v>
      </c>
      <c r="C15" s="14">
        <v>2020</v>
      </c>
      <c r="D15" s="14" t="s">
        <v>3</v>
      </c>
      <c r="E15" s="19">
        <v>655</v>
      </c>
      <c r="F15" s="19">
        <v>763</v>
      </c>
      <c r="G15" s="16">
        <v>3.75</v>
      </c>
      <c r="H15" s="16">
        <v>2.5</v>
      </c>
      <c r="I15" s="16">
        <v>1.75</v>
      </c>
      <c r="J15" s="4"/>
      <c r="K15" s="6">
        <f t="shared" ref="K15:K23" si="10">L15*5</f>
        <v>3.75</v>
      </c>
      <c r="L15" s="4">
        <v>0.75</v>
      </c>
      <c r="M15" s="6">
        <f t="shared" ref="M15" si="11">N15*5</f>
        <v>2.5</v>
      </c>
      <c r="N15" s="4">
        <v>0.5</v>
      </c>
      <c r="O15" s="6">
        <f t="shared" ref="O15" si="12">P15*5</f>
        <v>1.75</v>
      </c>
      <c r="P15" s="4">
        <v>0.35</v>
      </c>
    </row>
    <row r="16" spans="1:16" s="2" customFormat="1" x14ac:dyDescent="0.3">
      <c r="A16" s="13" t="s">
        <v>0</v>
      </c>
      <c r="B16" s="14">
        <v>2</v>
      </c>
      <c r="C16" s="14">
        <v>2020</v>
      </c>
      <c r="D16" s="14" t="s">
        <v>4</v>
      </c>
      <c r="E16" s="19">
        <v>764</v>
      </c>
      <c r="F16" s="19">
        <v>872</v>
      </c>
      <c r="G16" s="16">
        <v>5</v>
      </c>
      <c r="H16" s="16">
        <v>3.25</v>
      </c>
      <c r="I16" s="16">
        <v>2.25</v>
      </c>
      <c r="J16" s="4"/>
      <c r="K16" s="6">
        <f t="shared" si="10"/>
        <v>5</v>
      </c>
      <c r="L16" s="4">
        <v>1</v>
      </c>
      <c r="M16" s="6">
        <f t="shared" ref="M16" si="13">N16*5</f>
        <v>3.25</v>
      </c>
      <c r="N16" s="4">
        <v>0.65</v>
      </c>
      <c r="O16" s="6">
        <f t="shared" ref="O16" si="14">P16*5</f>
        <v>2.25</v>
      </c>
      <c r="P16" s="4">
        <v>0.45</v>
      </c>
    </row>
    <row r="17" spans="1:16" s="2" customFormat="1" x14ac:dyDescent="0.3">
      <c r="A17" s="13" t="s">
        <v>0</v>
      </c>
      <c r="B17" s="14">
        <v>2</v>
      </c>
      <c r="C17" s="14">
        <v>2020</v>
      </c>
      <c r="D17" s="14" t="s">
        <v>5</v>
      </c>
      <c r="E17" s="19">
        <v>873</v>
      </c>
      <c r="F17" s="19">
        <v>981</v>
      </c>
      <c r="G17" s="16">
        <v>10</v>
      </c>
      <c r="H17" s="16">
        <v>6.5</v>
      </c>
      <c r="I17" s="16">
        <v>4.5</v>
      </c>
      <c r="J17" s="4"/>
      <c r="K17" s="6">
        <f t="shared" si="10"/>
        <v>10</v>
      </c>
      <c r="L17" s="4">
        <v>2</v>
      </c>
      <c r="M17" s="6">
        <f t="shared" ref="M17" si="15">N17*5</f>
        <v>6.5</v>
      </c>
      <c r="N17" s="4">
        <v>1.3</v>
      </c>
      <c r="O17" s="6">
        <f t="shared" ref="O17" si="16">P17*5</f>
        <v>4.5</v>
      </c>
      <c r="P17" s="4">
        <v>0.9</v>
      </c>
    </row>
    <row r="18" spans="1:16" s="2" customFormat="1" x14ac:dyDescent="0.3">
      <c r="A18" s="13" t="s">
        <v>0</v>
      </c>
      <c r="B18" s="14">
        <v>2</v>
      </c>
      <c r="C18" s="14">
        <v>2020</v>
      </c>
      <c r="D18" s="14" t="s">
        <v>6</v>
      </c>
      <c r="E18" s="19">
        <v>982</v>
      </c>
      <c r="F18" s="19">
        <v>1090</v>
      </c>
      <c r="G18" s="16">
        <v>15</v>
      </c>
      <c r="H18" s="16">
        <v>9.75</v>
      </c>
      <c r="I18" s="16">
        <v>6.75</v>
      </c>
      <c r="J18" s="4"/>
      <c r="K18" s="6">
        <f t="shared" si="10"/>
        <v>15</v>
      </c>
      <c r="L18" s="4">
        <v>3</v>
      </c>
      <c r="M18" s="6">
        <f t="shared" ref="M18" si="17">N18*5</f>
        <v>9.75</v>
      </c>
      <c r="N18" s="4">
        <v>1.95</v>
      </c>
      <c r="O18" s="6">
        <f t="shared" ref="O18" si="18">P18*5</f>
        <v>6.75</v>
      </c>
      <c r="P18" s="4">
        <v>1.35</v>
      </c>
    </row>
    <row r="19" spans="1:16" s="2" customFormat="1" x14ac:dyDescent="0.3">
      <c r="A19" s="13" t="s">
        <v>0</v>
      </c>
      <c r="B19" s="14">
        <v>2</v>
      </c>
      <c r="C19" s="14">
        <v>2020</v>
      </c>
      <c r="D19" s="14" t="s">
        <v>7</v>
      </c>
      <c r="E19" s="19">
        <v>1091</v>
      </c>
      <c r="F19" s="19">
        <v>1199</v>
      </c>
      <c r="G19" s="16">
        <v>20</v>
      </c>
      <c r="H19" s="16">
        <v>13</v>
      </c>
      <c r="I19" s="16">
        <v>9</v>
      </c>
      <c r="J19" s="4"/>
      <c r="K19" s="6">
        <f t="shared" si="10"/>
        <v>20</v>
      </c>
      <c r="L19" s="4">
        <v>4</v>
      </c>
      <c r="M19" s="6">
        <f t="shared" ref="M19" si="19">N19*5</f>
        <v>13</v>
      </c>
      <c r="N19" s="4">
        <v>2.6</v>
      </c>
      <c r="O19" s="6">
        <f t="shared" ref="O19" si="20">P19*5</f>
        <v>9</v>
      </c>
      <c r="P19" s="4">
        <v>1.8</v>
      </c>
    </row>
    <row r="20" spans="1:16" s="2" customFormat="1" x14ac:dyDescent="0.3">
      <c r="A20" s="13" t="s">
        <v>0</v>
      </c>
      <c r="B20" s="14">
        <v>2</v>
      </c>
      <c r="C20" s="14">
        <v>2020</v>
      </c>
      <c r="D20" s="14" t="s">
        <v>8</v>
      </c>
      <c r="E20" s="19">
        <v>1200</v>
      </c>
      <c r="F20" s="19">
        <v>2178</v>
      </c>
      <c r="G20" s="16">
        <v>25</v>
      </c>
      <c r="H20" s="16">
        <v>16.25</v>
      </c>
      <c r="I20" s="16">
        <v>11.25</v>
      </c>
      <c r="J20" s="4"/>
      <c r="K20" s="6">
        <f t="shared" si="10"/>
        <v>25</v>
      </c>
      <c r="L20" s="4">
        <v>5</v>
      </c>
      <c r="M20" s="6">
        <f t="shared" ref="M20:M23" si="21">N20*5</f>
        <v>16.25</v>
      </c>
      <c r="N20" s="4">
        <v>3.25</v>
      </c>
      <c r="O20" s="6">
        <f t="shared" ref="O20:O23" si="22">P20*5</f>
        <v>11.25</v>
      </c>
      <c r="P20" s="4">
        <v>2.25</v>
      </c>
    </row>
    <row r="21" spans="1:16" s="2" customFormat="1" x14ac:dyDescent="0.3">
      <c r="A21" s="13" t="s">
        <v>0</v>
      </c>
      <c r="B21" s="14">
        <v>2</v>
      </c>
      <c r="C21" s="14">
        <v>2020</v>
      </c>
      <c r="D21" s="14" t="s">
        <v>19</v>
      </c>
      <c r="E21" s="20">
        <v>2179</v>
      </c>
      <c r="F21" s="20">
        <v>2179</v>
      </c>
      <c r="G21" s="17">
        <v>25</v>
      </c>
      <c r="H21" s="18">
        <v>16.25</v>
      </c>
      <c r="I21" s="18">
        <v>11.25</v>
      </c>
      <c r="J21" s="4"/>
      <c r="K21" s="6">
        <f t="shared" si="10"/>
        <v>25</v>
      </c>
      <c r="L21" s="4">
        <v>5</v>
      </c>
      <c r="M21" s="6">
        <f t="shared" si="21"/>
        <v>16.25</v>
      </c>
      <c r="N21" s="4">
        <v>3.25</v>
      </c>
      <c r="O21" s="6">
        <f t="shared" si="22"/>
        <v>11.25</v>
      </c>
      <c r="P21" s="4">
        <v>2.25</v>
      </c>
    </row>
    <row r="22" spans="1:16" s="2" customFormat="1" x14ac:dyDescent="0.3">
      <c r="A22" s="13" t="s">
        <v>0</v>
      </c>
      <c r="B22" s="14">
        <v>2</v>
      </c>
      <c r="C22" s="14">
        <v>2020</v>
      </c>
      <c r="D22" s="14" t="s">
        <v>20</v>
      </c>
      <c r="E22" s="20">
        <v>2687</v>
      </c>
      <c r="F22" s="20">
        <v>2687</v>
      </c>
      <c r="G22" s="17">
        <v>25</v>
      </c>
      <c r="H22" s="18">
        <v>16.25</v>
      </c>
      <c r="I22" s="18">
        <v>11.25</v>
      </c>
      <c r="J22" s="4"/>
      <c r="K22" s="6">
        <f t="shared" si="10"/>
        <v>25</v>
      </c>
      <c r="L22" s="4">
        <v>5</v>
      </c>
      <c r="M22" s="6">
        <f t="shared" si="21"/>
        <v>16.25</v>
      </c>
      <c r="N22" s="4">
        <v>3.25</v>
      </c>
      <c r="O22" s="6">
        <f t="shared" si="22"/>
        <v>11.25</v>
      </c>
      <c r="P22" s="4">
        <v>2.25</v>
      </c>
    </row>
    <row r="23" spans="1:16" s="2" customFormat="1" x14ac:dyDescent="0.3">
      <c r="A23" s="13" t="s">
        <v>0</v>
      </c>
      <c r="B23" s="14">
        <v>2</v>
      </c>
      <c r="C23" s="14">
        <v>2020</v>
      </c>
      <c r="D23" s="14" t="s">
        <v>21</v>
      </c>
      <c r="E23" s="20">
        <v>2688</v>
      </c>
      <c r="F23" s="20">
        <v>4096</v>
      </c>
      <c r="G23" s="17">
        <v>25</v>
      </c>
      <c r="H23" s="18">
        <v>16.25</v>
      </c>
      <c r="I23" s="18">
        <v>11.25</v>
      </c>
      <c r="J23" s="4"/>
      <c r="K23" s="6">
        <f t="shared" si="10"/>
        <v>25</v>
      </c>
      <c r="L23" s="4">
        <v>5</v>
      </c>
      <c r="M23" s="6">
        <f t="shared" si="21"/>
        <v>16.25</v>
      </c>
      <c r="N23" s="4">
        <v>3.25</v>
      </c>
      <c r="O23" s="6">
        <f t="shared" si="22"/>
        <v>11.25</v>
      </c>
      <c r="P23" s="4">
        <v>2.25</v>
      </c>
    </row>
    <row r="24" spans="1:16" s="2" customFormat="1" x14ac:dyDescent="0.3">
      <c r="A24" s="13" t="s">
        <v>0</v>
      </c>
      <c r="B24" s="14">
        <v>3</v>
      </c>
      <c r="C24" s="14">
        <v>2020</v>
      </c>
      <c r="D24" s="14" t="s">
        <v>1</v>
      </c>
      <c r="E24" s="19">
        <v>0</v>
      </c>
      <c r="F24" s="19">
        <v>674</v>
      </c>
      <c r="G24" s="12">
        <v>1.9230769230769232E-2</v>
      </c>
      <c r="H24" s="12">
        <v>1.9230769230769232E-2</v>
      </c>
      <c r="I24" s="12">
        <v>1.9230769230769232E-2</v>
      </c>
      <c r="J24" s="4"/>
      <c r="K24" s="6">
        <f>L24</f>
        <v>1</v>
      </c>
      <c r="L24" s="4">
        <v>1</v>
      </c>
      <c r="M24" s="6">
        <f>N24</f>
        <v>1</v>
      </c>
      <c r="N24" s="4">
        <v>1</v>
      </c>
      <c r="O24" s="6">
        <f>P24</f>
        <v>1</v>
      </c>
      <c r="P24" s="4">
        <v>1</v>
      </c>
    </row>
    <row r="25" spans="1:16" s="2" customFormat="1" x14ac:dyDescent="0.3">
      <c r="A25" s="13" t="s">
        <v>0</v>
      </c>
      <c r="B25" s="14">
        <v>3</v>
      </c>
      <c r="C25" s="14">
        <v>2020</v>
      </c>
      <c r="D25" s="14" t="s">
        <v>2</v>
      </c>
      <c r="E25" s="19">
        <v>675</v>
      </c>
      <c r="F25" s="19">
        <v>808</v>
      </c>
      <c r="G25" s="16">
        <v>2.5</v>
      </c>
      <c r="H25" s="16">
        <v>1.75</v>
      </c>
      <c r="I25" s="16">
        <v>1.25</v>
      </c>
      <c r="J25" s="4"/>
      <c r="K25" s="6">
        <f>L25*5</f>
        <v>2.5</v>
      </c>
      <c r="L25" s="4">
        <v>0.5</v>
      </c>
      <c r="M25" s="6">
        <f>N25*5</f>
        <v>1.75</v>
      </c>
      <c r="N25" s="4">
        <v>0.35</v>
      </c>
      <c r="O25" s="6">
        <f>P25*5</f>
        <v>1.25</v>
      </c>
      <c r="P25" s="4">
        <v>0.25</v>
      </c>
    </row>
    <row r="26" spans="1:16" s="2" customFormat="1" x14ac:dyDescent="0.3">
      <c r="A26" s="13" t="s">
        <v>0</v>
      </c>
      <c r="B26" s="14">
        <v>3</v>
      </c>
      <c r="C26" s="14">
        <v>2020</v>
      </c>
      <c r="D26" s="14" t="s">
        <v>3</v>
      </c>
      <c r="E26" s="19">
        <v>809</v>
      </c>
      <c r="F26" s="19">
        <v>943</v>
      </c>
      <c r="G26" s="16">
        <v>3.75</v>
      </c>
      <c r="H26" s="16">
        <v>2.5</v>
      </c>
      <c r="I26" s="16">
        <v>1.75</v>
      </c>
      <c r="J26" s="4"/>
      <c r="K26" s="6">
        <f t="shared" ref="K26:K34" si="23">L26*5</f>
        <v>3.75</v>
      </c>
      <c r="L26" s="4">
        <v>0.75</v>
      </c>
      <c r="M26" s="6">
        <f t="shared" ref="M26" si="24">N26*5</f>
        <v>2.5</v>
      </c>
      <c r="N26" s="4">
        <v>0.5</v>
      </c>
      <c r="O26" s="6">
        <f t="shared" ref="O26" si="25">P26*5</f>
        <v>1.75</v>
      </c>
      <c r="P26" s="4">
        <v>0.35</v>
      </c>
    </row>
    <row r="27" spans="1:16" s="2" customFormat="1" x14ac:dyDescent="0.3">
      <c r="A27" s="13" t="s">
        <v>0</v>
      </c>
      <c r="B27" s="14">
        <v>3</v>
      </c>
      <c r="C27" s="14">
        <v>2020</v>
      </c>
      <c r="D27" s="14" t="s">
        <v>4</v>
      </c>
      <c r="E27" s="19">
        <v>944</v>
      </c>
      <c r="F27" s="19">
        <v>1078</v>
      </c>
      <c r="G27" s="16">
        <v>5</v>
      </c>
      <c r="H27" s="16">
        <v>3.25</v>
      </c>
      <c r="I27" s="16">
        <v>2.25</v>
      </c>
      <c r="J27" s="4"/>
      <c r="K27" s="6">
        <f t="shared" si="23"/>
        <v>5</v>
      </c>
      <c r="L27" s="4">
        <v>1</v>
      </c>
      <c r="M27" s="6">
        <f t="shared" ref="M27" si="26">N27*5</f>
        <v>3.25</v>
      </c>
      <c r="N27" s="4">
        <v>0.65</v>
      </c>
      <c r="O27" s="6">
        <f t="shared" ref="O27" si="27">P27*5</f>
        <v>2.25</v>
      </c>
      <c r="P27" s="4">
        <v>0.45</v>
      </c>
    </row>
    <row r="28" spans="1:16" s="2" customFormat="1" x14ac:dyDescent="0.3">
      <c r="A28" s="13" t="s">
        <v>0</v>
      </c>
      <c r="B28" s="14">
        <v>3</v>
      </c>
      <c r="C28" s="14">
        <v>2020</v>
      </c>
      <c r="D28" s="14" t="s">
        <v>5</v>
      </c>
      <c r="E28" s="19">
        <v>1079</v>
      </c>
      <c r="F28" s="19">
        <v>1212</v>
      </c>
      <c r="G28" s="16">
        <v>10</v>
      </c>
      <c r="H28" s="16">
        <v>6.5</v>
      </c>
      <c r="I28" s="16">
        <v>4.5</v>
      </c>
      <c r="J28" s="4"/>
      <c r="K28" s="6">
        <f t="shared" si="23"/>
        <v>10</v>
      </c>
      <c r="L28" s="4">
        <v>2</v>
      </c>
      <c r="M28" s="6">
        <f t="shared" ref="M28" si="28">N28*5</f>
        <v>6.5</v>
      </c>
      <c r="N28" s="4">
        <v>1.3</v>
      </c>
      <c r="O28" s="6">
        <f t="shared" ref="O28" si="29">P28*5</f>
        <v>4.5</v>
      </c>
      <c r="P28" s="4">
        <v>0.9</v>
      </c>
    </row>
    <row r="29" spans="1:16" s="2" customFormat="1" x14ac:dyDescent="0.3">
      <c r="A29" s="13" t="s">
        <v>0</v>
      </c>
      <c r="B29" s="14">
        <v>3</v>
      </c>
      <c r="C29" s="14">
        <v>2020</v>
      </c>
      <c r="D29" s="14" t="s">
        <v>6</v>
      </c>
      <c r="E29" s="19">
        <v>1213</v>
      </c>
      <c r="F29" s="19">
        <v>1347</v>
      </c>
      <c r="G29" s="16">
        <v>15</v>
      </c>
      <c r="H29" s="16">
        <v>9.75</v>
      </c>
      <c r="I29" s="16">
        <v>6.75</v>
      </c>
      <c r="J29" s="4"/>
      <c r="K29" s="6">
        <f t="shared" si="23"/>
        <v>15</v>
      </c>
      <c r="L29" s="4">
        <v>3</v>
      </c>
      <c r="M29" s="6">
        <f t="shared" ref="M29" si="30">N29*5</f>
        <v>9.75</v>
      </c>
      <c r="N29" s="4">
        <v>1.95</v>
      </c>
      <c r="O29" s="6">
        <f t="shared" ref="O29" si="31">P29*5</f>
        <v>6.75</v>
      </c>
      <c r="P29" s="4">
        <v>1.35</v>
      </c>
    </row>
    <row r="30" spans="1:16" s="2" customFormat="1" x14ac:dyDescent="0.3">
      <c r="A30" s="13" t="s">
        <v>0</v>
      </c>
      <c r="B30" s="14">
        <v>3</v>
      </c>
      <c r="C30" s="14">
        <v>2020</v>
      </c>
      <c r="D30" s="14" t="s">
        <v>7</v>
      </c>
      <c r="E30" s="19">
        <v>1348</v>
      </c>
      <c r="F30" s="19">
        <v>1482</v>
      </c>
      <c r="G30" s="16">
        <v>20</v>
      </c>
      <c r="H30" s="16">
        <v>13</v>
      </c>
      <c r="I30" s="16">
        <v>9</v>
      </c>
      <c r="J30" s="4"/>
      <c r="K30" s="6">
        <f t="shared" si="23"/>
        <v>20</v>
      </c>
      <c r="L30" s="4">
        <v>4</v>
      </c>
      <c r="M30" s="6">
        <f t="shared" ref="M30" si="32">N30*5</f>
        <v>13</v>
      </c>
      <c r="N30" s="4">
        <v>2.6</v>
      </c>
      <c r="O30" s="6">
        <f t="shared" ref="O30" si="33">P30*5</f>
        <v>9</v>
      </c>
      <c r="P30" s="4">
        <v>1.8</v>
      </c>
    </row>
    <row r="31" spans="1:16" s="2" customFormat="1" x14ac:dyDescent="0.3">
      <c r="A31" s="13" t="s">
        <v>0</v>
      </c>
      <c r="B31" s="14">
        <v>3</v>
      </c>
      <c r="C31" s="14">
        <v>2020</v>
      </c>
      <c r="D31" s="14" t="s">
        <v>8</v>
      </c>
      <c r="E31" s="19">
        <v>1483</v>
      </c>
      <c r="F31" s="19">
        <v>2745</v>
      </c>
      <c r="G31" s="16">
        <v>25</v>
      </c>
      <c r="H31" s="16">
        <v>16.25</v>
      </c>
      <c r="I31" s="16">
        <v>11.25</v>
      </c>
      <c r="J31" s="4"/>
      <c r="K31" s="6">
        <f t="shared" si="23"/>
        <v>25</v>
      </c>
      <c r="L31" s="4">
        <v>5</v>
      </c>
      <c r="M31" s="6">
        <f t="shared" ref="M31:M34" si="34">N31*5</f>
        <v>16.25</v>
      </c>
      <c r="N31" s="4">
        <v>3.25</v>
      </c>
      <c r="O31" s="6">
        <f t="shared" ref="O31:O34" si="35">P31*5</f>
        <v>11.25</v>
      </c>
      <c r="P31" s="4">
        <v>2.25</v>
      </c>
    </row>
    <row r="32" spans="1:16" s="2" customFormat="1" x14ac:dyDescent="0.3">
      <c r="A32" s="13" t="s">
        <v>0</v>
      </c>
      <c r="B32" s="14">
        <v>3</v>
      </c>
      <c r="C32" s="14">
        <v>2020</v>
      </c>
      <c r="D32" s="14" t="s">
        <v>19</v>
      </c>
      <c r="E32" s="20">
        <v>2746</v>
      </c>
      <c r="F32" s="20">
        <v>3386</v>
      </c>
      <c r="G32" s="17">
        <v>25</v>
      </c>
      <c r="H32" s="18">
        <v>16.25</v>
      </c>
      <c r="I32" s="18">
        <v>11.25</v>
      </c>
      <c r="J32" s="4"/>
      <c r="K32" s="6">
        <f t="shared" si="23"/>
        <v>25</v>
      </c>
      <c r="L32" s="4">
        <v>5</v>
      </c>
      <c r="M32" s="6">
        <f t="shared" si="34"/>
        <v>16.25</v>
      </c>
      <c r="N32" s="4">
        <v>3.25</v>
      </c>
      <c r="O32" s="6">
        <f t="shared" si="35"/>
        <v>11.25</v>
      </c>
      <c r="P32" s="4">
        <v>2.25</v>
      </c>
    </row>
    <row r="33" spans="1:16" s="2" customFormat="1" x14ac:dyDescent="0.3">
      <c r="A33" s="13" t="s">
        <v>0</v>
      </c>
      <c r="B33" s="14">
        <v>3</v>
      </c>
      <c r="C33" s="14">
        <v>2020</v>
      </c>
      <c r="D33" s="14" t="s">
        <v>20</v>
      </c>
      <c r="E33" s="20">
        <v>3387</v>
      </c>
      <c r="F33" s="20">
        <v>3935</v>
      </c>
      <c r="G33" s="17">
        <v>25</v>
      </c>
      <c r="H33" s="18">
        <v>16.25</v>
      </c>
      <c r="I33" s="18">
        <v>11.25</v>
      </c>
      <c r="J33" s="4"/>
      <c r="K33" s="6">
        <f t="shared" si="23"/>
        <v>25</v>
      </c>
      <c r="L33" s="4">
        <v>5</v>
      </c>
      <c r="M33" s="6">
        <f t="shared" si="34"/>
        <v>16.25</v>
      </c>
      <c r="N33" s="4">
        <v>3.25</v>
      </c>
      <c r="O33" s="6">
        <f t="shared" si="35"/>
        <v>11.25</v>
      </c>
      <c r="P33" s="4">
        <v>2.25</v>
      </c>
    </row>
    <row r="34" spans="1:16" s="2" customFormat="1" x14ac:dyDescent="0.3">
      <c r="A34" s="13" t="s">
        <v>0</v>
      </c>
      <c r="B34" s="14">
        <v>3</v>
      </c>
      <c r="C34" s="14">
        <v>2020</v>
      </c>
      <c r="D34" s="14" t="s">
        <v>21</v>
      </c>
      <c r="E34" s="20">
        <v>3936</v>
      </c>
      <c r="F34" s="20">
        <v>5060</v>
      </c>
      <c r="G34" s="17">
        <v>25</v>
      </c>
      <c r="H34" s="18">
        <v>16.25</v>
      </c>
      <c r="I34" s="18">
        <v>11.25</v>
      </c>
      <c r="J34" s="4"/>
      <c r="K34" s="6">
        <f t="shared" si="23"/>
        <v>25</v>
      </c>
      <c r="L34" s="4">
        <v>5</v>
      </c>
      <c r="M34" s="6">
        <f t="shared" si="34"/>
        <v>16.25</v>
      </c>
      <c r="N34" s="4">
        <v>3.25</v>
      </c>
      <c r="O34" s="6">
        <f t="shared" si="35"/>
        <v>11.25</v>
      </c>
      <c r="P34" s="4">
        <v>2.25</v>
      </c>
    </row>
    <row r="35" spans="1:16" s="2" customFormat="1" x14ac:dyDescent="0.3">
      <c r="A35" s="13" t="s">
        <v>0</v>
      </c>
      <c r="B35" s="14">
        <v>4</v>
      </c>
      <c r="C35" s="14">
        <v>2020</v>
      </c>
      <c r="D35" s="14" t="s">
        <v>1</v>
      </c>
      <c r="E35" s="19">
        <v>0</v>
      </c>
      <c r="F35" s="19">
        <v>802</v>
      </c>
      <c r="G35" s="12">
        <v>1.9230769230769232E-2</v>
      </c>
      <c r="H35" s="12">
        <v>1.9230769230769232E-2</v>
      </c>
      <c r="I35" s="12">
        <v>1.9230769230769232E-2</v>
      </c>
      <c r="J35" s="4"/>
      <c r="K35" s="6">
        <f>L35</f>
        <v>1</v>
      </c>
      <c r="L35" s="4">
        <v>1</v>
      </c>
      <c r="M35" s="6">
        <f>N35</f>
        <v>1</v>
      </c>
      <c r="N35" s="4">
        <v>1</v>
      </c>
      <c r="O35" s="6">
        <f>P35</f>
        <v>1</v>
      </c>
      <c r="P35" s="4">
        <v>1</v>
      </c>
    </row>
    <row r="36" spans="1:16" s="2" customFormat="1" x14ac:dyDescent="0.3">
      <c r="A36" s="13" t="s">
        <v>0</v>
      </c>
      <c r="B36" s="14">
        <v>4</v>
      </c>
      <c r="C36" s="14">
        <v>2020</v>
      </c>
      <c r="D36" s="14" t="s">
        <v>2</v>
      </c>
      <c r="E36" s="19">
        <v>803</v>
      </c>
      <c r="F36" s="19">
        <v>962</v>
      </c>
      <c r="G36" s="16">
        <v>2.5</v>
      </c>
      <c r="H36" s="16">
        <v>1.75</v>
      </c>
      <c r="I36" s="16">
        <v>1.25</v>
      </c>
      <c r="J36" s="4"/>
      <c r="K36" s="6">
        <f>L36*5</f>
        <v>2.5</v>
      </c>
      <c r="L36" s="4">
        <v>0.5</v>
      </c>
      <c r="M36" s="6">
        <f>N36*5</f>
        <v>1.75</v>
      </c>
      <c r="N36" s="4">
        <v>0.35</v>
      </c>
      <c r="O36" s="6">
        <f>P36*5</f>
        <v>1.25</v>
      </c>
      <c r="P36" s="4">
        <v>0.25</v>
      </c>
    </row>
    <row r="37" spans="1:16" s="2" customFormat="1" x14ac:dyDescent="0.3">
      <c r="A37" s="13" t="s">
        <v>0</v>
      </c>
      <c r="B37" s="14">
        <v>4</v>
      </c>
      <c r="C37" s="14">
        <v>2020</v>
      </c>
      <c r="D37" s="14" t="s">
        <v>3</v>
      </c>
      <c r="E37" s="19">
        <v>963</v>
      </c>
      <c r="F37" s="19">
        <v>1122</v>
      </c>
      <c r="G37" s="16">
        <v>3.75</v>
      </c>
      <c r="H37" s="16">
        <v>2.5</v>
      </c>
      <c r="I37" s="16">
        <v>1.75</v>
      </c>
      <c r="J37" s="4"/>
      <c r="K37" s="6">
        <f t="shared" ref="K37:K45" si="36">L37*5</f>
        <v>3.75</v>
      </c>
      <c r="L37" s="4">
        <v>0.75</v>
      </c>
      <c r="M37" s="6">
        <f t="shared" ref="M37" si="37">N37*5</f>
        <v>2.5</v>
      </c>
      <c r="N37" s="4">
        <v>0.5</v>
      </c>
      <c r="O37" s="6">
        <f t="shared" ref="O37" si="38">P37*5</f>
        <v>1.75</v>
      </c>
      <c r="P37" s="4">
        <v>0.35</v>
      </c>
    </row>
    <row r="38" spans="1:16" s="2" customFormat="1" x14ac:dyDescent="0.3">
      <c r="A38" s="13" t="s">
        <v>0</v>
      </c>
      <c r="B38" s="14">
        <v>4</v>
      </c>
      <c r="C38" s="14">
        <v>2020</v>
      </c>
      <c r="D38" s="14" t="s">
        <v>4</v>
      </c>
      <c r="E38" s="19">
        <v>1123</v>
      </c>
      <c r="F38" s="19">
        <v>1283</v>
      </c>
      <c r="G38" s="16">
        <v>5</v>
      </c>
      <c r="H38" s="16">
        <v>3.25</v>
      </c>
      <c r="I38" s="16">
        <v>2.25</v>
      </c>
      <c r="J38" s="4"/>
      <c r="K38" s="6">
        <f t="shared" si="36"/>
        <v>5</v>
      </c>
      <c r="L38" s="4">
        <v>1</v>
      </c>
      <c r="M38" s="6">
        <f t="shared" ref="M38" si="39">N38*5</f>
        <v>3.25</v>
      </c>
      <c r="N38" s="4">
        <v>0.65</v>
      </c>
      <c r="O38" s="6">
        <f t="shared" ref="O38" si="40">P38*5</f>
        <v>2.25</v>
      </c>
      <c r="P38" s="4">
        <v>0.45</v>
      </c>
    </row>
    <row r="39" spans="1:16" s="2" customFormat="1" x14ac:dyDescent="0.3">
      <c r="A39" s="13" t="s">
        <v>0</v>
      </c>
      <c r="B39" s="14">
        <v>4</v>
      </c>
      <c r="C39" s="14">
        <v>2020</v>
      </c>
      <c r="D39" s="14" t="s">
        <v>5</v>
      </c>
      <c r="E39" s="19">
        <v>1284</v>
      </c>
      <c r="F39" s="19">
        <v>1443</v>
      </c>
      <c r="G39" s="16">
        <v>10</v>
      </c>
      <c r="H39" s="16">
        <v>6.5</v>
      </c>
      <c r="I39" s="16">
        <v>4.5</v>
      </c>
      <c r="J39" s="4"/>
      <c r="K39" s="6">
        <f t="shared" si="36"/>
        <v>10</v>
      </c>
      <c r="L39" s="4">
        <v>2</v>
      </c>
      <c r="M39" s="6">
        <f t="shared" ref="M39" si="41">N39*5</f>
        <v>6.5</v>
      </c>
      <c r="N39" s="4">
        <v>1.3</v>
      </c>
      <c r="O39" s="6">
        <f t="shared" ref="O39" si="42">P39*5</f>
        <v>4.5</v>
      </c>
      <c r="P39" s="4">
        <v>0.9</v>
      </c>
    </row>
    <row r="40" spans="1:16" s="2" customFormat="1" x14ac:dyDescent="0.3">
      <c r="A40" s="13" t="s">
        <v>0</v>
      </c>
      <c r="B40" s="14">
        <v>4</v>
      </c>
      <c r="C40" s="14">
        <v>2020</v>
      </c>
      <c r="D40" s="14" t="s">
        <v>6</v>
      </c>
      <c r="E40" s="19">
        <v>1444</v>
      </c>
      <c r="F40" s="19">
        <v>1604</v>
      </c>
      <c r="G40" s="16">
        <v>15</v>
      </c>
      <c r="H40" s="16">
        <v>9.75</v>
      </c>
      <c r="I40" s="16">
        <v>6.75</v>
      </c>
      <c r="J40" s="4"/>
      <c r="K40" s="6">
        <f t="shared" si="36"/>
        <v>15</v>
      </c>
      <c r="L40" s="4">
        <v>3</v>
      </c>
      <c r="M40" s="6">
        <f t="shared" ref="M40" si="43">N40*5</f>
        <v>9.75</v>
      </c>
      <c r="N40" s="4">
        <v>1.95</v>
      </c>
      <c r="O40" s="6">
        <f t="shared" ref="O40" si="44">P40*5</f>
        <v>6.75</v>
      </c>
      <c r="P40" s="4">
        <v>1.35</v>
      </c>
    </row>
    <row r="41" spans="1:16" s="2" customFormat="1" x14ac:dyDescent="0.3">
      <c r="A41" s="13" t="s">
        <v>0</v>
      </c>
      <c r="B41" s="14">
        <v>4</v>
      </c>
      <c r="C41" s="14">
        <v>2020</v>
      </c>
      <c r="D41" s="14" t="s">
        <v>7</v>
      </c>
      <c r="E41" s="19">
        <v>1605</v>
      </c>
      <c r="F41" s="19">
        <v>1764</v>
      </c>
      <c r="G41" s="16">
        <v>20</v>
      </c>
      <c r="H41" s="16">
        <v>13</v>
      </c>
      <c r="I41" s="16">
        <v>9</v>
      </c>
      <c r="J41" s="4"/>
      <c r="K41" s="6">
        <f t="shared" si="36"/>
        <v>20</v>
      </c>
      <c r="L41" s="4">
        <v>4</v>
      </c>
      <c r="M41" s="6">
        <f t="shared" ref="M41" si="45">N41*5</f>
        <v>13</v>
      </c>
      <c r="N41" s="4">
        <v>2.6</v>
      </c>
      <c r="O41" s="6">
        <f t="shared" ref="O41" si="46">P41*5</f>
        <v>9</v>
      </c>
      <c r="P41" s="4">
        <v>1.8</v>
      </c>
    </row>
    <row r="42" spans="1:16" s="2" customFormat="1" x14ac:dyDescent="0.3">
      <c r="A42" s="13" t="s">
        <v>0</v>
      </c>
      <c r="B42" s="14">
        <v>4</v>
      </c>
      <c r="C42" s="14">
        <v>2020</v>
      </c>
      <c r="D42" s="14" t="s">
        <v>8</v>
      </c>
      <c r="E42" s="19">
        <v>1765</v>
      </c>
      <c r="F42" s="19">
        <v>3312</v>
      </c>
      <c r="G42" s="16">
        <v>25</v>
      </c>
      <c r="H42" s="16">
        <v>16.25</v>
      </c>
      <c r="I42" s="16">
        <v>11.25</v>
      </c>
      <c r="J42" s="4"/>
      <c r="K42" s="6">
        <f t="shared" si="36"/>
        <v>25</v>
      </c>
      <c r="L42" s="4">
        <v>5</v>
      </c>
      <c r="M42" s="6">
        <f t="shared" ref="M42:M45" si="47">N42*5</f>
        <v>16.25</v>
      </c>
      <c r="N42" s="4">
        <v>3.25</v>
      </c>
      <c r="O42" s="6">
        <f t="shared" ref="O42:O45" si="48">P42*5</f>
        <v>11.25</v>
      </c>
      <c r="P42" s="4">
        <v>2.25</v>
      </c>
    </row>
    <row r="43" spans="1:16" s="2" customFormat="1" x14ac:dyDescent="0.3">
      <c r="A43" s="13" t="s">
        <v>0</v>
      </c>
      <c r="B43" s="14">
        <v>4</v>
      </c>
      <c r="C43" s="14">
        <v>2020</v>
      </c>
      <c r="D43" s="14" t="s">
        <v>19</v>
      </c>
      <c r="E43" s="20">
        <v>3313</v>
      </c>
      <c r="F43" s="20">
        <v>4085</v>
      </c>
      <c r="G43" s="17">
        <v>25</v>
      </c>
      <c r="H43" s="18">
        <v>16.25</v>
      </c>
      <c r="I43" s="18">
        <v>11.25</v>
      </c>
      <c r="J43" s="4"/>
      <c r="K43" s="6">
        <f t="shared" si="36"/>
        <v>25</v>
      </c>
      <c r="L43" s="4">
        <v>5</v>
      </c>
      <c r="M43" s="6">
        <f t="shared" si="47"/>
        <v>16.25</v>
      </c>
      <c r="N43" s="4">
        <v>3.25</v>
      </c>
      <c r="O43" s="6">
        <f t="shared" si="48"/>
        <v>11.25</v>
      </c>
      <c r="P43" s="4">
        <v>2.25</v>
      </c>
    </row>
    <row r="44" spans="1:16" s="2" customFormat="1" x14ac:dyDescent="0.3">
      <c r="A44" s="13" t="s">
        <v>0</v>
      </c>
      <c r="B44" s="14">
        <v>4</v>
      </c>
      <c r="C44" s="14">
        <v>2020</v>
      </c>
      <c r="D44" s="14" t="s">
        <v>20</v>
      </c>
      <c r="E44" s="20">
        <v>4086</v>
      </c>
      <c r="F44" s="20">
        <v>4747</v>
      </c>
      <c r="G44" s="17">
        <v>25</v>
      </c>
      <c r="H44" s="18">
        <v>16.25</v>
      </c>
      <c r="I44" s="18">
        <v>11.25</v>
      </c>
      <c r="J44" s="4"/>
      <c r="K44" s="6">
        <f t="shared" si="36"/>
        <v>25</v>
      </c>
      <c r="L44" s="4">
        <v>5</v>
      </c>
      <c r="M44" s="6">
        <f t="shared" si="47"/>
        <v>16.25</v>
      </c>
      <c r="N44" s="4">
        <v>3.25</v>
      </c>
      <c r="O44" s="6">
        <f t="shared" si="48"/>
        <v>11.25</v>
      </c>
      <c r="P44" s="4">
        <v>2.25</v>
      </c>
    </row>
    <row r="45" spans="1:16" s="2" customFormat="1" x14ac:dyDescent="0.3">
      <c r="A45" s="13" t="s">
        <v>0</v>
      </c>
      <c r="B45" s="14">
        <v>4</v>
      </c>
      <c r="C45" s="14">
        <v>2020</v>
      </c>
      <c r="D45" s="14" t="s">
        <v>21</v>
      </c>
      <c r="E45" s="20">
        <v>4748</v>
      </c>
      <c r="F45" s="20">
        <v>6023</v>
      </c>
      <c r="G45" s="17">
        <v>25</v>
      </c>
      <c r="H45" s="18">
        <v>16.25</v>
      </c>
      <c r="I45" s="18">
        <v>11.25</v>
      </c>
      <c r="J45" s="4"/>
      <c r="K45" s="6">
        <f t="shared" si="36"/>
        <v>25</v>
      </c>
      <c r="L45" s="4">
        <v>5</v>
      </c>
      <c r="M45" s="6">
        <f t="shared" si="47"/>
        <v>16.25</v>
      </c>
      <c r="N45" s="4">
        <v>3.25</v>
      </c>
      <c r="O45" s="6">
        <f t="shared" si="48"/>
        <v>11.25</v>
      </c>
      <c r="P45" s="4">
        <v>2.25</v>
      </c>
    </row>
    <row r="46" spans="1:16" s="2" customFormat="1" x14ac:dyDescent="0.3">
      <c r="A46" s="13" t="s">
        <v>0</v>
      </c>
      <c r="B46" s="14">
        <v>5</v>
      </c>
      <c r="C46" s="14">
        <v>2020</v>
      </c>
      <c r="D46" s="14" t="s">
        <v>1</v>
      </c>
      <c r="E46" s="19">
        <v>0</v>
      </c>
      <c r="F46" s="19">
        <v>930</v>
      </c>
      <c r="G46" s="12">
        <v>1.9230769230769232E-2</v>
      </c>
      <c r="H46" s="12">
        <v>1.9230769230769232E-2</v>
      </c>
      <c r="I46" s="12">
        <v>1.9230769230769232E-2</v>
      </c>
      <c r="J46" s="4"/>
      <c r="K46" s="6">
        <f>L46</f>
        <v>1</v>
      </c>
      <c r="L46" s="4">
        <v>1</v>
      </c>
      <c r="M46" s="6">
        <f>N46</f>
        <v>1</v>
      </c>
      <c r="N46" s="4">
        <v>1</v>
      </c>
      <c r="O46" s="6">
        <f>P46</f>
        <v>1</v>
      </c>
      <c r="P46" s="4">
        <v>1</v>
      </c>
    </row>
    <row r="47" spans="1:16" s="2" customFormat="1" x14ac:dyDescent="0.3">
      <c r="A47" s="13" t="s">
        <v>0</v>
      </c>
      <c r="B47" s="14">
        <v>5</v>
      </c>
      <c r="C47" s="14">
        <v>2020</v>
      </c>
      <c r="D47" s="14" t="s">
        <v>2</v>
      </c>
      <c r="E47" s="19">
        <v>931</v>
      </c>
      <c r="F47" s="19">
        <v>1116</v>
      </c>
      <c r="G47" s="16">
        <v>2.5</v>
      </c>
      <c r="H47" s="16">
        <v>1.75</v>
      </c>
      <c r="I47" s="16">
        <v>1.25</v>
      </c>
      <c r="J47" s="4"/>
      <c r="K47" s="6">
        <f>L47*5</f>
        <v>2.5</v>
      </c>
      <c r="L47" s="4">
        <v>0.5</v>
      </c>
      <c r="M47" s="6">
        <f>N47*5</f>
        <v>1.75</v>
      </c>
      <c r="N47" s="4">
        <v>0.35</v>
      </c>
      <c r="O47" s="6">
        <f>P47*5</f>
        <v>1.25</v>
      </c>
      <c r="P47" s="4">
        <v>0.25</v>
      </c>
    </row>
    <row r="48" spans="1:16" s="2" customFormat="1" x14ac:dyDescent="0.3">
      <c r="A48" s="13" t="s">
        <v>0</v>
      </c>
      <c r="B48" s="14">
        <v>5</v>
      </c>
      <c r="C48" s="14">
        <v>2020</v>
      </c>
      <c r="D48" s="14" t="s">
        <v>3</v>
      </c>
      <c r="E48" s="19">
        <v>1117</v>
      </c>
      <c r="F48" s="19">
        <v>1302</v>
      </c>
      <c r="G48" s="16">
        <v>3.75</v>
      </c>
      <c r="H48" s="16">
        <v>2.5</v>
      </c>
      <c r="I48" s="16">
        <v>1.75</v>
      </c>
      <c r="J48" s="4"/>
      <c r="K48" s="6">
        <f t="shared" ref="K48:K56" si="49">L48*5</f>
        <v>3.75</v>
      </c>
      <c r="L48" s="4">
        <v>0.75</v>
      </c>
      <c r="M48" s="6">
        <f t="shared" ref="M48" si="50">N48*5</f>
        <v>2.5</v>
      </c>
      <c r="N48" s="4">
        <v>0.5</v>
      </c>
      <c r="O48" s="6">
        <f t="shared" ref="O48" si="51">P48*5</f>
        <v>1.75</v>
      </c>
      <c r="P48" s="4">
        <v>0.35</v>
      </c>
    </row>
    <row r="49" spans="1:16" s="2" customFormat="1" x14ac:dyDescent="0.3">
      <c r="A49" s="13" t="s">
        <v>0</v>
      </c>
      <c r="B49" s="14">
        <v>5</v>
      </c>
      <c r="C49" s="14">
        <v>2020</v>
      </c>
      <c r="D49" s="14" t="s">
        <v>4</v>
      </c>
      <c r="E49" s="19">
        <v>1303</v>
      </c>
      <c r="F49" s="19">
        <v>1488</v>
      </c>
      <c r="G49" s="16">
        <v>5</v>
      </c>
      <c r="H49" s="16">
        <v>3.25</v>
      </c>
      <c r="I49" s="16">
        <v>2.25</v>
      </c>
      <c r="J49" s="4"/>
      <c r="K49" s="6">
        <f t="shared" si="49"/>
        <v>5</v>
      </c>
      <c r="L49" s="4">
        <v>1</v>
      </c>
      <c r="M49" s="6">
        <f t="shared" ref="M49" si="52">N49*5</f>
        <v>3.25</v>
      </c>
      <c r="N49" s="4">
        <v>0.65</v>
      </c>
      <c r="O49" s="6">
        <f t="shared" ref="O49" si="53">P49*5</f>
        <v>2.25</v>
      </c>
      <c r="P49" s="4">
        <v>0.45</v>
      </c>
    </row>
    <row r="50" spans="1:16" s="2" customFormat="1" x14ac:dyDescent="0.3">
      <c r="A50" s="13" t="s">
        <v>0</v>
      </c>
      <c r="B50" s="14">
        <v>5</v>
      </c>
      <c r="C50" s="14">
        <v>2020</v>
      </c>
      <c r="D50" s="14" t="s">
        <v>5</v>
      </c>
      <c r="E50" s="19">
        <v>1489</v>
      </c>
      <c r="F50" s="19">
        <v>1674</v>
      </c>
      <c r="G50" s="16">
        <v>10</v>
      </c>
      <c r="H50" s="16">
        <v>6.5</v>
      </c>
      <c r="I50" s="16">
        <v>4.5</v>
      </c>
      <c r="J50" s="4"/>
      <c r="K50" s="6">
        <f t="shared" si="49"/>
        <v>10</v>
      </c>
      <c r="L50" s="4">
        <v>2</v>
      </c>
      <c r="M50" s="6">
        <f t="shared" ref="M50" si="54">N50*5</f>
        <v>6.5</v>
      </c>
      <c r="N50" s="4">
        <v>1.3</v>
      </c>
      <c r="O50" s="6">
        <f t="shared" ref="O50" si="55">P50*5</f>
        <v>4.5</v>
      </c>
      <c r="P50" s="4">
        <v>0.9</v>
      </c>
    </row>
    <row r="51" spans="1:16" s="2" customFormat="1" x14ac:dyDescent="0.3">
      <c r="A51" s="13" t="s">
        <v>0</v>
      </c>
      <c r="B51" s="14">
        <v>5</v>
      </c>
      <c r="C51" s="14">
        <v>2020</v>
      </c>
      <c r="D51" s="14" t="s">
        <v>6</v>
      </c>
      <c r="E51" s="19">
        <v>1675</v>
      </c>
      <c r="F51" s="19">
        <v>1860</v>
      </c>
      <c r="G51" s="16">
        <v>15</v>
      </c>
      <c r="H51" s="16">
        <v>9.75</v>
      </c>
      <c r="I51" s="16">
        <v>6.75</v>
      </c>
      <c r="J51" s="4"/>
      <c r="K51" s="6">
        <f t="shared" si="49"/>
        <v>15</v>
      </c>
      <c r="L51" s="4">
        <v>3</v>
      </c>
      <c r="M51" s="6">
        <f t="shared" ref="M51" si="56">N51*5</f>
        <v>9.75</v>
      </c>
      <c r="N51" s="4">
        <v>1.95</v>
      </c>
      <c r="O51" s="6">
        <f t="shared" ref="O51" si="57">P51*5</f>
        <v>6.75</v>
      </c>
      <c r="P51" s="4">
        <v>1.35</v>
      </c>
    </row>
    <row r="52" spans="1:16" s="2" customFormat="1" x14ac:dyDescent="0.3">
      <c r="A52" s="13" t="s">
        <v>0</v>
      </c>
      <c r="B52" s="14">
        <v>5</v>
      </c>
      <c r="C52" s="14">
        <v>2020</v>
      </c>
      <c r="D52" s="14" t="s">
        <v>7</v>
      </c>
      <c r="E52" s="19">
        <v>1861</v>
      </c>
      <c r="F52" s="19">
        <v>2046</v>
      </c>
      <c r="G52" s="16">
        <v>20</v>
      </c>
      <c r="H52" s="16">
        <v>13</v>
      </c>
      <c r="I52" s="16">
        <v>9</v>
      </c>
      <c r="J52" s="4"/>
      <c r="K52" s="6">
        <f t="shared" si="49"/>
        <v>20</v>
      </c>
      <c r="L52" s="4">
        <v>4</v>
      </c>
      <c r="M52" s="6">
        <f t="shared" ref="M52" si="58">N52*5</f>
        <v>13</v>
      </c>
      <c r="N52" s="4">
        <v>2.6</v>
      </c>
      <c r="O52" s="6">
        <f t="shared" ref="O52" si="59">P52*5</f>
        <v>9</v>
      </c>
      <c r="P52" s="4">
        <v>1.8</v>
      </c>
    </row>
    <row r="53" spans="1:16" s="2" customFormat="1" x14ac:dyDescent="0.3">
      <c r="A53" s="13" t="s">
        <v>0</v>
      </c>
      <c r="B53" s="14">
        <v>5</v>
      </c>
      <c r="C53" s="14">
        <v>2020</v>
      </c>
      <c r="D53" s="14" t="s">
        <v>8</v>
      </c>
      <c r="E53" s="19">
        <v>2047</v>
      </c>
      <c r="F53" s="19">
        <v>3881</v>
      </c>
      <c r="G53" s="16">
        <v>25</v>
      </c>
      <c r="H53" s="16">
        <v>16.25</v>
      </c>
      <c r="I53" s="16">
        <v>11.25</v>
      </c>
      <c r="J53" s="4"/>
      <c r="K53" s="6">
        <f t="shared" si="49"/>
        <v>25</v>
      </c>
      <c r="L53" s="4">
        <v>5</v>
      </c>
      <c r="M53" s="6">
        <f t="shared" ref="M53:M56" si="60">N53*5</f>
        <v>16.25</v>
      </c>
      <c r="N53" s="4">
        <v>3.25</v>
      </c>
      <c r="O53" s="6">
        <f t="shared" ref="O53:O56" si="61">P53*5</f>
        <v>11.25</v>
      </c>
      <c r="P53" s="4">
        <v>2.25</v>
      </c>
    </row>
    <row r="54" spans="1:16" s="2" customFormat="1" x14ac:dyDescent="0.3">
      <c r="A54" s="13" t="s">
        <v>0</v>
      </c>
      <c r="B54" s="14">
        <v>5</v>
      </c>
      <c r="C54" s="14">
        <v>2020</v>
      </c>
      <c r="D54" s="14" t="s">
        <v>19</v>
      </c>
      <c r="E54" s="20">
        <v>3882</v>
      </c>
      <c r="F54" s="20">
        <v>4786</v>
      </c>
      <c r="G54" s="17">
        <v>25</v>
      </c>
      <c r="H54" s="18">
        <v>16.25</v>
      </c>
      <c r="I54" s="18">
        <v>11.25</v>
      </c>
      <c r="J54" s="4"/>
      <c r="K54" s="6">
        <f t="shared" si="49"/>
        <v>25</v>
      </c>
      <c r="L54" s="4">
        <v>5</v>
      </c>
      <c r="M54" s="6">
        <f t="shared" si="60"/>
        <v>16.25</v>
      </c>
      <c r="N54" s="4">
        <v>3.25</v>
      </c>
      <c r="O54" s="6">
        <f t="shared" si="61"/>
        <v>11.25</v>
      </c>
      <c r="P54" s="4">
        <v>2.25</v>
      </c>
    </row>
    <row r="55" spans="1:16" s="2" customFormat="1" x14ac:dyDescent="0.3">
      <c r="A55" s="13" t="s">
        <v>0</v>
      </c>
      <c r="B55" s="14">
        <v>5</v>
      </c>
      <c r="C55" s="14">
        <v>2020</v>
      </c>
      <c r="D55" s="14" t="s">
        <v>20</v>
      </c>
      <c r="E55" s="20">
        <v>4787</v>
      </c>
      <c r="F55" s="20">
        <v>5562</v>
      </c>
      <c r="G55" s="17">
        <v>25</v>
      </c>
      <c r="H55" s="18">
        <v>16.25</v>
      </c>
      <c r="I55" s="18">
        <v>11.25</v>
      </c>
      <c r="J55" s="4"/>
      <c r="K55" s="6">
        <f t="shared" si="49"/>
        <v>25</v>
      </c>
      <c r="L55" s="4">
        <v>5</v>
      </c>
      <c r="M55" s="6">
        <f t="shared" si="60"/>
        <v>16.25</v>
      </c>
      <c r="N55" s="4">
        <v>3.25</v>
      </c>
      <c r="O55" s="6">
        <f t="shared" si="61"/>
        <v>11.25</v>
      </c>
      <c r="P55" s="4">
        <v>2.25</v>
      </c>
    </row>
    <row r="56" spans="1:16" s="2" customFormat="1" x14ac:dyDescent="0.3">
      <c r="A56" s="13" t="s">
        <v>0</v>
      </c>
      <c r="B56" s="14">
        <v>5</v>
      </c>
      <c r="C56" s="14">
        <v>2020</v>
      </c>
      <c r="D56" s="14" t="s">
        <v>21</v>
      </c>
      <c r="E56" s="19">
        <v>5563</v>
      </c>
      <c r="F56" s="20">
        <v>6987</v>
      </c>
      <c r="G56" s="17">
        <v>25</v>
      </c>
      <c r="H56" s="18">
        <v>16.25</v>
      </c>
      <c r="I56" s="18">
        <v>11.25</v>
      </c>
      <c r="J56" s="4"/>
      <c r="K56" s="6">
        <f t="shared" si="49"/>
        <v>25</v>
      </c>
      <c r="L56" s="4">
        <v>5</v>
      </c>
      <c r="M56" s="6">
        <f t="shared" si="60"/>
        <v>16.25</v>
      </c>
      <c r="N56" s="4">
        <v>3.25</v>
      </c>
      <c r="O56" s="6">
        <f t="shared" si="61"/>
        <v>11.25</v>
      </c>
      <c r="P56" s="4">
        <v>2.25</v>
      </c>
    </row>
    <row r="57" spans="1:16" s="2" customFormat="1" x14ac:dyDescent="0.3">
      <c r="A57" s="13" t="s">
        <v>0</v>
      </c>
      <c r="B57" s="14">
        <v>6</v>
      </c>
      <c r="C57" s="14">
        <v>2020</v>
      </c>
      <c r="D57" s="14" t="s">
        <v>1</v>
      </c>
      <c r="E57" s="19">
        <v>0</v>
      </c>
      <c r="F57" s="19">
        <v>1058</v>
      </c>
      <c r="G57" s="12">
        <v>1.9230769230769232E-2</v>
      </c>
      <c r="H57" s="12">
        <v>1.9230769230769232E-2</v>
      </c>
      <c r="I57" s="12">
        <v>1.9230769230769232E-2</v>
      </c>
      <c r="J57" s="4"/>
      <c r="K57" s="6">
        <f>L57</f>
        <v>1</v>
      </c>
      <c r="L57" s="4">
        <v>1</v>
      </c>
      <c r="M57" s="6">
        <f>N57</f>
        <v>1</v>
      </c>
      <c r="N57" s="4">
        <v>1</v>
      </c>
      <c r="O57" s="6">
        <f>P57</f>
        <v>1</v>
      </c>
      <c r="P57" s="4">
        <v>1</v>
      </c>
    </row>
    <row r="58" spans="1:16" s="2" customFormat="1" x14ac:dyDescent="0.3">
      <c r="A58" s="13" t="s">
        <v>0</v>
      </c>
      <c r="B58" s="14">
        <v>6</v>
      </c>
      <c r="C58" s="14">
        <v>2020</v>
      </c>
      <c r="D58" s="14" t="s">
        <v>2</v>
      </c>
      <c r="E58" s="19">
        <v>1059</v>
      </c>
      <c r="F58" s="19">
        <v>1270</v>
      </c>
      <c r="G58" s="16">
        <v>2.5</v>
      </c>
      <c r="H58" s="16">
        <v>1.75</v>
      </c>
      <c r="I58" s="16">
        <v>1.25</v>
      </c>
      <c r="J58" s="4"/>
      <c r="K58" s="6">
        <f>L58*5</f>
        <v>2.5</v>
      </c>
      <c r="L58" s="4">
        <v>0.5</v>
      </c>
      <c r="M58" s="6">
        <f>N58*5</f>
        <v>1.75</v>
      </c>
      <c r="N58" s="4">
        <v>0.35</v>
      </c>
      <c r="O58" s="6">
        <f>P58*5</f>
        <v>1.25</v>
      </c>
      <c r="P58" s="4">
        <v>0.25</v>
      </c>
    </row>
    <row r="59" spans="1:16" s="2" customFormat="1" x14ac:dyDescent="0.3">
      <c r="A59" s="13" t="s">
        <v>0</v>
      </c>
      <c r="B59" s="14">
        <v>6</v>
      </c>
      <c r="C59" s="14">
        <v>2020</v>
      </c>
      <c r="D59" s="14" t="s">
        <v>3</v>
      </c>
      <c r="E59" s="19">
        <v>1271</v>
      </c>
      <c r="F59" s="19">
        <v>1482</v>
      </c>
      <c r="G59" s="16">
        <v>3.75</v>
      </c>
      <c r="H59" s="16">
        <v>2.5</v>
      </c>
      <c r="I59" s="16">
        <v>1.75</v>
      </c>
      <c r="J59" s="4"/>
      <c r="K59" s="6">
        <f t="shared" ref="K59:K67" si="62">L59*5</f>
        <v>3.75</v>
      </c>
      <c r="L59" s="4">
        <v>0.75</v>
      </c>
      <c r="M59" s="6">
        <f t="shared" ref="M59" si="63">N59*5</f>
        <v>2.5</v>
      </c>
      <c r="N59" s="4">
        <v>0.5</v>
      </c>
      <c r="O59" s="6">
        <f t="shared" ref="O59" si="64">P59*5</f>
        <v>1.75</v>
      </c>
      <c r="P59" s="4">
        <v>0.35</v>
      </c>
    </row>
    <row r="60" spans="1:16" s="2" customFormat="1" x14ac:dyDescent="0.3">
      <c r="A60" s="13" t="s">
        <v>0</v>
      </c>
      <c r="B60" s="14">
        <v>6</v>
      </c>
      <c r="C60" s="14">
        <v>2020</v>
      </c>
      <c r="D60" s="14" t="s">
        <v>4</v>
      </c>
      <c r="E60" s="19">
        <v>1483</v>
      </c>
      <c r="F60" s="19">
        <v>1693</v>
      </c>
      <c r="G60" s="16">
        <v>5</v>
      </c>
      <c r="H60" s="16">
        <v>3.25</v>
      </c>
      <c r="I60" s="16">
        <v>2.25</v>
      </c>
      <c r="J60" s="4"/>
      <c r="K60" s="6">
        <f t="shared" si="62"/>
        <v>5</v>
      </c>
      <c r="L60" s="4">
        <v>1</v>
      </c>
      <c r="M60" s="6">
        <f t="shared" ref="M60" si="65">N60*5</f>
        <v>3.25</v>
      </c>
      <c r="N60" s="4">
        <v>0.65</v>
      </c>
      <c r="O60" s="6">
        <f t="shared" ref="O60" si="66">P60*5</f>
        <v>2.25</v>
      </c>
      <c r="P60" s="4">
        <v>0.45</v>
      </c>
    </row>
    <row r="61" spans="1:16" s="2" customFormat="1" x14ac:dyDescent="0.3">
      <c r="A61" s="13" t="s">
        <v>0</v>
      </c>
      <c r="B61" s="14">
        <v>6</v>
      </c>
      <c r="C61" s="14">
        <v>2020</v>
      </c>
      <c r="D61" s="14" t="s">
        <v>5</v>
      </c>
      <c r="E61" s="19">
        <v>1694</v>
      </c>
      <c r="F61" s="19">
        <v>1905</v>
      </c>
      <c r="G61" s="16">
        <v>10</v>
      </c>
      <c r="H61" s="16">
        <v>6.5</v>
      </c>
      <c r="I61" s="16">
        <v>4.5</v>
      </c>
      <c r="J61" s="4"/>
      <c r="K61" s="6">
        <f t="shared" si="62"/>
        <v>10</v>
      </c>
      <c r="L61" s="4">
        <v>2</v>
      </c>
      <c r="M61" s="6">
        <f t="shared" ref="M61" si="67">N61*5</f>
        <v>6.5</v>
      </c>
      <c r="N61" s="4">
        <v>1.3</v>
      </c>
      <c r="O61" s="6">
        <f t="shared" ref="O61" si="68">P61*5</f>
        <v>4.5</v>
      </c>
      <c r="P61" s="4">
        <v>0.9</v>
      </c>
    </row>
    <row r="62" spans="1:16" s="2" customFormat="1" x14ac:dyDescent="0.3">
      <c r="A62" s="13" t="s">
        <v>0</v>
      </c>
      <c r="B62" s="14">
        <v>6</v>
      </c>
      <c r="C62" s="14">
        <v>2020</v>
      </c>
      <c r="D62" s="14" t="s">
        <v>6</v>
      </c>
      <c r="E62" s="19">
        <v>1906</v>
      </c>
      <c r="F62" s="19">
        <v>2117</v>
      </c>
      <c r="G62" s="16">
        <v>15</v>
      </c>
      <c r="H62" s="16">
        <v>9.75</v>
      </c>
      <c r="I62" s="16">
        <v>6.75</v>
      </c>
      <c r="J62" s="4"/>
      <c r="K62" s="6">
        <f t="shared" si="62"/>
        <v>15</v>
      </c>
      <c r="L62" s="4">
        <v>3</v>
      </c>
      <c r="M62" s="6">
        <f t="shared" ref="M62" si="69">N62*5</f>
        <v>9.75</v>
      </c>
      <c r="N62" s="4">
        <v>1.95</v>
      </c>
      <c r="O62" s="6">
        <f t="shared" ref="O62" si="70">P62*5</f>
        <v>6.75</v>
      </c>
      <c r="P62" s="4">
        <v>1.35</v>
      </c>
    </row>
    <row r="63" spans="1:16" s="2" customFormat="1" x14ac:dyDescent="0.3">
      <c r="A63" s="13" t="s">
        <v>0</v>
      </c>
      <c r="B63" s="14">
        <v>6</v>
      </c>
      <c r="C63" s="14">
        <v>2020</v>
      </c>
      <c r="D63" s="14" t="s">
        <v>7</v>
      </c>
      <c r="E63" s="19">
        <v>2118</v>
      </c>
      <c r="F63" s="19">
        <v>2328</v>
      </c>
      <c r="G63" s="16">
        <v>20</v>
      </c>
      <c r="H63" s="16">
        <v>13</v>
      </c>
      <c r="I63" s="16">
        <v>9</v>
      </c>
      <c r="J63" s="4"/>
      <c r="K63" s="6">
        <f t="shared" si="62"/>
        <v>20</v>
      </c>
      <c r="L63" s="4">
        <v>4</v>
      </c>
      <c r="M63" s="6">
        <f t="shared" ref="M63" si="71">N63*5</f>
        <v>13</v>
      </c>
      <c r="N63" s="4">
        <v>2.6</v>
      </c>
      <c r="O63" s="6">
        <f t="shared" ref="O63" si="72">P63*5</f>
        <v>9</v>
      </c>
      <c r="P63" s="4">
        <v>1.8</v>
      </c>
    </row>
    <row r="64" spans="1:16" s="2" customFormat="1" x14ac:dyDescent="0.3">
      <c r="A64" s="13" t="s">
        <v>0</v>
      </c>
      <c r="B64" s="14">
        <v>6</v>
      </c>
      <c r="C64" s="14">
        <v>2020</v>
      </c>
      <c r="D64" s="14" t="s">
        <v>8</v>
      </c>
      <c r="E64" s="19">
        <v>2329</v>
      </c>
      <c r="F64" s="19">
        <v>4448</v>
      </c>
      <c r="G64" s="16">
        <v>25</v>
      </c>
      <c r="H64" s="16">
        <v>16.25</v>
      </c>
      <c r="I64" s="16">
        <v>11.25</v>
      </c>
      <c r="J64" s="4"/>
      <c r="K64" s="6">
        <f t="shared" si="62"/>
        <v>25</v>
      </c>
      <c r="L64" s="4">
        <v>5</v>
      </c>
      <c r="M64" s="6">
        <f t="shared" ref="M64:M67" si="73">N64*5</f>
        <v>16.25</v>
      </c>
      <c r="N64" s="4">
        <v>3.25</v>
      </c>
      <c r="O64" s="6">
        <f t="shared" ref="O64:O67" si="74">P64*5</f>
        <v>11.25</v>
      </c>
      <c r="P64" s="4">
        <v>2.25</v>
      </c>
    </row>
    <row r="65" spans="1:16" s="2" customFormat="1" x14ac:dyDescent="0.3">
      <c r="A65" s="13" t="s">
        <v>0</v>
      </c>
      <c r="B65" s="14">
        <v>6</v>
      </c>
      <c r="C65" s="14">
        <v>2020</v>
      </c>
      <c r="D65" s="14" t="s">
        <v>19</v>
      </c>
      <c r="E65" s="20">
        <v>4449</v>
      </c>
      <c r="F65" s="20">
        <v>5485</v>
      </c>
      <c r="G65" s="17">
        <v>25</v>
      </c>
      <c r="H65" s="18">
        <v>16.25</v>
      </c>
      <c r="I65" s="18">
        <v>11.25</v>
      </c>
      <c r="J65" s="4"/>
      <c r="K65" s="6">
        <f t="shared" si="62"/>
        <v>25</v>
      </c>
      <c r="L65" s="4">
        <v>5</v>
      </c>
      <c r="M65" s="6">
        <f t="shared" si="73"/>
        <v>16.25</v>
      </c>
      <c r="N65" s="4">
        <v>3.25</v>
      </c>
      <c r="O65" s="6">
        <f t="shared" si="74"/>
        <v>11.25</v>
      </c>
      <c r="P65" s="4">
        <v>2.25</v>
      </c>
    </row>
    <row r="66" spans="1:16" s="2" customFormat="1" x14ac:dyDescent="0.3">
      <c r="A66" s="13" t="s">
        <v>0</v>
      </c>
      <c r="B66" s="14">
        <v>6</v>
      </c>
      <c r="C66" s="14">
        <v>2020</v>
      </c>
      <c r="D66" s="14" t="s">
        <v>20</v>
      </c>
      <c r="E66" s="20">
        <v>5486</v>
      </c>
      <c r="F66" s="20">
        <v>6375</v>
      </c>
      <c r="G66" s="17">
        <v>25</v>
      </c>
      <c r="H66" s="18">
        <v>16.25</v>
      </c>
      <c r="I66" s="18">
        <v>11.25</v>
      </c>
      <c r="J66" s="4"/>
      <c r="K66" s="6">
        <f t="shared" si="62"/>
        <v>25</v>
      </c>
      <c r="L66" s="4">
        <v>5</v>
      </c>
      <c r="M66" s="6">
        <f t="shared" si="73"/>
        <v>16.25</v>
      </c>
      <c r="N66" s="4">
        <v>3.25</v>
      </c>
      <c r="O66" s="6">
        <f t="shared" si="74"/>
        <v>11.25</v>
      </c>
      <c r="P66" s="4">
        <v>2.25</v>
      </c>
    </row>
    <row r="67" spans="1:16" s="2" customFormat="1" x14ac:dyDescent="0.3">
      <c r="A67" s="13" t="s">
        <v>0</v>
      </c>
      <c r="B67" s="14">
        <v>6</v>
      </c>
      <c r="C67" s="14">
        <v>2020</v>
      </c>
      <c r="D67" s="14" t="s">
        <v>21</v>
      </c>
      <c r="E67" s="19">
        <v>6376</v>
      </c>
      <c r="F67" s="20">
        <v>7951</v>
      </c>
      <c r="G67" s="17">
        <v>25</v>
      </c>
      <c r="H67" s="18">
        <v>16.25</v>
      </c>
      <c r="I67" s="18">
        <v>11.25</v>
      </c>
      <c r="J67" s="4"/>
      <c r="K67" s="6">
        <f t="shared" si="62"/>
        <v>25</v>
      </c>
      <c r="L67" s="4">
        <v>5</v>
      </c>
      <c r="M67" s="6">
        <f t="shared" si="73"/>
        <v>16.25</v>
      </c>
      <c r="N67" s="4">
        <v>3.25</v>
      </c>
      <c r="O67" s="6">
        <f t="shared" si="74"/>
        <v>11.25</v>
      </c>
      <c r="P67" s="4">
        <v>2.25</v>
      </c>
    </row>
    <row r="68" spans="1:16" s="2" customFormat="1" x14ac:dyDescent="0.3">
      <c r="A68" s="13" t="s">
        <v>0</v>
      </c>
      <c r="B68" s="14">
        <v>7</v>
      </c>
      <c r="C68" s="14">
        <v>2020</v>
      </c>
      <c r="D68" s="14" t="s">
        <v>1</v>
      </c>
      <c r="E68" s="19">
        <v>0</v>
      </c>
      <c r="F68" s="19">
        <v>1082</v>
      </c>
      <c r="G68" s="12">
        <v>1.9230769230769232E-2</v>
      </c>
      <c r="H68" s="12">
        <v>1.9230769230769232E-2</v>
      </c>
      <c r="I68" s="12">
        <v>1.9230769230769232E-2</v>
      </c>
      <c r="J68" s="4"/>
      <c r="K68" s="6">
        <f>L68</f>
        <v>1</v>
      </c>
      <c r="L68" s="4">
        <v>1</v>
      </c>
      <c r="M68" s="6">
        <f>N68</f>
        <v>1</v>
      </c>
      <c r="N68" s="4">
        <v>1</v>
      </c>
      <c r="O68" s="6">
        <f>P68</f>
        <v>1</v>
      </c>
      <c r="P68" s="4">
        <v>1</v>
      </c>
    </row>
    <row r="69" spans="1:16" s="2" customFormat="1" x14ac:dyDescent="0.3">
      <c r="A69" s="13" t="s">
        <v>0</v>
      </c>
      <c r="B69" s="14">
        <v>7</v>
      </c>
      <c r="C69" s="14">
        <v>2020</v>
      </c>
      <c r="D69" s="14" t="s">
        <v>2</v>
      </c>
      <c r="E69" s="19">
        <v>1083</v>
      </c>
      <c r="F69" s="19">
        <v>1299</v>
      </c>
      <c r="G69" s="16">
        <v>2.5</v>
      </c>
      <c r="H69" s="16">
        <v>1.75</v>
      </c>
      <c r="I69" s="16">
        <v>1.25</v>
      </c>
      <c r="J69" s="4"/>
      <c r="K69" s="6">
        <f>L69*5</f>
        <v>2.5</v>
      </c>
      <c r="L69" s="4">
        <v>0.5</v>
      </c>
      <c r="M69" s="6">
        <f>N69*5</f>
        <v>1.75</v>
      </c>
      <c r="N69" s="4">
        <v>0.35</v>
      </c>
      <c r="O69" s="6">
        <f>P69*5</f>
        <v>1.25</v>
      </c>
      <c r="P69" s="4">
        <v>0.25</v>
      </c>
    </row>
    <row r="70" spans="1:16" s="2" customFormat="1" x14ac:dyDescent="0.3">
      <c r="A70" s="13" t="s">
        <v>0</v>
      </c>
      <c r="B70" s="14">
        <v>7</v>
      </c>
      <c r="C70" s="14">
        <v>2020</v>
      </c>
      <c r="D70" s="14" t="s">
        <v>3</v>
      </c>
      <c r="E70" s="19">
        <v>1300</v>
      </c>
      <c r="F70" s="19">
        <v>1515</v>
      </c>
      <c r="G70" s="16">
        <v>3.75</v>
      </c>
      <c r="H70" s="16">
        <v>2.5</v>
      </c>
      <c r="I70" s="16">
        <v>1.75</v>
      </c>
      <c r="J70" s="4"/>
      <c r="K70" s="6">
        <f t="shared" ref="K70:K78" si="75">L70*5</f>
        <v>3.75</v>
      </c>
      <c r="L70" s="4">
        <v>0.75</v>
      </c>
      <c r="M70" s="6">
        <f t="shared" ref="M70" si="76">N70*5</f>
        <v>2.5</v>
      </c>
      <c r="N70" s="4">
        <v>0.5</v>
      </c>
      <c r="O70" s="6">
        <f t="shared" ref="O70" si="77">P70*5</f>
        <v>1.75</v>
      </c>
      <c r="P70" s="4">
        <v>0.35</v>
      </c>
    </row>
    <row r="71" spans="1:16" s="2" customFormat="1" x14ac:dyDescent="0.3">
      <c r="A71" s="13" t="s">
        <v>0</v>
      </c>
      <c r="B71" s="14">
        <v>7</v>
      </c>
      <c r="C71" s="14">
        <v>2020</v>
      </c>
      <c r="D71" s="14" t="s">
        <v>4</v>
      </c>
      <c r="E71" s="19">
        <v>1516</v>
      </c>
      <c r="F71" s="19">
        <v>1732</v>
      </c>
      <c r="G71" s="16">
        <v>5</v>
      </c>
      <c r="H71" s="16">
        <v>3.25</v>
      </c>
      <c r="I71" s="16">
        <v>2.25</v>
      </c>
      <c r="J71" s="4"/>
      <c r="K71" s="6">
        <f t="shared" si="75"/>
        <v>5</v>
      </c>
      <c r="L71" s="4">
        <v>1</v>
      </c>
      <c r="M71" s="6">
        <f t="shared" ref="M71" si="78">N71*5</f>
        <v>3.25</v>
      </c>
      <c r="N71" s="4">
        <v>0.65</v>
      </c>
      <c r="O71" s="6">
        <f t="shared" ref="O71" si="79">P71*5</f>
        <v>2.25</v>
      </c>
      <c r="P71" s="4">
        <v>0.45</v>
      </c>
    </row>
    <row r="72" spans="1:16" s="2" customFormat="1" x14ac:dyDescent="0.3">
      <c r="A72" s="13" t="s">
        <v>0</v>
      </c>
      <c r="B72" s="14">
        <v>7</v>
      </c>
      <c r="C72" s="14">
        <v>2020</v>
      </c>
      <c r="D72" s="14" t="s">
        <v>5</v>
      </c>
      <c r="E72" s="19">
        <v>1733</v>
      </c>
      <c r="F72" s="19">
        <v>1948</v>
      </c>
      <c r="G72" s="16">
        <v>10</v>
      </c>
      <c r="H72" s="16">
        <v>6.5</v>
      </c>
      <c r="I72" s="16">
        <v>4.5</v>
      </c>
      <c r="J72" s="4"/>
      <c r="K72" s="6">
        <f t="shared" si="75"/>
        <v>10</v>
      </c>
      <c r="L72" s="4">
        <v>2</v>
      </c>
      <c r="M72" s="6">
        <f t="shared" ref="M72" si="80">N72*5</f>
        <v>6.5</v>
      </c>
      <c r="N72" s="4">
        <v>1.3</v>
      </c>
      <c r="O72" s="6">
        <f t="shared" ref="O72" si="81">P72*5</f>
        <v>4.5</v>
      </c>
      <c r="P72" s="4">
        <v>0.9</v>
      </c>
    </row>
    <row r="73" spans="1:16" s="2" customFormat="1" x14ac:dyDescent="0.3">
      <c r="A73" s="13" t="s">
        <v>0</v>
      </c>
      <c r="B73" s="14">
        <v>7</v>
      </c>
      <c r="C73" s="14">
        <v>2020</v>
      </c>
      <c r="D73" s="14" t="s">
        <v>6</v>
      </c>
      <c r="E73" s="19">
        <v>1949</v>
      </c>
      <c r="F73" s="19">
        <v>2165</v>
      </c>
      <c r="G73" s="16">
        <v>15</v>
      </c>
      <c r="H73" s="16">
        <v>9.75</v>
      </c>
      <c r="I73" s="16">
        <v>6.75</v>
      </c>
      <c r="J73" s="4"/>
      <c r="K73" s="6">
        <f t="shared" si="75"/>
        <v>15</v>
      </c>
      <c r="L73" s="4">
        <v>3</v>
      </c>
      <c r="M73" s="6">
        <f t="shared" ref="M73" si="82">N73*5</f>
        <v>9.75</v>
      </c>
      <c r="N73" s="4">
        <v>1.95</v>
      </c>
      <c r="O73" s="6">
        <f t="shared" ref="O73" si="83">P73*5</f>
        <v>6.75</v>
      </c>
      <c r="P73" s="4">
        <v>1.35</v>
      </c>
    </row>
    <row r="74" spans="1:16" s="2" customFormat="1" x14ac:dyDescent="0.3">
      <c r="A74" s="13" t="s">
        <v>0</v>
      </c>
      <c r="B74" s="14">
        <v>7</v>
      </c>
      <c r="C74" s="14">
        <v>2020</v>
      </c>
      <c r="D74" s="14" t="s">
        <v>7</v>
      </c>
      <c r="E74" s="19">
        <v>2166</v>
      </c>
      <c r="F74" s="19">
        <v>2381</v>
      </c>
      <c r="G74" s="16">
        <v>20</v>
      </c>
      <c r="H74" s="16">
        <v>13</v>
      </c>
      <c r="I74" s="16">
        <v>9</v>
      </c>
      <c r="J74" s="4"/>
      <c r="K74" s="6">
        <f t="shared" si="75"/>
        <v>20</v>
      </c>
      <c r="L74" s="4">
        <v>4</v>
      </c>
      <c r="M74" s="6">
        <f t="shared" ref="M74" si="84">N74*5</f>
        <v>13</v>
      </c>
      <c r="N74" s="4">
        <v>2.6</v>
      </c>
      <c r="O74" s="6">
        <f t="shared" ref="O74" si="85">P74*5</f>
        <v>9</v>
      </c>
      <c r="P74" s="4">
        <v>1.8</v>
      </c>
    </row>
    <row r="75" spans="1:16" s="2" customFormat="1" x14ac:dyDescent="0.3">
      <c r="A75" s="13" t="s">
        <v>0</v>
      </c>
      <c r="B75" s="14">
        <v>7</v>
      </c>
      <c r="C75" s="14">
        <v>2020</v>
      </c>
      <c r="D75" s="14" t="s">
        <v>8</v>
      </c>
      <c r="E75" s="19">
        <v>2382</v>
      </c>
      <c r="F75" s="19">
        <v>4632</v>
      </c>
      <c r="G75" s="16">
        <v>25</v>
      </c>
      <c r="H75" s="16">
        <v>16.25</v>
      </c>
      <c r="I75" s="16">
        <v>11.25</v>
      </c>
      <c r="J75" s="4"/>
      <c r="K75" s="6">
        <f t="shared" si="75"/>
        <v>25</v>
      </c>
      <c r="L75" s="4">
        <v>5</v>
      </c>
      <c r="M75" s="6">
        <f t="shared" ref="M75:M78" si="86">N75*5</f>
        <v>16.25</v>
      </c>
      <c r="N75" s="4">
        <v>3.25</v>
      </c>
      <c r="O75" s="6">
        <f t="shared" ref="O75:O78" si="87">P75*5</f>
        <v>11.25</v>
      </c>
      <c r="P75" s="4">
        <v>2.25</v>
      </c>
    </row>
    <row r="76" spans="1:16" s="2" customFormat="1" x14ac:dyDescent="0.3">
      <c r="A76" s="13" t="s">
        <v>0</v>
      </c>
      <c r="B76" s="14">
        <v>7</v>
      </c>
      <c r="C76" s="14">
        <v>2020</v>
      </c>
      <c r="D76" s="14" t="s">
        <v>19</v>
      </c>
      <c r="E76" s="20">
        <v>4633</v>
      </c>
      <c r="F76" s="20">
        <v>5803</v>
      </c>
      <c r="G76" s="17">
        <v>25</v>
      </c>
      <c r="H76" s="18">
        <v>16.25</v>
      </c>
      <c r="I76" s="18">
        <v>11.25</v>
      </c>
      <c r="J76" s="4"/>
      <c r="K76" s="6">
        <f t="shared" si="75"/>
        <v>25</v>
      </c>
      <c r="L76" s="4">
        <v>5</v>
      </c>
      <c r="M76" s="6">
        <f t="shared" si="86"/>
        <v>16.25</v>
      </c>
      <c r="N76" s="4">
        <v>3.25</v>
      </c>
      <c r="O76" s="6">
        <f t="shared" si="87"/>
        <v>11.25</v>
      </c>
      <c r="P76" s="4">
        <v>2.25</v>
      </c>
    </row>
    <row r="77" spans="1:16" s="2" customFormat="1" x14ac:dyDescent="0.3">
      <c r="A77" s="13" t="s">
        <v>0</v>
      </c>
      <c r="B77" s="14">
        <v>7</v>
      </c>
      <c r="C77" s="14">
        <v>2020</v>
      </c>
      <c r="D77" s="14" t="s">
        <v>20</v>
      </c>
      <c r="E77" s="20">
        <v>5804</v>
      </c>
      <c r="F77" s="20">
        <v>6806</v>
      </c>
      <c r="G77" s="17">
        <v>25</v>
      </c>
      <c r="H77" s="18">
        <v>16.25</v>
      </c>
      <c r="I77" s="18">
        <v>11.25</v>
      </c>
      <c r="J77" s="4"/>
      <c r="K77" s="6">
        <f t="shared" si="75"/>
        <v>25</v>
      </c>
      <c r="L77" s="4">
        <v>5</v>
      </c>
      <c r="M77" s="6">
        <f t="shared" si="86"/>
        <v>16.25</v>
      </c>
      <c r="N77" s="4">
        <v>3.25</v>
      </c>
      <c r="O77" s="6">
        <f t="shared" si="87"/>
        <v>11.25</v>
      </c>
      <c r="P77" s="4">
        <v>2.25</v>
      </c>
    </row>
    <row r="78" spans="1:16" s="2" customFormat="1" x14ac:dyDescent="0.3">
      <c r="A78" s="13" t="s">
        <v>0</v>
      </c>
      <c r="B78" s="14">
        <v>7</v>
      </c>
      <c r="C78" s="14">
        <v>2020</v>
      </c>
      <c r="D78" s="14" t="s">
        <v>21</v>
      </c>
      <c r="E78" s="19">
        <v>6807</v>
      </c>
      <c r="F78" s="20">
        <v>8131</v>
      </c>
      <c r="G78" s="17">
        <v>25</v>
      </c>
      <c r="H78" s="18">
        <v>16.25</v>
      </c>
      <c r="I78" s="18">
        <v>11.25</v>
      </c>
      <c r="J78" s="4"/>
      <c r="K78" s="6">
        <f t="shared" si="75"/>
        <v>25</v>
      </c>
      <c r="L78" s="4">
        <v>5</v>
      </c>
      <c r="M78" s="6">
        <f t="shared" si="86"/>
        <v>16.25</v>
      </c>
      <c r="N78" s="4">
        <v>3.25</v>
      </c>
      <c r="O78" s="6">
        <f t="shared" si="87"/>
        <v>11.25</v>
      </c>
      <c r="P78" s="4">
        <v>2.25</v>
      </c>
    </row>
    <row r="79" spans="1:16" s="2" customFormat="1" x14ac:dyDescent="0.3">
      <c r="A79" s="13" t="s">
        <v>0</v>
      </c>
      <c r="B79" s="14">
        <v>8</v>
      </c>
      <c r="C79" s="14">
        <v>2020</v>
      </c>
      <c r="D79" s="14" t="s">
        <v>1</v>
      </c>
      <c r="E79" s="19">
        <v>0</v>
      </c>
      <c r="F79" s="19">
        <v>1106</v>
      </c>
      <c r="G79" s="12">
        <v>1.9230769230769232E-2</v>
      </c>
      <c r="H79" s="12">
        <v>1.9230769230769232E-2</v>
      </c>
      <c r="I79" s="12">
        <v>1.9230769230769232E-2</v>
      </c>
      <c r="J79" s="4"/>
      <c r="K79" s="6">
        <f>L79</f>
        <v>1</v>
      </c>
      <c r="L79" s="4">
        <v>1</v>
      </c>
      <c r="M79" s="6">
        <f>N79</f>
        <v>1</v>
      </c>
      <c r="N79" s="4">
        <v>1</v>
      </c>
      <c r="O79" s="6">
        <f>P79</f>
        <v>1</v>
      </c>
      <c r="P79" s="4">
        <v>1</v>
      </c>
    </row>
    <row r="80" spans="1:16" s="2" customFormat="1" x14ac:dyDescent="0.3">
      <c r="A80" s="13" t="s">
        <v>0</v>
      </c>
      <c r="B80" s="14">
        <v>8</v>
      </c>
      <c r="C80" s="14">
        <v>2020</v>
      </c>
      <c r="D80" s="14" t="s">
        <v>2</v>
      </c>
      <c r="E80" s="19">
        <v>1107</v>
      </c>
      <c r="F80" s="19">
        <v>1328</v>
      </c>
      <c r="G80" s="16">
        <v>2.5</v>
      </c>
      <c r="H80" s="16">
        <v>1.75</v>
      </c>
      <c r="I80" s="16">
        <v>1.25</v>
      </c>
      <c r="J80" s="4"/>
      <c r="K80" s="6">
        <f>L80*5</f>
        <v>2.5</v>
      </c>
      <c r="L80" s="4">
        <v>0.5</v>
      </c>
      <c r="M80" s="6">
        <f>N80*5</f>
        <v>1.75</v>
      </c>
      <c r="N80" s="4">
        <v>0.35</v>
      </c>
      <c r="O80" s="6">
        <f>P80*5</f>
        <v>1.25</v>
      </c>
      <c r="P80" s="4">
        <v>0.25</v>
      </c>
    </row>
    <row r="81" spans="1:16" s="2" customFormat="1" x14ac:dyDescent="0.3">
      <c r="A81" s="13" t="s">
        <v>0</v>
      </c>
      <c r="B81" s="14">
        <v>8</v>
      </c>
      <c r="C81" s="14">
        <v>2020</v>
      </c>
      <c r="D81" s="14" t="s">
        <v>3</v>
      </c>
      <c r="E81" s="19">
        <v>1329</v>
      </c>
      <c r="F81" s="19">
        <v>1549</v>
      </c>
      <c r="G81" s="16">
        <v>3.75</v>
      </c>
      <c r="H81" s="16">
        <v>2.5</v>
      </c>
      <c r="I81" s="16">
        <v>1.75</v>
      </c>
      <c r="J81" s="4"/>
      <c r="K81" s="6">
        <f t="shared" ref="K81:K89" si="88">L81*5</f>
        <v>3.75</v>
      </c>
      <c r="L81" s="4">
        <v>0.75</v>
      </c>
      <c r="M81" s="6">
        <f t="shared" ref="M81" si="89">N81*5</f>
        <v>2.5</v>
      </c>
      <c r="N81" s="4">
        <v>0.5</v>
      </c>
      <c r="O81" s="6">
        <f t="shared" ref="O81" si="90">P81*5</f>
        <v>1.75</v>
      </c>
      <c r="P81" s="4">
        <v>0.35</v>
      </c>
    </row>
    <row r="82" spans="1:16" s="2" customFormat="1" x14ac:dyDescent="0.3">
      <c r="A82" s="13" t="s">
        <v>0</v>
      </c>
      <c r="B82" s="14">
        <v>8</v>
      </c>
      <c r="C82" s="14">
        <v>2020</v>
      </c>
      <c r="D82" s="14" t="s">
        <v>4</v>
      </c>
      <c r="E82" s="19">
        <v>1550</v>
      </c>
      <c r="F82" s="19">
        <v>1770</v>
      </c>
      <c r="G82" s="16">
        <v>5</v>
      </c>
      <c r="H82" s="16">
        <v>3.25</v>
      </c>
      <c r="I82" s="16">
        <v>2.25</v>
      </c>
      <c r="J82" s="4"/>
      <c r="K82" s="6">
        <f t="shared" si="88"/>
        <v>5</v>
      </c>
      <c r="L82" s="4">
        <v>1</v>
      </c>
      <c r="M82" s="6">
        <f t="shared" ref="M82" si="91">N82*5</f>
        <v>3.25</v>
      </c>
      <c r="N82" s="4">
        <v>0.65</v>
      </c>
      <c r="O82" s="6">
        <f t="shared" ref="O82" si="92">P82*5</f>
        <v>2.25</v>
      </c>
      <c r="P82" s="4">
        <v>0.45</v>
      </c>
    </row>
    <row r="83" spans="1:16" s="2" customFormat="1" x14ac:dyDescent="0.3">
      <c r="A83" s="13" t="s">
        <v>0</v>
      </c>
      <c r="B83" s="14">
        <v>8</v>
      </c>
      <c r="C83" s="14">
        <v>2020</v>
      </c>
      <c r="D83" s="14" t="s">
        <v>5</v>
      </c>
      <c r="E83" s="19">
        <v>1771</v>
      </c>
      <c r="F83" s="19">
        <v>1991</v>
      </c>
      <c r="G83" s="16">
        <v>10</v>
      </c>
      <c r="H83" s="16">
        <v>6.5</v>
      </c>
      <c r="I83" s="16">
        <v>4.5</v>
      </c>
      <c r="J83" s="4"/>
      <c r="K83" s="6">
        <f t="shared" si="88"/>
        <v>10</v>
      </c>
      <c r="L83" s="4">
        <v>2</v>
      </c>
      <c r="M83" s="6">
        <f t="shared" ref="M83" si="93">N83*5</f>
        <v>6.5</v>
      </c>
      <c r="N83" s="4">
        <v>1.3</v>
      </c>
      <c r="O83" s="6">
        <f t="shared" ref="O83" si="94">P83*5</f>
        <v>4.5</v>
      </c>
      <c r="P83" s="4">
        <v>0.9</v>
      </c>
    </row>
    <row r="84" spans="1:16" s="2" customFormat="1" x14ac:dyDescent="0.3">
      <c r="A84" s="13" t="s">
        <v>0</v>
      </c>
      <c r="B84" s="14">
        <v>8</v>
      </c>
      <c r="C84" s="14">
        <v>2020</v>
      </c>
      <c r="D84" s="14" t="s">
        <v>6</v>
      </c>
      <c r="E84" s="19">
        <v>1992</v>
      </c>
      <c r="F84" s="19">
        <v>2213</v>
      </c>
      <c r="G84" s="16">
        <v>15</v>
      </c>
      <c r="H84" s="16">
        <v>9.75</v>
      </c>
      <c r="I84" s="16">
        <v>6.75</v>
      </c>
      <c r="J84" s="4"/>
      <c r="K84" s="6">
        <f t="shared" si="88"/>
        <v>15</v>
      </c>
      <c r="L84" s="4">
        <v>3</v>
      </c>
      <c r="M84" s="6">
        <f t="shared" ref="M84" si="95">N84*5</f>
        <v>9.75</v>
      </c>
      <c r="N84" s="4">
        <v>1.95</v>
      </c>
      <c r="O84" s="6">
        <f t="shared" ref="O84" si="96">P84*5</f>
        <v>6.75</v>
      </c>
      <c r="P84" s="4">
        <v>1.35</v>
      </c>
    </row>
    <row r="85" spans="1:16" s="2" customFormat="1" x14ac:dyDescent="0.3">
      <c r="A85" s="13" t="s">
        <v>0</v>
      </c>
      <c r="B85" s="14">
        <v>8</v>
      </c>
      <c r="C85" s="14">
        <v>2020</v>
      </c>
      <c r="D85" s="14" t="s">
        <v>7</v>
      </c>
      <c r="E85" s="19">
        <v>2214</v>
      </c>
      <c r="F85" s="19">
        <v>2434</v>
      </c>
      <c r="G85" s="16">
        <v>20</v>
      </c>
      <c r="H85" s="16">
        <v>13</v>
      </c>
      <c r="I85" s="16">
        <v>9</v>
      </c>
      <c r="J85" s="4"/>
      <c r="K85" s="6">
        <f t="shared" si="88"/>
        <v>20</v>
      </c>
      <c r="L85" s="4">
        <v>4</v>
      </c>
      <c r="M85" s="6">
        <f t="shared" ref="M85" si="97">N85*5</f>
        <v>13</v>
      </c>
      <c r="N85" s="4">
        <v>2.6</v>
      </c>
      <c r="O85" s="6">
        <f t="shared" ref="O85" si="98">P85*5</f>
        <v>9</v>
      </c>
      <c r="P85" s="4">
        <v>1.8</v>
      </c>
    </row>
    <row r="86" spans="1:16" s="2" customFormat="1" x14ac:dyDescent="0.3">
      <c r="A86" s="13" t="s">
        <v>0</v>
      </c>
      <c r="B86" s="14">
        <v>8</v>
      </c>
      <c r="C86" s="14">
        <v>2020</v>
      </c>
      <c r="D86" s="14" t="s">
        <v>8</v>
      </c>
      <c r="E86" s="19">
        <v>2435</v>
      </c>
      <c r="F86" s="19">
        <v>4817</v>
      </c>
      <c r="G86" s="16">
        <v>25</v>
      </c>
      <c r="H86" s="16">
        <v>16.25</v>
      </c>
      <c r="I86" s="16">
        <v>11.25</v>
      </c>
      <c r="J86" s="4"/>
      <c r="K86" s="6">
        <f t="shared" si="88"/>
        <v>25</v>
      </c>
      <c r="L86" s="4">
        <v>5</v>
      </c>
      <c r="M86" s="6">
        <f t="shared" ref="M86:M89" si="99">N86*5</f>
        <v>16.25</v>
      </c>
      <c r="N86" s="4">
        <v>3.25</v>
      </c>
      <c r="O86" s="6">
        <f t="shared" ref="O86:O89" si="100">P86*5</f>
        <v>11.25</v>
      </c>
      <c r="P86" s="4">
        <v>2.25</v>
      </c>
    </row>
    <row r="87" spans="1:16" s="2" customFormat="1" x14ac:dyDescent="0.3">
      <c r="A87" s="13" t="s">
        <v>0</v>
      </c>
      <c r="B87" s="14">
        <v>8</v>
      </c>
      <c r="C87" s="14">
        <v>2020</v>
      </c>
      <c r="D87" s="14" t="s">
        <v>19</v>
      </c>
      <c r="E87" s="20">
        <v>4818</v>
      </c>
      <c r="F87" s="20">
        <v>6120</v>
      </c>
      <c r="G87" s="17">
        <v>25</v>
      </c>
      <c r="H87" s="18">
        <v>16.25</v>
      </c>
      <c r="I87" s="18">
        <v>11.25</v>
      </c>
      <c r="J87" s="4"/>
      <c r="K87" s="6">
        <f t="shared" si="88"/>
        <v>25</v>
      </c>
      <c r="L87" s="4">
        <v>5</v>
      </c>
      <c r="M87" s="6">
        <f t="shared" si="99"/>
        <v>16.25</v>
      </c>
      <c r="N87" s="4">
        <v>3.25</v>
      </c>
      <c r="O87" s="6">
        <f t="shared" si="100"/>
        <v>11.25</v>
      </c>
      <c r="P87" s="4">
        <v>2.25</v>
      </c>
    </row>
    <row r="88" spans="1:16" s="2" customFormat="1" x14ac:dyDescent="0.3">
      <c r="A88" s="13" t="s">
        <v>0</v>
      </c>
      <c r="B88" s="14">
        <v>8</v>
      </c>
      <c r="C88" s="14">
        <v>2020</v>
      </c>
      <c r="D88" s="14" t="s">
        <v>20</v>
      </c>
      <c r="E88" s="20">
        <v>6121</v>
      </c>
      <c r="F88" s="20">
        <v>7237</v>
      </c>
      <c r="G88" s="17">
        <v>25</v>
      </c>
      <c r="H88" s="18">
        <v>16.25</v>
      </c>
      <c r="I88" s="18">
        <v>11.25</v>
      </c>
      <c r="J88" s="4"/>
      <c r="K88" s="6">
        <f t="shared" si="88"/>
        <v>25</v>
      </c>
      <c r="L88" s="4">
        <v>5</v>
      </c>
      <c r="M88" s="6">
        <f t="shared" si="99"/>
        <v>16.25</v>
      </c>
      <c r="N88" s="4">
        <v>3.25</v>
      </c>
      <c r="O88" s="6">
        <f t="shared" si="100"/>
        <v>11.25</v>
      </c>
      <c r="P88" s="4">
        <v>2.25</v>
      </c>
    </row>
    <row r="89" spans="1:16" s="2" customFormat="1" x14ac:dyDescent="0.3">
      <c r="A89" s="13" t="s">
        <v>0</v>
      </c>
      <c r="B89" s="14">
        <v>8</v>
      </c>
      <c r="C89" s="14">
        <v>2020</v>
      </c>
      <c r="D89" s="14" t="s">
        <v>21</v>
      </c>
      <c r="E89" s="19">
        <v>7238</v>
      </c>
      <c r="F89" s="20">
        <v>8312</v>
      </c>
      <c r="G89" s="17">
        <v>25</v>
      </c>
      <c r="H89" s="18">
        <v>16.25</v>
      </c>
      <c r="I89" s="18">
        <v>11.25</v>
      </c>
      <c r="J89" s="4"/>
      <c r="K89" s="6">
        <f t="shared" si="88"/>
        <v>25</v>
      </c>
      <c r="L89" s="4">
        <v>5</v>
      </c>
      <c r="M89" s="6">
        <f t="shared" si="99"/>
        <v>16.25</v>
      </c>
      <c r="N89" s="4">
        <v>3.25</v>
      </c>
      <c r="O89" s="6">
        <f t="shared" si="100"/>
        <v>11.25</v>
      </c>
      <c r="P89" s="4">
        <v>2.25</v>
      </c>
    </row>
    <row r="90" spans="1:16" s="2" customFormat="1" x14ac:dyDescent="0.3">
      <c r="A90" s="13" t="s">
        <v>0</v>
      </c>
      <c r="B90" s="14">
        <v>9</v>
      </c>
      <c r="C90" s="14">
        <v>2020</v>
      </c>
      <c r="D90" s="14" t="s">
        <v>1</v>
      </c>
      <c r="E90" s="19">
        <v>0</v>
      </c>
      <c r="F90" s="19">
        <v>1130</v>
      </c>
      <c r="G90" s="12">
        <v>1.9230769230769232E-2</v>
      </c>
      <c r="H90" s="12">
        <v>1.9230769230769232E-2</v>
      </c>
      <c r="I90" s="12">
        <v>1.9230769230769232E-2</v>
      </c>
      <c r="J90" s="4"/>
      <c r="K90" s="6">
        <f>L90</f>
        <v>1</v>
      </c>
      <c r="L90" s="4">
        <v>1</v>
      </c>
      <c r="M90" s="6">
        <f>N90</f>
        <v>1</v>
      </c>
      <c r="N90" s="4">
        <v>1</v>
      </c>
      <c r="O90" s="6">
        <f>P90</f>
        <v>1</v>
      </c>
      <c r="P90" s="4">
        <v>1</v>
      </c>
    </row>
    <row r="91" spans="1:16" s="2" customFormat="1" x14ac:dyDescent="0.3">
      <c r="A91" s="13" t="s">
        <v>0</v>
      </c>
      <c r="B91" s="14">
        <v>9</v>
      </c>
      <c r="C91" s="14">
        <v>2020</v>
      </c>
      <c r="D91" s="14" t="s">
        <v>2</v>
      </c>
      <c r="E91" s="19">
        <v>1131</v>
      </c>
      <c r="F91" s="19">
        <v>1356</v>
      </c>
      <c r="G91" s="16">
        <v>2.5</v>
      </c>
      <c r="H91" s="16">
        <v>1.75</v>
      </c>
      <c r="I91" s="16">
        <v>1.25</v>
      </c>
      <c r="J91" s="4"/>
      <c r="K91" s="6">
        <f>L91*5</f>
        <v>2.5</v>
      </c>
      <c r="L91" s="4">
        <v>0.5</v>
      </c>
      <c r="M91" s="6">
        <f>N91*5</f>
        <v>1.75</v>
      </c>
      <c r="N91" s="4">
        <v>0.35</v>
      </c>
      <c r="O91" s="6">
        <f>P91*5</f>
        <v>1.25</v>
      </c>
      <c r="P91" s="4">
        <v>0.25</v>
      </c>
    </row>
    <row r="92" spans="1:16" s="2" customFormat="1" x14ac:dyDescent="0.3">
      <c r="A92" s="13" t="s">
        <v>0</v>
      </c>
      <c r="B92" s="14">
        <v>9</v>
      </c>
      <c r="C92" s="14">
        <v>2020</v>
      </c>
      <c r="D92" s="14" t="s">
        <v>3</v>
      </c>
      <c r="E92" s="19">
        <v>1357</v>
      </c>
      <c r="F92" s="19">
        <v>1582</v>
      </c>
      <c r="G92" s="16">
        <v>3.75</v>
      </c>
      <c r="H92" s="16">
        <v>2.5</v>
      </c>
      <c r="I92" s="16">
        <v>1.75</v>
      </c>
      <c r="J92" s="4"/>
      <c r="K92" s="6">
        <f t="shared" ref="K92:K100" si="101">L92*5</f>
        <v>3.75</v>
      </c>
      <c r="L92" s="4">
        <v>0.75</v>
      </c>
      <c r="M92" s="6">
        <f t="shared" ref="M92" si="102">N92*5</f>
        <v>2.5</v>
      </c>
      <c r="N92" s="4">
        <v>0.5</v>
      </c>
      <c r="O92" s="6">
        <f t="shared" ref="O92" si="103">P92*5</f>
        <v>1.75</v>
      </c>
      <c r="P92" s="4">
        <v>0.35</v>
      </c>
    </row>
    <row r="93" spans="1:16" s="2" customFormat="1" x14ac:dyDescent="0.3">
      <c r="A93" s="13" t="s">
        <v>0</v>
      </c>
      <c r="B93" s="14">
        <v>9</v>
      </c>
      <c r="C93" s="14">
        <v>2020</v>
      </c>
      <c r="D93" s="14" t="s">
        <v>4</v>
      </c>
      <c r="E93" s="19">
        <v>1583</v>
      </c>
      <c r="F93" s="19">
        <v>1808</v>
      </c>
      <c r="G93" s="16">
        <v>5</v>
      </c>
      <c r="H93" s="16">
        <v>3.25</v>
      </c>
      <c r="I93" s="16">
        <v>2.25</v>
      </c>
      <c r="J93" s="4"/>
      <c r="K93" s="6">
        <f t="shared" si="101"/>
        <v>5</v>
      </c>
      <c r="L93" s="4">
        <v>1</v>
      </c>
      <c r="M93" s="6">
        <f t="shared" ref="M93" si="104">N93*5</f>
        <v>3.25</v>
      </c>
      <c r="N93" s="4">
        <v>0.65</v>
      </c>
      <c r="O93" s="6">
        <f t="shared" ref="O93" si="105">P93*5</f>
        <v>2.25</v>
      </c>
      <c r="P93" s="4">
        <v>0.45</v>
      </c>
    </row>
    <row r="94" spans="1:16" s="2" customFormat="1" x14ac:dyDescent="0.3">
      <c r="A94" s="13" t="s">
        <v>0</v>
      </c>
      <c r="B94" s="14">
        <v>9</v>
      </c>
      <c r="C94" s="14">
        <v>2020</v>
      </c>
      <c r="D94" s="14" t="s">
        <v>5</v>
      </c>
      <c r="E94" s="19">
        <v>1809</v>
      </c>
      <c r="F94" s="19">
        <v>2034</v>
      </c>
      <c r="G94" s="16">
        <v>10</v>
      </c>
      <c r="H94" s="16">
        <v>6.5</v>
      </c>
      <c r="I94" s="16">
        <v>4.5</v>
      </c>
      <c r="J94" s="4"/>
      <c r="K94" s="6">
        <f t="shared" si="101"/>
        <v>10</v>
      </c>
      <c r="L94" s="4">
        <v>2</v>
      </c>
      <c r="M94" s="6">
        <f t="shared" ref="M94" si="106">N94*5</f>
        <v>6.5</v>
      </c>
      <c r="N94" s="4">
        <v>1.3</v>
      </c>
      <c r="O94" s="6">
        <f t="shared" ref="O94" si="107">P94*5</f>
        <v>4.5</v>
      </c>
      <c r="P94" s="4">
        <v>0.9</v>
      </c>
    </row>
    <row r="95" spans="1:16" s="2" customFormat="1" x14ac:dyDescent="0.3">
      <c r="A95" s="13" t="s">
        <v>0</v>
      </c>
      <c r="B95" s="14">
        <v>9</v>
      </c>
      <c r="C95" s="14">
        <v>2020</v>
      </c>
      <c r="D95" s="14" t="s">
        <v>6</v>
      </c>
      <c r="E95" s="19">
        <v>2035</v>
      </c>
      <c r="F95" s="19">
        <v>2261</v>
      </c>
      <c r="G95" s="16">
        <v>15</v>
      </c>
      <c r="H95" s="16">
        <v>9.75</v>
      </c>
      <c r="I95" s="16">
        <v>6.75</v>
      </c>
      <c r="J95" s="4"/>
      <c r="K95" s="6">
        <f t="shared" si="101"/>
        <v>15</v>
      </c>
      <c r="L95" s="4">
        <v>3</v>
      </c>
      <c r="M95" s="6">
        <f t="shared" ref="M95" si="108">N95*5</f>
        <v>9.75</v>
      </c>
      <c r="N95" s="4">
        <v>1.95</v>
      </c>
      <c r="O95" s="6">
        <f t="shared" ref="O95" si="109">P95*5</f>
        <v>6.75</v>
      </c>
      <c r="P95" s="4">
        <v>1.35</v>
      </c>
    </row>
    <row r="96" spans="1:16" s="2" customFormat="1" x14ac:dyDescent="0.3">
      <c r="A96" s="13" t="s">
        <v>0</v>
      </c>
      <c r="B96" s="14">
        <v>9</v>
      </c>
      <c r="C96" s="14">
        <v>2020</v>
      </c>
      <c r="D96" s="14" t="s">
        <v>7</v>
      </c>
      <c r="E96" s="19">
        <v>2262</v>
      </c>
      <c r="F96" s="19">
        <v>2487</v>
      </c>
      <c r="G96" s="16">
        <v>20</v>
      </c>
      <c r="H96" s="16">
        <v>13</v>
      </c>
      <c r="I96" s="16">
        <v>9</v>
      </c>
      <c r="J96" s="4"/>
      <c r="K96" s="6">
        <f t="shared" si="101"/>
        <v>20</v>
      </c>
      <c r="L96" s="4">
        <v>4</v>
      </c>
      <c r="M96" s="6">
        <f t="shared" ref="M96" si="110">N96*5</f>
        <v>13</v>
      </c>
      <c r="N96" s="4">
        <v>2.6</v>
      </c>
      <c r="O96" s="6">
        <f t="shared" ref="O96" si="111">P96*5</f>
        <v>9</v>
      </c>
      <c r="P96" s="4">
        <v>1.8</v>
      </c>
    </row>
    <row r="97" spans="1:16" s="2" customFormat="1" x14ac:dyDescent="0.3">
      <c r="A97" s="13" t="s">
        <v>0</v>
      </c>
      <c r="B97" s="14">
        <v>9</v>
      </c>
      <c r="C97" s="14">
        <v>2020</v>
      </c>
      <c r="D97" s="14" t="s">
        <v>8</v>
      </c>
      <c r="E97" s="19">
        <v>2488</v>
      </c>
      <c r="F97" s="19">
        <v>5043</v>
      </c>
      <c r="G97" s="16">
        <v>25</v>
      </c>
      <c r="H97" s="16">
        <v>16.25</v>
      </c>
      <c r="I97" s="16">
        <v>11.25</v>
      </c>
      <c r="J97" s="4"/>
      <c r="K97" s="6">
        <f t="shared" si="101"/>
        <v>25</v>
      </c>
      <c r="L97" s="4">
        <v>5</v>
      </c>
      <c r="M97" s="6">
        <f t="shared" ref="M97:M100" si="112">N97*5</f>
        <v>16.25</v>
      </c>
      <c r="N97" s="4">
        <v>3.25</v>
      </c>
      <c r="O97" s="6">
        <f t="shared" ref="O97:O100" si="113">P97*5</f>
        <v>11.25</v>
      </c>
      <c r="P97" s="4">
        <v>2.25</v>
      </c>
    </row>
    <row r="98" spans="1:16" s="2" customFormat="1" x14ac:dyDescent="0.3">
      <c r="A98" s="13" t="s">
        <v>0</v>
      </c>
      <c r="B98" s="14">
        <v>9</v>
      </c>
      <c r="C98" s="14">
        <v>2020</v>
      </c>
      <c r="D98" s="14" t="s">
        <v>19</v>
      </c>
      <c r="E98" s="20">
        <v>5044</v>
      </c>
      <c r="F98" s="20">
        <v>6460</v>
      </c>
      <c r="G98" s="17">
        <v>25</v>
      </c>
      <c r="H98" s="18">
        <v>16.25</v>
      </c>
      <c r="I98" s="18">
        <v>11.25</v>
      </c>
      <c r="J98" s="4"/>
      <c r="K98" s="6">
        <f t="shared" si="101"/>
        <v>25</v>
      </c>
      <c r="L98" s="4">
        <v>5</v>
      </c>
      <c r="M98" s="6">
        <f t="shared" si="112"/>
        <v>16.25</v>
      </c>
      <c r="N98" s="4">
        <v>3.25</v>
      </c>
      <c r="O98" s="6">
        <f t="shared" si="113"/>
        <v>11.25</v>
      </c>
      <c r="P98" s="4">
        <v>2.25</v>
      </c>
    </row>
    <row r="99" spans="1:16" s="2" customFormat="1" x14ac:dyDescent="0.3">
      <c r="A99" s="13" t="s">
        <v>0</v>
      </c>
      <c r="B99" s="14">
        <v>9</v>
      </c>
      <c r="C99" s="14">
        <v>2020</v>
      </c>
      <c r="D99" s="14" t="s">
        <v>20</v>
      </c>
      <c r="E99" s="20">
        <v>6461</v>
      </c>
      <c r="F99" s="20">
        <v>7675</v>
      </c>
      <c r="G99" s="17">
        <v>25</v>
      </c>
      <c r="H99" s="18">
        <v>16.25</v>
      </c>
      <c r="I99" s="18">
        <v>11.25</v>
      </c>
      <c r="J99" s="4"/>
      <c r="K99" s="6">
        <f t="shared" si="101"/>
        <v>25</v>
      </c>
      <c r="L99" s="4">
        <v>5</v>
      </c>
      <c r="M99" s="6">
        <f t="shared" si="112"/>
        <v>16.25</v>
      </c>
      <c r="N99" s="4">
        <v>3.25</v>
      </c>
      <c r="O99" s="6">
        <f t="shared" si="113"/>
        <v>11.25</v>
      </c>
      <c r="P99" s="4">
        <v>2.25</v>
      </c>
    </row>
    <row r="100" spans="1:16" s="2" customFormat="1" x14ac:dyDescent="0.3">
      <c r="A100" s="13" t="s">
        <v>0</v>
      </c>
      <c r="B100" s="14">
        <v>9</v>
      </c>
      <c r="C100" s="14">
        <v>2020</v>
      </c>
      <c r="D100" s="14" t="s">
        <v>21</v>
      </c>
      <c r="E100" s="19">
        <v>7676</v>
      </c>
      <c r="F100" s="20">
        <v>8493</v>
      </c>
      <c r="G100" s="17">
        <v>25</v>
      </c>
      <c r="H100" s="18">
        <v>16.25</v>
      </c>
      <c r="I100" s="18">
        <v>11.25</v>
      </c>
      <c r="J100" s="4"/>
      <c r="K100" s="6">
        <f t="shared" si="101"/>
        <v>25</v>
      </c>
      <c r="L100" s="4">
        <v>5</v>
      </c>
      <c r="M100" s="6">
        <f t="shared" si="112"/>
        <v>16.25</v>
      </c>
      <c r="N100" s="4">
        <v>3.25</v>
      </c>
      <c r="O100" s="6">
        <f t="shared" si="113"/>
        <v>11.25</v>
      </c>
      <c r="P100" s="4">
        <v>2.25</v>
      </c>
    </row>
    <row r="101" spans="1:16" s="2" customFormat="1" x14ac:dyDescent="0.3">
      <c r="A101" s="13" t="s">
        <v>0</v>
      </c>
      <c r="B101" s="14">
        <v>10</v>
      </c>
      <c r="C101" s="14">
        <v>2020</v>
      </c>
      <c r="D101" s="14" t="s">
        <v>1</v>
      </c>
      <c r="E101" s="19">
        <v>0</v>
      </c>
      <c r="F101" s="19">
        <v>1154</v>
      </c>
      <c r="G101" s="12">
        <v>1.9230769230769232E-2</v>
      </c>
      <c r="H101" s="12">
        <v>1.9230769230769232E-2</v>
      </c>
      <c r="I101" s="12">
        <v>1.9230769230769232E-2</v>
      </c>
      <c r="J101" s="4"/>
      <c r="K101" s="6">
        <f>L101</f>
        <v>1</v>
      </c>
      <c r="L101" s="4">
        <v>1</v>
      </c>
      <c r="M101" s="6">
        <f>N101</f>
        <v>1</v>
      </c>
      <c r="N101" s="4">
        <v>1</v>
      </c>
      <c r="O101" s="6">
        <f>P101</f>
        <v>1</v>
      </c>
      <c r="P101" s="4">
        <v>1</v>
      </c>
    </row>
    <row r="102" spans="1:16" s="2" customFormat="1" x14ac:dyDescent="0.3">
      <c r="A102" s="13" t="s">
        <v>0</v>
      </c>
      <c r="B102" s="14">
        <v>10</v>
      </c>
      <c r="C102" s="14">
        <v>2020</v>
      </c>
      <c r="D102" s="14" t="s">
        <v>2</v>
      </c>
      <c r="E102" s="19">
        <v>1155</v>
      </c>
      <c r="F102" s="19">
        <v>1385</v>
      </c>
      <c r="G102" s="16">
        <v>2.5</v>
      </c>
      <c r="H102" s="16">
        <v>1.75</v>
      </c>
      <c r="I102" s="16">
        <v>1.25</v>
      </c>
      <c r="J102" s="4"/>
      <c r="K102" s="6">
        <f>L102*5</f>
        <v>2.5</v>
      </c>
      <c r="L102" s="4">
        <v>0.5</v>
      </c>
      <c r="M102" s="6">
        <f>N102*5</f>
        <v>1.75</v>
      </c>
      <c r="N102" s="4">
        <v>0.35</v>
      </c>
      <c r="O102" s="6">
        <f>P102*5</f>
        <v>1.25</v>
      </c>
      <c r="P102" s="4">
        <v>0.25</v>
      </c>
    </row>
    <row r="103" spans="1:16" s="2" customFormat="1" x14ac:dyDescent="0.3">
      <c r="A103" s="13" t="s">
        <v>0</v>
      </c>
      <c r="B103" s="14">
        <v>10</v>
      </c>
      <c r="C103" s="14">
        <v>2020</v>
      </c>
      <c r="D103" s="14" t="s">
        <v>3</v>
      </c>
      <c r="E103" s="19">
        <v>1386</v>
      </c>
      <c r="F103" s="19">
        <v>1616</v>
      </c>
      <c r="G103" s="16">
        <v>3.75</v>
      </c>
      <c r="H103" s="16">
        <v>2.5</v>
      </c>
      <c r="I103" s="16">
        <v>1.75</v>
      </c>
      <c r="J103" s="4"/>
      <c r="K103" s="6">
        <f t="shared" ref="K103:K111" si="114">L103*5</f>
        <v>3.75</v>
      </c>
      <c r="L103" s="4">
        <v>0.75</v>
      </c>
      <c r="M103" s="6">
        <f t="shared" ref="M103" si="115">N103*5</f>
        <v>2.5</v>
      </c>
      <c r="N103" s="4">
        <v>0.5</v>
      </c>
      <c r="O103" s="6">
        <f t="shared" ref="O103" si="116">P103*5</f>
        <v>1.75</v>
      </c>
      <c r="P103" s="4">
        <v>0.35</v>
      </c>
    </row>
    <row r="104" spans="1:16" s="2" customFormat="1" x14ac:dyDescent="0.3">
      <c r="A104" s="13" t="s">
        <v>0</v>
      </c>
      <c r="B104" s="14">
        <v>10</v>
      </c>
      <c r="C104" s="14">
        <v>2020</v>
      </c>
      <c r="D104" s="14" t="s">
        <v>4</v>
      </c>
      <c r="E104" s="19">
        <v>1617</v>
      </c>
      <c r="F104" s="19">
        <v>1847</v>
      </c>
      <c r="G104" s="16">
        <v>5</v>
      </c>
      <c r="H104" s="16">
        <v>3.25</v>
      </c>
      <c r="I104" s="16">
        <v>2.25</v>
      </c>
      <c r="J104" s="4"/>
      <c r="K104" s="6">
        <f t="shared" si="114"/>
        <v>5</v>
      </c>
      <c r="L104" s="4">
        <v>1</v>
      </c>
      <c r="M104" s="6">
        <f t="shared" ref="M104" si="117">N104*5</f>
        <v>3.25</v>
      </c>
      <c r="N104" s="4">
        <v>0.65</v>
      </c>
      <c r="O104" s="6">
        <f t="shared" ref="O104" si="118">P104*5</f>
        <v>2.25</v>
      </c>
      <c r="P104" s="4">
        <v>0.45</v>
      </c>
    </row>
    <row r="105" spans="1:16" s="2" customFormat="1" x14ac:dyDescent="0.3">
      <c r="A105" s="13" t="s">
        <v>0</v>
      </c>
      <c r="B105" s="14">
        <v>10</v>
      </c>
      <c r="C105" s="14">
        <v>2020</v>
      </c>
      <c r="D105" s="14" t="s">
        <v>5</v>
      </c>
      <c r="E105" s="19">
        <v>1848</v>
      </c>
      <c r="F105" s="19">
        <v>2078</v>
      </c>
      <c r="G105" s="16">
        <v>10</v>
      </c>
      <c r="H105" s="16">
        <v>6.5</v>
      </c>
      <c r="I105" s="16">
        <v>4.5</v>
      </c>
      <c r="J105" s="4"/>
      <c r="K105" s="6">
        <f t="shared" si="114"/>
        <v>10</v>
      </c>
      <c r="L105" s="4">
        <v>2</v>
      </c>
      <c r="M105" s="6">
        <f t="shared" ref="M105" si="119">N105*5</f>
        <v>6.5</v>
      </c>
      <c r="N105" s="4">
        <v>1.3</v>
      </c>
      <c r="O105" s="6">
        <f t="shared" ref="O105" si="120">P105*5</f>
        <v>4.5</v>
      </c>
      <c r="P105" s="4">
        <v>0.9</v>
      </c>
    </row>
    <row r="106" spans="1:16" s="2" customFormat="1" x14ac:dyDescent="0.3">
      <c r="A106" s="13" t="s">
        <v>0</v>
      </c>
      <c r="B106" s="14">
        <v>10</v>
      </c>
      <c r="C106" s="14">
        <v>2020</v>
      </c>
      <c r="D106" s="14" t="s">
        <v>6</v>
      </c>
      <c r="E106" s="19">
        <v>2079</v>
      </c>
      <c r="F106" s="19">
        <v>2309</v>
      </c>
      <c r="G106" s="16">
        <v>15</v>
      </c>
      <c r="H106" s="16">
        <v>9.75</v>
      </c>
      <c r="I106" s="16">
        <v>6.75</v>
      </c>
      <c r="J106" s="4"/>
      <c r="K106" s="6">
        <f t="shared" si="114"/>
        <v>15</v>
      </c>
      <c r="L106" s="4">
        <v>3</v>
      </c>
      <c r="M106" s="6">
        <f t="shared" ref="M106" si="121">N106*5</f>
        <v>9.75</v>
      </c>
      <c r="N106" s="4">
        <v>1.95</v>
      </c>
      <c r="O106" s="6">
        <f t="shared" ref="O106" si="122">P106*5</f>
        <v>6.75</v>
      </c>
      <c r="P106" s="4">
        <v>1.35</v>
      </c>
    </row>
    <row r="107" spans="1:16" s="2" customFormat="1" x14ac:dyDescent="0.3">
      <c r="A107" s="13" t="s">
        <v>0</v>
      </c>
      <c r="B107" s="14">
        <v>10</v>
      </c>
      <c r="C107" s="14">
        <v>2020</v>
      </c>
      <c r="D107" s="14" t="s">
        <v>7</v>
      </c>
      <c r="E107" s="19">
        <v>2310</v>
      </c>
      <c r="F107" s="19">
        <v>2539</v>
      </c>
      <c r="G107" s="16">
        <v>20</v>
      </c>
      <c r="H107" s="16">
        <v>13</v>
      </c>
      <c r="I107" s="16">
        <v>9</v>
      </c>
      <c r="J107" s="4"/>
      <c r="K107" s="6">
        <f t="shared" si="114"/>
        <v>20</v>
      </c>
      <c r="L107" s="4">
        <v>4</v>
      </c>
      <c r="M107" s="6">
        <f t="shared" ref="M107" si="123">N107*5</f>
        <v>13</v>
      </c>
      <c r="N107" s="4">
        <v>2.6</v>
      </c>
      <c r="O107" s="6">
        <f t="shared" ref="O107" si="124">P107*5</f>
        <v>9</v>
      </c>
      <c r="P107" s="4">
        <v>1.8</v>
      </c>
    </row>
    <row r="108" spans="1:16" s="2" customFormat="1" x14ac:dyDescent="0.3">
      <c r="A108" s="13" t="s">
        <v>0</v>
      </c>
      <c r="B108" s="14">
        <v>10</v>
      </c>
      <c r="C108" s="14">
        <v>2020</v>
      </c>
      <c r="D108" s="14" t="s">
        <v>8</v>
      </c>
      <c r="E108" s="19">
        <v>2540</v>
      </c>
      <c r="F108" s="19">
        <v>5274</v>
      </c>
      <c r="G108" s="16">
        <v>25</v>
      </c>
      <c r="H108" s="16">
        <v>16.25</v>
      </c>
      <c r="I108" s="16">
        <v>11.25</v>
      </c>
      <c r="J108" s="4"/>
      <c r="K108" s="6">
        <f t="shared" si="114"/>
        <v>25</v>
      </c>
      <c r="L108" s="4">
        <v>5</v>
      </c>
      <c r="M108" s="6">
        <f t="shared" ref="M108:M111" si="125">N108*5</f>
        <v>16.25</v>
      </c>
      <c r="N108" s="4">
        <v>3.25</v>
      </c>
      <c r="O108" s="6">
        <f t="shared" ref="O108:O111" si="126">P108*5</f>
        <v>11.25</v>
      </c>
      <c r="P108" s="4">
        <v>2.25</v>
      </c>
    </row>
    <row r="109" spans="1:16" s="2" customFormat="1" x14ac:dyDescent="0.3">
      <c r="A109" s="13" t="s">
        <v>0</v>
      </c>
      <c r="B109" s="14">
        <v>10</v>
      </c>
      <c r="C109" s="14">
        <v>2020</v>
      </c>
      <c r="D109" s="14" t="s">
        <v>19</v>
      </c>
      <c r="E109" s="20">
        <v>5275</v>
      </c>
      <c r="F109" s="20">
        <v>6822</v>
      </c>
      <c r="G109" s="17">
        <v>25</v>
      </c>
      <c r="H109" s="18">
        <v>16.25</v>
      </c>
      <c r="I109" s="18">
        <v>11.25</v>
      </c>
      <c r="J109" s="4"/>
      <c r="K109" s="6">
        <f t="shared" si="114"/>
        <v>25</v>
      </c>
      <c r="L109" s="4">
        <v>5</v>
      </c>
      <c r="M109" s="6">
        <f t="shared" si="125"/>
        <v>16.25</v>
      </c>
      <c r="N109" s="4">
        <v>3.25</v>
      </c>
      <c r="O109" s="6">
        <f t="shared" si="126"/>
        <v>11.25</v>
      </c>
      <c r="P109" s="4">
        <v>2.25</v>
      </c>
    </row>
    <row r="110" spans="1:16" s="2" customFormat="1" x14ac:dyDescent="0.3">
      <c r="A110" s="13" t="s">
        <v>0</v>
      </c>
      <c r="B110" s="14">
        <v>10</v>
      </c>
      <c r="C110" s="14">
        <v>2020</v>
      </c>
      <c r="D110" s="14" t="s">
        <v>20</v>
      </c>
      <c r="E110" s="20">
        <v>6823</v>
      </c>
      <c r="F110" s="20">
        <v>8149</v>
      </c>
      <c r="G110" s="17">
        <v>25</v>
      </c>
      <c r="H110" s="18">
        <v>16.25</v>
      </c>
      <c r="I110" s="18">
        <v>11.25</v>
      </c>
      <c r="J110" s="4"/>
      <c r="K110" s="6">
        <f t="shared" si="114"/>
        <v>25</v>
      </c>
      <c r="L110" s="4">
        <v>5</v>
      </c>
      <c r="M110" s="6">
        <f t="shared" si="125"/>
        <v>16.25</v>
      </c>
      <c r="N110" s="4">
        <v>3.25</v>
      </c>
      <c r="O110" s="6">
        <f t="shared" si="126"/>
        <v>11.25</v>
      </c>
      <c r="P110" s="4">
        <v>2.25</v>
      </c>
    </row>
    <row r="111" spans="1:16" s="2" customFormat="1" x14ac:dyDescent="0.3">
      <c r="A111" s="13" t="s">
        <v>0</v>
      </c>
      <c r="B111" s="14">
        <v>10</v>
      </c>
      <c r="C111" s="14">
        <v>2020</v>
      </c>
      <c r="D111" s="14" t="s">
        <v>21</v>
      </c>
      <c r="E111" s="19">
        <v>8150</v>
      </c>
      <c r="F111" s="20">
        <v>8674</v>
      </c>
      <c r="G111" s="17">
        <v>25</v>
      </c>
      <c r="H111" s="18">
        <v>16.25</v>
      </c>
      <c r="I111" s="18">
        <v>11.25</v>
      </c>
      <c r="J111" s="4"/>
      <c r="K111" s="6">
        <f t="shared" si="114"/>
        <v>25</v>
      </c>
      <c r="L111" s="4">
        <v>5</v>
      </c>
      <c r="M111" s="6">
        <f t="shared" si="125"/>
        <v>16.25</v>
      </c>
      <c r="N111" s="4">
        <v>3.25</v>
      </c>
      <c r="O111" s="6">
        <f t="shared" si="126"/>
        <v>11.25</v>
      </c>
      <c r="P111" s="4">
        <v>2.25</v>
      </c>
    </row>
    <row r="112" spans="1:16" s="2" customFormat="1" x14ac:dyDescent="0.3">
      <c r="A112" s="10" t="s">
        <v>0</v>
      </c>
      <c r="B112" s="11">
        <v>1</v>
      </c>
      <c r="C112" s="11">
        <v>2021</v>
      </c>
      <c r="D112" s="11" t="s">
        <v>1</v>
      </c>
      <c r="E112" s="19">
        <v>0</v>
      </c>
      <c r="F112" s="19">
        <v>417</v>
      </c>
      <c r="G112" s="12">
        <v>1.9230769230769232E-2</v>
      </c>
      <c r="H112" s="12">
        <v>1.9230769230769232E-2</v>
      </c>
      <c r="I112" s="12">
        <v>1.9230769230769232E-2</v>
      </c>
      <c r="K112" s="6">
        <f>L112</f>
        <v>1</v>
      </c>
      <c r="L112" s="4">
        <v>1</v>
      </c>
      <c r="M112" s="6">
        <f>N112</f>
        <v>1</v>
      </c>
      <c r="N112" s="4">
        <v>1</v>
      </c>
      <c r="O112" s="6">
        <f>P112</f>
        <v>1</v>
      </c>
      <c r="P112" s="4">
        <v>1</v>
      </c>
    </row>
    <row r="113" spans="1:16" s="2" customFormat="1" x14ac:dyDescent="0.3">
      <c r="A113" s="13" t="s">
        <v>0</v>
      </c>
      <c r="B113" s="14">
        <v>1</v>
      </c>
      <c r="C113" s="14">
        <v>2021</v>
      </c>
      <c r="D113" s="14" t="s">
        <v>2</v>
      </c>
      <c r="E113" s="19">
        <v>418</v>
      </c>
      <c r="F113" s="19">
        <v>500</v>
      </c>
      <c r="G113" s="16">
        <v>2.5</v>
      </c>
      <c r="H113" s="16">
        <v>1.75</v>
      </c>
      <c r="I113" s="16">
        <v>1.25</v>
      </c>
      <c r="K113" s="6">
        <f>L113*5</f>
        <v>2.5</v>
      </c>
      <c r="L113" s="4">
        <v>0.5</v>
      </c>
      <c r="M113" s="6">
        <f>N113*5</f>
        <v>1.75</v>
      </c>
      <c r="N113" s="4">
        <v>0.35</v>
      </c>
      <c r="O113" s="6">
        <f>P113*5</f>
        <v>1.25</v>
      </c>
      <c r="P113" s="4">
        <v>0.25</v>
      </c>
    </row>
    <row r="114" spans="1:16" s="2" customFormat="1" x14ac:dyDescent="0.3">
      <c r="A114" s="13" t="s">
        <v>0</v>
      </c>
      <c r="B114" s="14">
        <v>1</v>
      </c>
      <c r="C114" s="14">
        <v>2021</v>
      </c>
      <c r="D114" s="14" t="s">
        <v>3</v>
      </c>
      <c r="E114" s="19">
        <v>501</v>
      </c>
      <c r="F114" s="19">
        <v>583</v>
      </c>
      <c r="G114" s="16">
        <v>3.75</v>
      </c>
      <c r="H114" s="16">
        <v>2.5</v>
      </c>
      <c r="I114" s="16">
        <v>1.75</v>
      </c>
      <c r="K114" s="6">
        <f t="shared" ref="K114" si="127">L114*5</f>
        <v>3.75</v>
      </c>
      <c r="L114" s="4">
        <v>0.75</v>
      </c>
      <c r="M114" s="6">
        <f t="shared" ref="M114" si="128">N114*5</f>
        <v>2.5</v>
      </c>
      <c r="N114" s="4">
        <v>0.5</v>
      </c>
      <c r="O114" s="6">
        <f t="shared" ref="O114" si="129">P114*5</f>
        <v>1.75</v>
      </c>
      <c r="P114" s="4">
        <v>0.35</v>
      </c>
    </row>
    <row r="115" spans="1:16" s="2" customFormat="1" x14ac:dyDescent="0.3">
      <c r="A115" s="13" t="s">
        <v>0</v>
      </c>
      <c r="B115" s="14">
        <v>1</v>
      </c>
      <c r="C115" s="14">
        <v>2021</v>
      </c>
      <c r="D115" s="14" t="s">
        <v>4</v>
      </c>
      <c r="E115" s="19">
        <v>584</v>
      </c>
      <c r="F115" s="19">
        <v>667</v>
      </c>
      <c r="G115" s="16">
        <v>5</v>
      </c>
      <c r="H115" s="16">
        <v>3.25</v>
      </c>
      <c r="I115" s="16">
        <v>2.25</v>
      </c>
      <c r="K115" s="6">
        <f t="shared" ref="K115" si="130">L115*5</f>
        <v>5</v>
      </c>
      <c r="L115" s="4">
        <v>1</v>
      </c>
      <c r="M115" s="6">
        <f t="shared" ref="M115" si="131">N115*5</f>
        <v>3.25</v>
      </c>
      <c r="N115" s="4">
        <v>0.65</v>
      </c>
      <c r="O115" s="6">
        <f t="shared" ref="O115" si="132">P115*5</f>
        <v>2.25</v>
      </c>
      <c r="P115" s="4">
        <v>0.45</v>
      </c>
    </row>
    <row r="116" spans="1:16" s="2" customFormat="1" x14ac:dyDescent="0.3">
      <c r="A116" s="13" t="s">
        <v>0</v>
      </c>
      <c r="B116" s="14">
        <v>1</v>
      </c>
      <c r="C116" s="14">
        <v>2021</v>
      </c>
      <c r="D116" s="14" t="s">
        <v>5</v>
      </c>
      <c r="E116" s="19">
        <v>668</v>
      </c>
      <c r="F116" s="19">
        <v>750</v>
      </c>
      <c r="G116" s="16">
        <v>10</v>
      </c>
      <c r="H116" s="16">
        <v>6.5</v>
      </c>
      <c r="I116" s="16">
        <v>4.5</v>
      </c>
      <c r="K116" s="6">
        <f t="shared" ref="K116" si="133">L116*5</f>
        <v>10</v>
      </c>
      <c r="L116" s="4">
        <v>2</v>
      </c>
      <c r="M116" s="6">
        <f t="shared" ref="M116" si="134">N116*5</f>
        <v>6.5</v>
      </c>
      <c r="N116" s="4">
        <v>1.3</v>
      </c>
      <c r="O116" s="6">
        <f t="shared" ref="O116" si="135">P116*5</f>
        <v>4.5</v>
      </c>
      <c r="P116" s="4">
        <v>0.9</v>
      </c>
    </row>
    <row r="117" spans="1:16" s="2" customFormat="1" x14ac:dyDescent="0.3">
      <c r="A117" s="13" t="s">
        <v>0</v>
      </c>
      <c r="B117" s="14">
        <v>1</v>
      </c>
      <c r="C117" s="14">
        <v>2021</v>
      </c>
      <c r="D117" s="14" t="s">
        <v>6</v>
      </c>
      <c r="E117" s="19">
        <v>751</v>
      </c>
      <c r="F117" s="19">
        <v>834</v>
      </c>
      <c r="G117" s="16">
        <v>15</v>
      </c>
      <c r="H117" s="16">
        <v>9.75</v>
      </c>
      <c r="I117" s="16">
        <v>6.75</v>
      </c>
      <c r="K117" s="6">
        <f t="shared" ref="K117" si="136">L117*5</f>
        <v>15</v>
      </c>
      <c r="L117" s="4">
        <v>3</v>
      </c>
      <c r="M117" s="6">
        <f t="shared" ref="M117" si="137">N117*5</f>
        <v>9.75</v>
      </c>
      <c r="N117" s="4">
        <v>1.95</v>
      </c>
      <c r="O117" s="6">
        <f t="shared" ref="O117" si="138">P117*5</f>
        <v>6.75</v>
      </c>
      <c r="P117" s="4">
        <v>1.35</v>
      </c>
    </row>
    <row r="118" spans="1:16" s="2" customFormat="1" x14ac:dyDescent="0.3">
      <c r="A118" s="13" t="s">
        <v>0</v>
      </c>
      <c r="B118" s="14">
        <v>1</v>
      </c>
      <c r="C118" s="14">
        <v>2021</v>
      </c>
      <c r="D118" s="14" t="s">
        <v>7</v>
      </c>
      <c r="E118" s="19">
        <v>835</v>
      </c>
      <c r="F118" s="19">
        <v>917</v>
      </c>
      <c r="G118" s="16">
        <v>20</v>
      </c>
      <c r="H118" s="16">
        <v>13</v>
      </c>
      <c r="I118" s="16">
        <v>9</v>
      </c>
      <c r="K118" s="6">
        <f t="shared" ref="K118" si="139">L118*5</f>
        <v>20</v>
      </c>
      <c r="L118" s="4">
        <v>4</v>
      </c>
      <c r="M118" s="6">
        <f t="shared" ref="M118" si="140">N118*5</f>
        <v>13</v>
      </c>
      <c r="N118" s="4">
        <v>2.6</v>
      </c>
      <c r="O118" s="6">
        <f t="shared" ref="O118" si="141">P118*5</f>
        <v>9</v>
      </c>
      <c r="P118" s="4">
        <v>1.8</v>
      </c>
    </row>
    <row r="119" spans="1:16" s="2" customFormat="1" x14ac:dyDescent="0.3">
      <c r="A119" s="13" t="s">
        <v>0</v>
      </c>
      <c r="B119" s="14">
        <v>1</v>
      </c>
      <c r="C119" s="14">
        <v>2021</v>
      </c>
      <c r="D119" s="14" t="s">
        <v>8</v>
      </c>
      <c r="E119" s="19">
        <v>918</v>
      </c>
      <c r="F119" s="19">
        <v>1610</v>
      </c>
      <c r="G119" s="16">
        <v>25</v>
      </c>
      <c r="H119" s="16">
        <v>16.25</v>
      </c>
      <c r="I119" s="16">
        <v>11.25</v>
      </c>
      <c r="K119" s="6">
        <f t="shared" ref="K119:K122" si="142">L119*5</f>
        <v>25</v>
      </c>
      <c r="L119" s="4">
        <v>5</v>
      </c>
      <c r="M119" s="6">
        <f t="shared" ref="M119:M122" si="143">N119*5</f>
        <v>16.25</v>
      </c>
      <c r="N119" s="4">
        <v>3.25</v>
      </c>
      <c r="O119" s="6">
        <f t="shared" ref="O119:O122" si="144">P119*5</f>
        <v>11.25</v>
      </c>
      <c r="P119" s="4">
        <v>2.25</v>
      </c>
    </row>
    <row r="120" spans="1:16" s="2" customFormat="1" x14ac:dyDescent="0.3">
      <c r="A120" s="13" t="s">
        <v>0</v>
      </c>
      <c r="B120" s="14">
        <v>1</v>
      </c>
      <c r="C120" s="14">
        <v>2021</v>
      </c>
      <c r="D120" s="14" t="s">
        <v>19</v>
      </c>
      <c r="E120" s="20">
        <v>1611</v>
      </c>
      <c r="F120" s="20">
        <v>1985</v>
      </c>
      <c r="G120" s="17">
        <v>25</v>
      </c>
      <c r="H120" s="18">
        <v>16.25</v>
      </c>
      <c r="I120" s="18">
        <v>11.25</v>
      </c>
      <c r="K120" s="6">
        <f t="shared" si="142"/>
        <v>25</v>
      </c>
      <c r="L120" s="4">
        <v>5</v>
      </c>
      <c r="M120" s="6">
        <f t="shared" si="143"/>
        <v>16.25</v>
      </c>
      <c r="N120" s="4">
        <v>3.25</v>
      </c>
      <c r="O120" s="6">
        <f t="shared" si="144"/>
        <v>11.25</v>
      </c>
      <c r="P120" s="4">
        <v>2.25</v>
      </c>
    </row>
    <row r="121" spans="1:16" s="2" customFormat="1" x14ac:dyDescent="0.3">
      <c r="A121" s="13" t="s">
        <v>0</v>
      </c>
      <c r="B121" s="14">
        <v>1</v>
      </c>
      <c r="C121" s="14">
        <v>2021</v>
      </c>
      <c r="D121" s="14" t="s">
        <v>20</v>
      </c>
      <c r="E121" s="20">
        <v>1986</v>
      </c>
      <c r="F121" s="20">
        <v>2307</v>
      </c>
      <c r="G121" s="17">
        <v>25</v>
      </c>
      <c r="H121" s="18">
        <v>16.25</v>
      </c>
      <c r="I121" s="18">
        <v>11.25</v>
      </c>
      <c r="K121" s="6">
        <f t="shared" si="142"/>
        <v>25</v>
      </c>
      <c r="L121" s="4">
        <v>5</v>
      </c>
      <c r="M121" s="6">
        <f t="shared" si="143"/>
        <v>16.25</v>
      </c>
      <c r="N121" s="4">
        <v>3.25</v>
      </c>
      <c r="O121" s="6">
        <f t="shared" si="144"/>
        <v>11.25</v>
      </c>
      <c r="P121" s="4">
        <v>2.25</v>
      </c>
    </row>
    <row r="122" spans="1:16" s="2" customFormat="1" x14ac:dyDescent="0.3">
      <c r="A122" s="13" t="s">
        <v>0</v>
      </c>
      <c r="B122" s="14">
        <v>1</v>
      </c>
      <c r="C122" s="14">
        <v>2021</v>
      </c>
      <c r="D122" s="14" t="s">
        <v>21</v>
      </c>
      <c r="E122" s="20">
        <v>2308</v>
      </c>
      <c r="F122" s="20">
        <v>3132</v>
      </c>
      <c r="G122" s="17">
        <v>25</v>
      </c>
      <c r="H122" s="18">
        <v>16.25</v>
      </c>
      <c r="I122" s="18">
        <v>11.25</v>
      </c>
      <c r="K122" s="6">
        <f t="shared" si="142"/>
        <v>25</v>
      </c>
      <c r="L122" s="4">
        <v>5</v>
      </c>
      <c r="M122" s="6">
        <f t="shared" si="143"/>
        <v>16.25</v>
      </c>
      <c r="N122" s="4">
        <v>3.25</v>
      </c>
      <c r="O122" s="6">
        <f t="shared" si="144"/>
        <v>11.25</v>
      </c>
      <c r="P122" s="4">
        <v>2.25</v>
      </c>
    </row>
    <row r="123" spans="1:16" s="2" customFormat="1" x14ac:dyDescent="0.3">
      <c r="A123" s="13" t="s">
        <v>0</v>
      </c>
      <c r="B123" s="14">
        <v>2</v>
      </c>
      <c r="C123" s="14">
        <v>2021</v>
      </c>
      <c r="D123" s="14" t="s">
        <v>1</v>
      </c>
      <c r="E123" s="20">
        <v>0</v>
      </c>
      <c r="F123" s="20">
        <v>545</v>
      </c>
      <c r="G123" s="17">
        <v>1.9230769230769232E-2</v>
      </c>
      <c r="H123" s="18">
        <v>1.9230769230769232E-2</v>
      </c>
      <c r="I123" s="18">
        <v>1.9230769230769232E-2</v>
      </c>
      <c r="K123" s="6"/>
      <c r="L123" s="4"/>
      <c r="M123" s="6"/>
      <c r="N123" s="4"/>
      <c r="O123" s="6"/>
      <c r="P123" s="4"/>
    </row>
    <row r="124" spans="1:16" s="2" customFormat="1" x14ac:dyDescent="0.3">
      <c r="A124" s="13" t="s">
        <v>0</v>
      </c>
      <c r="B124" s="14">
        <v>2</v>
      </c>
      <c r="C124" s="14">
        <v>2021</v>
      </c>
      <c r="D124" s="14" t="s">
        <v>2</v>
      </c>
      <c r="E124" s="19">
        <v>546</v>
      </c>
      <c r="F124" s="19">
        <v>654</v>
      </c>
      <c r="G124" s="12">
        <v>2.5</v>
      </c>
      <c r="H124" s="12">
        <v>1.75</v>
      </c>
      <c r="I124" s="12">
        <v>1.25</v>
      </c>
      <c r="K124" s="6">
        <f>L124</f>
        <v>1</v>
      </c>
      <c r="L124" s="4">
        <v>1</v>
      </c>
      <c r="M124" s="6">
        <f>N124</f>
        <v>1</v>
      </c>
      <c r="N124" s="4">
        <v>1</v>
      </c>
      <c r="O124" s="6">
        <f>P124</f>
        <v>1</v>
      </c>
      <c r="P124" s="4">
        <v>1</v>
      </c>
    </row>
    <row r="125" spans="1:16" s="2" customFormat="1" x14ac:dyDescent="0.3">
      <c r="A125" s="13" t="s">
        <v>0</v>
      </c>
      <c r="B125" s="14">
        <v>2</v>
      </c>
      <c r="C125" s="14">
        <v>2021</v>
      </c>
      <c r="D125" s="14" t="s">
        <v>3</v>
      </c>
      <c r="E125" s="19">
        <v>655</v>
      </c>
      <c r="F125" s="19">
        <v>763</v>
      </c>
      <c r="G125" s="16">
        <v>3.75</v>
      </c>
      <c r="H125" s="16">
        <v>2.5</v>
      </c>
      <c r="I125" s="16">
        <v>1.75</v>
      </c>
      <c r="K125" s="6">
        <f>L125*5</f>
        <v>2.5</v>
      </c>
      <c r="L125" s="4">
        <v>0.5</v>
      </c>
      <c r="M125" s="6">
        <f>N125*5</f>
        <v>1.75</v>
      </c>
      <c r="N125" s="4">
        <v>0.35</v>
      </c>
      <c r="O125" s="6">
        <f>P125*5</f>
        <v>1.25</v>
      </c>
      <c r="P125" s="4">
        <v>0.25</v>
      </c>
    </row>
    <row r="126" spans="1:16" s="2" customFormat="1" x14ac:dyDescent="0.3">
      <c r="A126" s="13" t="s">
        <v>0</v>
      </c>
      <c r="B126" s="14">
        <v>2</v>
      </c>
      <c r="C126" s="14">
        <v>2021</v>
      </c>
      <c r="D126" s="14" t="s">
        <v>4</v>
      </c>
      <c r="E126" s="19">
        <v>764</v>
      </c>
      <c r="F126" s="19">
        <v>872</v>
      </c>
      <c r="G126" s="16">
        <v>5</v>
      </c>
      <c r="H126" s="16">
        <v>3.25</v>
      </c>
      <c r="I126" s="16">
        <v>2.25</v>
      </c>
      <c r="K126" s="6">
        <f t="shared" ref="K126:K134" si="145">L126*5</f>
        <v>3.75</v>
      </c>
      <c r="L126" s="4">
        <v>0.75</v>
      </c>
      <c r="M126" s="6">
        <f t="shared" ref="M126" si="146">N126*5</f>
        <v>2.5</v>
      </c>
      <c r="N126" s="4">
        <v>0.5</v>
      </c>
      <c r="O126" s="6">
        <f t="shared" ref="O126" si="147">P126*5</f>
        <v>1.75</v>
      </c>
      <c r="P126" s="4">
        <v>0.35</v>
      </c>
    </row>
    <row r="127" spans="1:16" s="2" customFormat="1" x14ac:dyDescent="0.3">
      <c r="A127" s="13" t="s">
        <v>0</v>
      </c>
      <c r="B127" s="14">
        <v>2</v>
      </c>
      <c r="C127" s="14">
        <v>2021</v>
      </c>
      <c r="D127" s="14" t="s">
        <v>5</v>
      </c>
      <c r="E127" s="19">
        <v>873</v>
      </c>
      <c r="F127" s="19">
        <v>981</v>
      </c>
      <c r="G127" s="16">
        <v>10</v>
      </c>
      <c r="H127" s="16">
        <v>6.5</v>
      </c>
      <c r="I127" s="16">
        <v>4.5</v>
      </c>
      <c r="K127" s="6">
        <f t="shared" si="145"/>
        <v>5</v>
      </c>
      <c r="L127" s="4">
        <v>1</v>
      </c>
      <c r="M127" s="6">
        <f t="shared" ref="M127" si="148">N127*5</f>
        <v>3.25</v>
      </c>
      <c r="N127" s="4">
        <v>0.65</v>
      </c>
      <c r="O127" s="6">
        <f t="shared" ref="O127" si="149">P127*5</f>
        <v>2.25</v>
      </c>
      <c r="P127" s="4">
        <v>0.45</v>
      </c>
    </row>
    <row r="128" spans="1:16" s="2" customFormat="1" x14ac:dyDescent="0.3">
      <c r="A128" s="13" t="s">
        <v>0</v>
      </c>
      <c r="B128" s="14">
        <v>2</v>
      </c>
      <c r="C128" s="14">
        <v>2021</v>
      </c>
      <c r="D128" s="14" t="s">
        <v>6</v>
      </c>
      <c r="E128" s="19">
        <v>982</v>
      </c>
      <c r="F128" s="19">
        <v>1090</v>
      </c>
      <c r="G128" s="16">
        <v>15</v>
      </c>
      <c r="H128" s="16">
        <v>9.75</v>
      </c>
      <c r="I128" s="16">
        <v>6.75</v>
      </c>
      <c r="K128" s="6">
        <f t="shared" si="145"/>
        <v>10</v>
      </c>
      <c r="L128" s="4">
        <v>2</v>
      </c>
      <c r="M128" s="6">
        <f t="shared" ref="M128" si="150">N128*5</f>
        <v>6.5</v>
      </c>
      <c r="N128" s="4">
        <v>1.3</v>
      </c>
      <c r="O128" s="6">
        <f t="shared" ref="O128" si="151">P128*5</f>
        <v>4.5</v>
      </c>
      <c r="P128" s="4">
        <v>0.9</v>
      </c>
    </row>
    <row r="129" spans="1:16" s="2" customFormat="1" x14ac:dyDescent="0.3">
      <c r="A129" s="13" t="s">
        <v>0</v>
      </c>
      <c r="B129" s="14">
        <v>2</v>
      </c>
      <c r="C129" s="14">
        <v>2021</v>
      </c>
      <c r="D129" s="14" t="s">
        <v>7</v>
      </c>
      <c r="E129" s="19">
        <v>1091</v>
      </c>
      <c r="F129" s="19">
        <v>1199</v>
      </c>
      <c r="G129" s="16">
        <v>20</v>
      </c>
      <c r="H129" s="16">
        <v>13</v>
      </c>
      <c r="I129" s="16">
        <v>9</v>
      </c>
      <c r="K129" s="6">
        <f t="shared" si="145"/>
        <v>15</v>
      </c>
      <c r="L129" s="4">
        <v>3</v>
      </c>
      <c r="M129" s="6">
        <f t="shared" ref="M129" si="152">N129*5</f>
        <v>9.75</v>
      </c>
      <c r="N129" s="4">
        <v>1.95</v>
      </c>
      <c r="O129" s="6">
        <f t="shared" ref="O129" si="153">P129*5</f>
        <v>6.75</v>
      </c>
      <c r="P129" s="4">
        <v>1.35</v>
      </c>
    </row>
    <row r="130" spans="1:16" s="2" customFormat="1" x14ac:dyDescent="0.3">
      <c r="A130" s="13" t="s">
        <v>0</v>
      </c>
      <c r="B130" s="14">
        <v>2</v>
      </c>
      <c r="C130" s="14">
        <v>2021</v>
      </c>
      <c r="D130" s="14" t="s">
        <v>8</v>
      </c>
      <c r="E130" s="19">
        <v>1200</v>
      </c>
      <c r="F130" s="19">
        <v>2178</v>
      </c>
      <c r="G130" s="16">
        <v>25</v>
      </c>
      <c r="H130" s="16">
        <v>16.25</v>
      </c>
      <c r="I130" s="16">
        <v>11.25</v>
      </c>
      <c r="K130" s="6">
        <f t="shared" si="145"/>
        <v>20</v>
      </c>
      <c r="L130" s="4">
        <v>4</v>
      </c>
      <c r="M130" s="6">
        <f t="shared" ref="M130" si="154">N130*5</f>
        <v>13</v>
      </c>
      <c r="N130" s="4">
        <v>2.6</v>
      </c>
      <c r="O130" s="6">
        <f t="shared" ref="O130" si="155">P130*5</f>
        <v>9</v>
      </c>
      <c r="P130" s="4">
        <v>1.8</v>
      </c>
    </row>
    <row r="131" spans="1:16" s="2" customFormat="1" x14ac:dyDescent="0.3">
      <c r="A131" s="13" t="s">
        <v>0</v>
      </c>
      <c r="B131" s="14">
        <v>2</v>
      </c>
      <c r="C131" s="14">
        <v>2021</v>
      </c>
      <c r="D131" s="14" t="s">
        <v>19</v>
      </c>
      <c r="E131" s="19">
        <v>2179</v>
      </c>
      <c r="F131" s="19">
        <v>2179</v>
      </c>
      <c r="G131" s="16">
        <v>25</v>
      </c>
      <c r="H131" s="16">
        <v>16.25</v>
      </c>
      <c r="I131" s="16">
        <v>11.25</v>
      </c>
      <c r="K131" s="6">
        <f t="shared" si="145"/>
        <v>25</v>
      </c>
      <c r="L131" s="4">
        <v>5</v>
      </c>
      <c r="M131" s="6">
        <f t="shared" ref="M131:M134" si="156">N131*5</f>
        <v>16.25</v>
      </c>
      <c r="N131" s="4">
        <v>3.25</v>
      </c>
      <c r="O131" s="6">
        <f t="shared" ref="O131:O134" si="157">P131*5</f>
        <v>11.25</v>
      </c>
      <c r="P131" s="4">
        <v>2.25</v>
      </c>
    </row>
    <row r="132" spans="1:16" s="2" customFormat="1" x14ac:dyDescent="0.3">
      <c r="A132" s="13" t="s">
        <v>0</v>
      </c>
      <c r="B132" s="14">
        <v>2</v>
      </c>
      <c r="C132" s="14">
        <v>2021</v>
      </c>
      <c r="D132" s="14" t="s">
        <v>20</v>
      </c>
      <c r="E132" s="20">
        <v>2687</v>
      </c>
      <c r="F132" s="20">
        <v>2687</v>
      </c>
      <c r="G132" s="17">
        <v>25</v>
      </c>
      <c r="H132" s="18">
        <v>16.25</v>
      </c>
      <c r="I132" s="18">
        <v>11.25</v>
      </c>
      <c r="K132" s="6">
        <f t="shared" si="145"/>
        <v>25</v>
      </c>
      <c r="L132" s="4">
        <v>5</v>
      </c>
      <c r="M132" s="6">
        <f t="shared" si="156"/>
        <v>16.25</v>
      </c>
      <c r="N132" s="4">
        <v>3.25</v>
      </c>
      <c r="O132" s="6">
        <f t="shared" si="157"/>
        <v>11.25</v>
      </c>
      <c r="P132" s="4">
        <v>2.25</v>
      </c>
    </row>
    <row r="133" spans="1:16" s="2" customFormat="1" x14ac:dyDescent="0.3">
      <c r="A133" s="13" t="s">
        <v>0</v>
      </c>
      <c r="B133" s="14">
        <v>2</v>
      </c>
      <c r="C133" s="14">
        <v>2021</v>
      </c>
      <c r="D133" s="14" t="s">
        <v>21</v>
      </c>
      <c r="E133" s="20">
        <v>2688</v>
      </c>
      <c r="F133" s="20">
        <v>4096</v>
      </c>
      <c r="G133" s="17">
        <v>25</v>
      </c>
      <c r="H133" s="18">
        <v>16.25</v>
      </c>
      <c r="I133" s="18">
        <v>11.25</v>
      </c>
      <c r="K133" s="6">
        <f t="shared" si="145"/>
        <v>25</v>
      </c>
      <c r="L133" s="4">
        <v>5</v>
      </c>
      <c r="M133" s="6">
        <f t="shared" si="156"/>
        <v>16.25</v>
      </c>
      <c r="N133" s="4">
        <v>3.25</v>
      </c>
      <c r="O133" s="6">
        <f t="shared" si="157"/>
        <v>11.25</v>
      </c>
      <c r="P133" s="4">
        <v>2.25</v>
      </c>
    </row>
    <row r="134" spans="1:16" s="2" customFormat="1" x14ac:dyDescent="0.3">
      <c r="A134" s="13" t="s">
        <v>0</v>
      </c>
      <c r="B134" s="14">
        <v>3</v>
      </c>
      <c r="C134" s="14">
        <v>2021</v>
      </c>
      <c r="D134" s="14" t="s">
        <v>1</v>
      </c>
      <c r="E134" s="20">
        <v>0</v>
      </c>
      <c r="F134" s="20">
        <v>674</v>
      </c>
      <c r="G134" s="17">
        <v>1.9230769230769232E-2</v>
      </c>
      <c r="H134" s="18">
        <v>1.9230769230769232E-2</v>
      </c>
      <c r="I134" s="18">
        <v>1.9230769230769232E-2</v>
      </c>
      <c r="K134" s="6">
        <f t="shared" si="145"/>
        <v>25</v>
      </c>
      <c r="L134" s="4">
        <v>5</v>
      </c>
      <c r="M134" s="6">
        <f t="shared" si="156"/>
        <v>16.25</v>
      </c>
      <c r="N134" s="4">
        <v>3.25</v>
      </c>
      <c r="O134" s="6">
        <f t="shared" si="157"/>
        <v>11.25</v>
      </c>
      <c r="P134" s="4">
        <v>2.25</v>
      </c>
    </row>
    <row r="135" spans="1:16" s="2" customFormat="1" x14ac:dyDescent="0.3">
      <c r="A135" s="13" t="s">
        <v>0</v>
      </c>
      <c r="B135" s="14">
        <v>3</v>
      </c>
      <c r="C135" s="14">
        <v>2021</v>
      </c>
      <c r="D135" s="14" t="s">
        <v>2</v>
      </c>
      <c r="E135" s="20">
        <v>675</v>
      </c>
      <c r="F135" s="20">
        <v>808</v>
      </c>
      <c r="G135" s="17">
        <v>2.5</v>
      </c>
      <c r="H135" s="18">
        <v>1.75</v>
      </c>
      <c r="I135" s="18">
        <v>1.25</v>
      </c>
      <c r="K135" s="6"/>
      <c r="L135" s="4"/>
      <c r="M135" s="6"/>
      <c r="N135" s="4"/>
      <c r="O135" s="6"/>
      <c r="P135" s="4"/>
    </row>
    <row r="136" spans="1:16" s="2" customFormat="1" x14ac:dyDescent="0.3">
      <c r="A136" s="13" t="s">
        <v>0</v>
      </c>
      <c r="B136" s="14">
        <v>3</v>
      </c>
      <c r="C136" s="14">
        <v>2021</v>
      </c>
      <c r="D136" s="14" t="s">
        <v>3</v>
      </c>
      <c r="E136" s="19">
        <v>809</v>
      </c>
      <c r="F136" s="19">
        <v>943</v>
      </c>
      <c r="G136" s="12">
        <v>3.75</v>
      </c>
      <c r="H136" s="12">
        <v>2.5</v>
      </c>
      <c r="I136" s="12">
        <v>1.75</v>
      </c>
      <c r="K136" s="6">
        <f>L136</f>
        <v>1</v>
      </c>
      <c r="L136" s="4">
        <v>1</v>
      </c>
      <c r="M136" s="6">
        <f>N136</f>
        <v>1</v>
      </c>
      <c r="N136" s="4">
        <v>1</v>
      </c>
      <c r="O136" s="6">
        <f>P136</f>
        <v>1</v>
      </c>
      <c r="P136" s="4">
        <v>1</v>
      </c>
    </row>
    <row r="137" spans="1:16" s="2" customFormat="1" x14ac:dyDescent="0.3">
      <c r="A137" s="13" t="s">
        <v>0</v>
      </c>
      <c r="B137" s="14">
        <v>3</v>
      </c>
      <c r="C137" s="14">
        <v>2021</v>
      </c>
      <c r="D137" s="14" t="s">
        <v>4</v>
      </c>
      <c r="E137" s="19">
        <v>944</v>
      </c>
      <c r="F137" s="19">
        <v>1078</v>
      </c>
      <c r="G137" s="16">
        <v>5</v>
      </c>
      <c r="H137" s="16">
        <v>3.25</v>
      </c>
      <c r="I137" s="16">
        <v>2.25</v>
      </c>
      <c r="K137" s="6">
        <f>L137*5</f>
        <v>2.5</v>
      </c>
      <c r="L137" s="4">
        <v>0.5</v>
      </c>
      <c r="M137" s="6">
        <f>N137*5</f>
        <v>1.75</v>
      </c>
      <c r="N137" s="4">
        <v>0.35</v>
      </c>
      <c r="O137" s="6">
        <f>P137*5</f>
        <v>1.25</v>
      </c>
      <c r="P137" s="4">
        <v>0.25</v>
      </c>
    </row>
    <row r="138" spans="1:16" s="2" customFormat="1" x14ac:dyDescent="0.3">
      <c r="A138" s="13" t="s">
        <v>0</v>
      </c>
      <c r="B138" s="14">
        <v>3</v>
      </c>
      <c r="C138" s="14">
        <v>2021</v>
      </c>
      <c r="D138" s="14" t="s">
        <v>5</v>
      </c>
      <c r="E138" s="19">
        <v>1079</v>
      </c>
      <c r="F138" s="19">
        <v>1212</v>
      </c>
      <c r="G138" s="16">
        <v>10</v>
      </c>
      <c r="H138" s="16">
        <v>6.5</v>
      </c>
      <c r="I138" s="16">
        <v>4.5</v>
      </c>
      <c r="K138" s="6">
        <f t="shared" ref="K138:K146" si="158">L138*5</f>
        <v>3.75</v>
      </c>
      <c r="L138" s="4">
        <v>0.75</v>
      </c>
      <c r="M138" s="6">
        <f t="shared" ref="M138" si="159">N138*5</f>
        <v>2.5</v>
      </c>
      <c r="N138" s="4">
        <v>0.5</v>
      </c>
      <c r="O138" s="6">
        <f t="shared" ref="O138" si="160">P138*5</f>
        <v>1.75</v>
      </c>
      <c r="P138" s="4">
        <v>0.35</v>
      </c>
    </row>
    <row r="139" spans="1:16" s="2" customFormat="1" x14ac:dyDescent="0.3">
      <c r="A139" s="13" t="s">
        <v>0</v>
      </c>
      <c r="B139" s="14">
        <v>3</v>
      </c>
      <c r="C139" s="14">
        <v>2021</v>
      </c>
      <c r="D139" s="14" t="s">
        <v>6</v>
      </c>
      <c r="E139" s="19">
        <v>1213</v>
      </c>
      <c r="F139" s="19">
        <v>1347</v>
      </c>
      <c r="G139" s="16">
        <v>15</v>
      </c>
      <c r="H139" s="16">
        <v>9.75</v>
      </c>
      <c r="I139" s="16">
        <v>6.75</v>
      </c>
      <c r="K139" s="6">
        <f t="shared" si="158"/>
        <v>5</v>
      </c>
      <c r="L139" s="4">
        <v>1</v>
      </c>
      <c r="M139" s="6">
        <f t="shared" ref="M139" si="161">N139*5</f>
        <v>3.25</v>
      </c>
      <c r="N139" s="4">
        <v>0.65</v>
      </c>
      <c r="O139" s="6">
        <f t="shared" ref="O139" si="162">P139*5</f>
        <v>2.25</v>
      </c>
      <c r="P139" s="4">
        <v>0.45</v>
      </c>
    </row>
    <row r="140" spans="1:16" s="2" customFormat="1" x14ac:dyDescent="0.3">
      <c r="A140" s="13" t="s">
        <v>0</v>
      </c>
      <c r="B140" s="14">
        <v>3</v>
      </c>
      <c r="C140" s="14">
        <v>2021</v>
      </c>
      <c r="D140" s="14" t="s">
        <v>7</v>
      </c>
      <c r="E140" s="19">
        <v>1348</v>
      </c>
      <c r="F140" s="19">
        <v>1482</v>
      </c>
      <c r="G140" s="16">
        <v>20</v>
      </c>
      <c r="H140" s="16">
        <v>13</v>
      </c>
      <c r="I140" s="16">
        <v>9</v>
      </c>
      <c r="K140" s="6">
        <f t="shared" si="158"/>
        <v>10</v>
      </c>
      <c r="L140" s="4">
        <v>2</v>
      </c>
      <c r="M140" s="6">
        <f t="shared" ref="M140" si="163">N140*5</f>
        <v>6.5</v>
      </c>
      <c r="N140" s="4">
        <v>1.3</v>
      </c>
      <c r="O140" s="6">
        <f t="shared" ref="O140" si="164">P140*5</f>
        <v>4.5</v>
      </c>
      <c r="P140" s="4">
        <v>0.9</v>
      </c>
    </row>
    <row r="141" spans="1:16" s="2" customFormat="1" x14ac:dyDescent="0.3">
      <c r="A141" s="13" t="s">
        <v>0</v>
      </c>
      <c r="B141" s="14">
        <v>3</v>
      </c>
      <c r="C141" s="14">
        <v>2021</v>
      </c>
      <c r="D141" s="14" t="s">
        <v>8</v>
      </c>
      <c r="E141" s="19">
        <v>1483</v>
      </c>
      <c r="F141" s="19">
        <v>2745</v>
      </c>
      <c r="G141" s="16">
        <v>25</v>
      </c>
      <c r="H141" s="16">
        <v>16.25</v>
      </c>
      <c r="I141" s="16">
        <v>11.25</v>
      </c>
      <c r="K141" s="6">
        <f t="shared" si="158"/>
        <v>15</v>
      </c>
      <c r="L141" s="4">
        <v>3</v>
      </c>
      <c r="M141" s="6">
        <f t="shared" ref="M141" si="165">N141*5</f>
        <v>9.75</v>
      </c>
      <c r="N141" s="4">
        <v>1.95</v>
      </c>
      <c r="O141" s="6">
        <f t="shared" ref="O141" si="166">P141*5</f>
        <v>6.75</v>
      </c>
      <c r="P141" s="4">
        <v>1.35</v>
      </c>
    </row>
    <row r="142" spans="1:16" s="2" customFormat="1" x14ac:dyDescent="0.3">
      <c r="A142" s="13" t="s">
        <v>0</v>
      </c>
      <c r="B142" s="14">
        <v>3</v>
      </c>
      <c r="C142" s="14">
        <v>2021</v>
      </c>
      <c r="D142" s="14" t="s">
        <v>19</v>
      </c>
      <c r="E142" s="19">
        <v>2746</v>
      </c>
      <c r="F142" s="19">
        <v>3386</v>
      </c>
      <c r="G142" s="16">
        <v>25</v>
      </c>
      <c r="H142" s="16">
        <v>16.25</v>
      </c>
      <c r="I142" s="16">
        <v>11.25</v>
      </c>
      <c r="K142" s="6">
        <f t="shared" si="158"/>
        <v>20</v>
      </c>
      <c r="L142" s="4">
        <v>4</v>
      </c>
      <c r="M142" s="6">
        <f t="shared" ref="M142" si="167">N142*5</f>
        <v>13</v>
      </c>
      <c r="N142" s="4">
        <v>2.6</v>
      </c>
      <c r="O142" s="6">
        <f t="shared" ref="O142" si="168">P142*5</f>
        <v>9</v>
      </c>
      <c r="P142" s="4">
        <v>1.8</v>
      </c>
    </row>
    <row r="143" spans="1:16" s="2" customFormat="1" x14ac:dyDescent="0.3">
      <c r="A143" s="13" t="s">
        <v>0</v>
      </c>
      <c r="B143" s="14">
        <v>3</v>
      </c>
      <c r="C143" s="14">
        <v>2021</v>
      </c>
      <c r="D143" s="14" t="s">
        <v>20</v>
      </c>
      <c r="E143" s="19">
        <v>3387</v>
      </c>
      <c r="F143" s="19">
        <v>3935</v>
      </c>
      <c r="G143" s="16">
        <v>25</v>
      </c>
      <c r="H143" s="16">
        <v>16.25</v>
      </c>
      <c r="I143" s="16">
        <v>11.25</v>
      </c>
      <c r="K143" s="6">
        <f t="shared" si="158"/>
        <v>25</v>
      </c>
      <c r="L143" s="4">
        <v>5</v>
      </c>
      <c r="M143" s="6">
        <f t="shared" ref="M143:M146" si="169">N143*5</f>
        <v>16.25</v>
      </c>
      <c r="N143" s="4">
        <v>3.25</v>
      </c>
      <c r="O143" s="6">
        <f t="shared" ref="O143:O146" si="170">P143*5</f>
        <v>11.25</v>
      </c>
      <c r="P143" s="4">
        <v>2.25</v>
      </c>
    </row>
    <row r="144" spans="1:16" s="2" customFormat="1" x14ac:dyDescent="0.3">
      <c r="A144" s="13" t="s">
        <v>0</v>
      </c>
      <c r="B144" s="14">
        <v>3</v>
      </c>
      <c r="C144" s="14">
        <v>2021</v>
      </c>
      <c r="D144" s="14" t="s">
        <v>21</v>
      </c>
      <c r="E144" s="20">
        <v>3936</v>
      </c>
      <c r="F144" s="20">
        <v>5060</v>
      </c>
      <c r="G144" s="17">
        <v>25</v>
      </c>
      <c r="H144" s="18">
        <v>16.25</v>
      </c>
      <c r="I144" s="18">
        <v>11.25</v>
      </c>
      <c r="K144" s="6">
        <f t="shared" si="158"/>
        <v>25</v>
      </c>
      <c r="L144" s="4">
        <v>5</v>
      </c>
      <c r="M144" s="6">
        <f t="shared" si="169"/>
        <v>16.25</v>
      </c>
      <c r="N144" s="4">
        <v>3.25</v>
      </c>
      <c r="O144" s="6">
        <f t="shared" si="170"/>
        <v>11.25</v>
      </c>
      <c r="P144" s="4">
        <v>2.25</v>
      </c>
    </row>
    <row r="145" spans="1:16" s="2" customFormat="1" x14ac:dyDescent="0.3">
      <c r="A145" s="13" t="s">
        <v>0</v>
      </c>
      <c r="B145" s="14">
        <v>4</v>
      </c>
      <c r="C145" s="14">
        <v>2021</v>
      </c>
      <c r="D145" s="14" t="s">
        <v>1</v>
      </c>
      <c r="E145" s="20">
        <v>0</v>
      </c>
      <c r="F145" s="20">
        <v>802</v>
      </c>
      <c r="G145" s="17">
        <v>1.9230769230769232E-2</v>
      </c>
      <c r="H145" s="18">
        <v>1.9230769230769232E-2</v>
      </c>
      <c r="I145" s="18">
        <v>1.9230769230769232E-2</v>
      </c>
      <c r="K145" s="6">
        <f t="shared" si="158"/>
        <v>25</v>
      </c>
      <c r="L145" s="4">
        <v>5</v>
      </c>
      <c r="M145" s="6">
        <f t="shared" si="169"/>
        <v>16.25</v>
      </c>
      <c r="N145" s="4">
        <v>3.25</v>
      </c>
      <c r="O145" s="6">
        <f t="shared" si="170"/>
        <v>11.25</v>
      </c>
      <c r="P145" s="4">
        <v>2.25</v>
      </c>
    </row>
    <row r="146" spans="1:16" s="2" customFormat="1" x14ac:dyDescent="0.3">
      <c r="A146" s="13" t="s">
        <v>0</v>
      </c>
      <c r="B146" s="14">
        <v>4</v>
      </c>
      <c r="C146" s="14">
        <v>2021</v>
      </c>
      <c r="D146" s="14" t="s">
        <v>2</v>
      </c>
      <c r="E146" s="20">
        <v>803</v>
      </c>
      <c r="F146" s="20">
        <v>962</v>
      </c>
      <c r="G146" s="17">
        <v>2.5</v>
      </c>
      <c r="H146" s="18">
        <v>1.75</v>
      </c>
      <c r="I146" s="18">
        <v>1.25</v>
      </c>
      <c r="K146" s="6">
        <f t="shared" si="158"/>
        <v>25</v>
      </c>
      <c r="L146" s="4">
        <v>5</v>
      </c>
      <c r="M146" s="6">
        <f t="shared" si="169"/>
        <v>16.25</v>
      </c>
      <c r="N146" s="4">
        <v>3.25</v>
      </c>
      <c r="O146" s="6">
        <f t="shared" si="170"/>
        <v>11.25</v>
      </c>
      <c r="P146" s="4">
        <v>2.25</v>
      </c>
    </row>
    <row r="147" spans="1:16" s="2" customFormat="1" x14ac:dyDescent="0.3">
      <c r="A147" s="13" t="s">
        <v>0</v>
      </c>
      <c r="B147" s="14">
        <v>4</v>
      </c>
      <c r="C147" s="14">
        <v>2021</v>
      </c>
      <c r="D147" s="14" t="s">
        <v>3</v>
      </c>
      <c r="E147" s="20">
        <v>963</v>
      </c>
      <c r="F147" s="20">
        <v>1122</v>
      </c>
      <c r="G147" s="17">
        <v>3.75</v>
      </c>
      <c r="H147" s="18">
        <v>2.5</v>
      </c>
      <c r="I147" s="18">
        <v>1.75</v>
      </c>
      <c r="K147" s="6"/>
      <c r="L147" s="4"/>
      <c r="M147" s="6"/>
      <c r="N147" s="4"/>
      <c r="O147" s="6"/>
      <c r="P147" s="4"/>
    </row>
    <row r="148" spans="1:16" s="2" customFormat="1" x14ac:dyDescent="0.3">
      <c r="A148" s="13" t="s">
        <v>0</v>
      </c>
      <c r="B148" s="14">
        <v>4</v>
      </c>
      <c r="C148" s="14">
        <v>2021</v>
      </c>
      <c r="D148" s="14" t="s">
        <v>4</v>
      </c>
      <c r="E148" s="19">
        <v>1123</v>
      </c>
      <c r="F148" s="19">
        <v>1283</v>
      </c>
      <c r="G148" s="12">
        <v>5</v>
      </c>
      <c r="H148" s="12">
        <v>3.25</v>
      </c>
      <c r="I148" s="12">
        <v>2.25</v>
      </c>
      <c r="K148" s="6">
        <f>L148</f>
        <v>1</v>
      </c>
      <c r="L148" s="4">
        <v>1</v>
      </c>
      <c r="M148" s="6">
        <f>N148</f>
        <v>1</v>
      </c>
      <c r="N148" s="4">
        <v>1</v>
      </c>
      <c r="O148" s="6">
        <f>P148</f>
        <v>1</v>
      </c>
      <c r="P148" s="4">
        <v>1</v>
      </c>
    </row>
    <row r="149" spans="1:16" s="2" customFormat="1" x14ac:dyDescent="0.3">
      <c r="A149" s="13" t="s">
        <v>0</v>
      </c>
      <c r="B149" s="14">
        <v>4</v>
      </c>
      <c r="C149" s="14">
        <v>2021</v>
      </c>
      <c r="D149" s="14" t="s">
        <v>5</v>
      </c>
      <c r="E149" s="19">
        <v>1284</v>
      </c>
      <c r="F149" s="19">
        <v>1443</v>
      </c>
      <c r="G149" s="16">
        <v>10</v>
      </c>
      <c r="H149" s="16">
        <v>6.5</v>
      </c>
      <c r="I149" s="16">
        <v>4.5</v>
      </c>
      <c r="K149" s="6">
        <f>L149*5</f>
        <v>2.5</v>
      </c>
      <c r="L149" s="4">
        <v>0.5</v>
      </c>
      <c r="M149" s="6">
        <f>N149*5</f>
        <v>1.75</v>
      </c>
      <c r="N149" s="4">
        <v>0.35</v>
      </c>
      <c r="O149" s="6">
        <f>P149*5</f>
        <v>1.25</v>
      </c>
      <c r="P149" s="4">
        <v>0.25</v>
      </c>
    </row>
    <row r="150" spans="1:16" s="2" customFormat="1" x14ac:dyDescent="0.3">
      <c r="A150" s="13" t="s">
        <v>0</v>
      </c>
      <c r="B150" s="14">
        <v>4</v>
      </c>
      <c r="C150" s="14">
        <v>2021</v>
      </c>
      <c r="D150" s="14" t="s">
        <v>6</v>
      </c>
      <c r="E150" s="19">
        <v>1444</v>
      </c>
      <c r="F150" s="19">
        <v>1604</v>
      </c>
      <c r="G150" s="16">
        <v>15</v>
      </c>
      <c r="H150" s="16">
        <v>9.75</v>
      </c>
      <c r="I150" s="16">
        <v>6.75</v>
      </c>
      <c r="K150" s="6">
        <f t="shared" ref="K150:K158" si="171">L150*5</f>
        <v>3.75</v>
      </c>
      <c r="L150" s="4">
        <v>0.75</v>
      </c>
      <c r="M150" s="6">
        <f t="shared" ref="M150" si="172">N150*5</f>
        <v>2.5</v>
      </c>
      <c r="N150" s="4">
        <v>0.5</v>
      </c>
      <c r="O150" s="6">
        <f t="shared" ref="O150" si="173">P150*5</f>
        <v>1.75</v>
      </c>
      <c r="P150" s="4">
        <v>0.35</v>
      </c>
    </row>
    <row r="151" spans="1:16" s="2" customFormat="1" x14ac:dyDescent="0.3">
      <c r="A151" s="13" t="s">
        <v>0</v>
      </c>
      <c r="B151" s="14">
        <v>4</v>
      </c>
      <c r="C151" s="14">
        <v>2021</v>
      </c>
      <c r="D151" s="14" t="s">
        <v>7</v>
      </c>
      <c r="E151" s="19">
        <v>1605</v>
      </c>
      <c r="F151" s="19">
        <v>1764</v>
      </c>
      <c r="G151" s="16">
        <v>20</v>
      </c>
      <c r="H151" s="16">
        <v>13</v>
      </c>
      <c r="I151" s="16">
        <v>9</v>
      </c>
      <c r="K151" s="6">
        <f t="shared" si="171"/>
        <v>5</v>
      </c>
      <c r="L151" s="4">
        <v>1</v>
      </c>
      <c r="M151" s="6">
        <f t="shared" ref="M151" si="174">N151*5</f>
        <v>3.25</v>
      </c>
      <c r="N151" s="4">
        <v>0.65</v>
      </c>
      <c r="O151" s="6">
        <f t="shared" ref="O151" si="175">P151*5</f>
        <v>2.25</v>
      </c>
      <c r="P151" s="4">
        <v>0.45</v>
      </c>
    </row>
    <row r="152" spans="1:16" s="2" customFormat="1" x14ac:dyDescent="0.3">
      <c r="A152" s="13" t="s">
        <v>0</v>
      </c>
      <c r="B152" s="14">
        <v>4</v>
      </c>
      <c r="C152" s="14">
        <v>2021</v>
      </c>
      <c r="D152" s="14" t="s">
        <v>8</v>
      </c>
      <c r="E152" s="19">
        <v>1765</v>
      </c>
      <c r="F152" s="19">
        <v>3312</v>
      </c>
      <c r="G152" s="16">
        <v>25</v>
      </c>
      <c r="H152" s="16">
        <v>16.25</v>
      </c>
      <c r="I152" s="16">
        <v>11.25</v>
      </c>
      <c r="K152" s="6">
        <f t="shared" si="171"/>
        <v>10</v>
      </c>
      <c r="L152" s="4">
        <v>2</v>
      </c>
      <c r="M152" s="6">
        <f t="shared" ref="M152" si="176">N152*5</f>
        <v>6.5</v>
      </c>
      <c r="N152" s="4">
        <v>1.3</v>
      </c>
      <c r="O152" s="6">
        <f t="shared" ref="O152" si="177">P152*5</f>
        <v>4.5</v>
      </c>
      <c r="P152" s="4">
        <v>0.9</v>
      </c>
    </row>
    <row r="153" spans="1:16" s="2" customFormat="1" x14ac:dyDescent="0.3">
      <c r="A153" s="13" t="s">
        <v>0</v>
      </c>
      <c r="B153" s="14">
        <v>4</v>
      </c>
      <c r="C153" s="14">
        <v>2021</v>
      </c>
      <c r="D153" s="14" t="s">
        <v>19</v>
      </c>
      <c r="E153" s="19">
        <v>3313</v>
      </c>
      <c r="F153" s="19">
        <v>4085</v>
      </c>
      <c r="G153" s="16">
        <v>25</v>
      </c>
      <c r="H153" s="16">
        <v>16.25</v>
      </c>
      <c r="I153" s="16">
        <v>11.25</v>
      </c>
      <c r="K153" s="6">
        <f t="shared" si="171"/>
        <v>15</v>
      </c>
      <c r="L153" s="4">
        <v>3</v>
      </c>
      <c r="M153" s="6">
        <f t="shared" ref="M153" si="178">N153*5</f>
        <v>9.75</v>
      </c>
      <c r="N153" s="4">
        <v>1.95</v>
      </c>
      <c r="O153" s="6">
        <f t="shared" ref="O153" si="179">P153*5</f>
        <v>6.75</v>
      </c>
      <c r="P153" s="4">
        <v>1.35</v>
      </c>
    </row>
    <row r="154" spans="1:16" s="2" customFormat="1" x14ac:dyDescent="0.3">
      <c r="A154" s="13" t="s">
        <v>0</v>
      </c>
      <c r="B154" s="14">
        <v>4</v>
      </c>
      <c r="C154" s="14">
        <v>2021</v>
      </c>
      <c r="D154" s="14" t="s">
        <v>20</v>
      </c>
      <c r="E154" s="19">
        <v>4086</v>
      </c>
      <c r="F154" s="19">
        <v>4747</v>
      </c>
      <c r="G154" s="16">
        <v>25</v>
      </c>
      <c r="H154" s="16">
        <v>16.25</v>
      </c>
      <c r="I154" s="16">
        <v>11.25</v>
      </c>
      <c r="K154" s="6">
        <f t="shared" si="171"/>
        <v>20</v>
      </c>
      <c r="L154" s="4">
        <v>4</v>
      </c>
      <c r="M154" s="6">
        <f t="shared" ref="M154" si="180">N154*5</f>
        <v>13</v>
      </c>
      <c r="N154" s="4">
        <v>2.6</v>
      </c>
      <c r="O154" s="6">
        <f t="shared" ref="O154" si="181">P154*5</f>
        <v>9</v>
      </c>
      <c r="P154" s="4">
        <v>1.8</v>
      </c>
    </row>
    <row r="155" spans="1:16" s="2" customFormat="1" x14ac:dyDescent="0.3">
      <c r="A155" s="13" t="s">
        <v>0</v>
      </c>
      <c r="B155" s="14">
        <v>4</v>
      </c>
      <c r="C155" s="14">
        <v>2021</v>
      </c>
      <c r="D155" s="14" t="s">
        <v>21</v>
      </c>
      <c r="E155" s="19">
        <v>4748</v>
      </c>
      <c r="F155" s="19">
        <v>6023</v>
      </c>
      <c r="G155" s="16">
        <v>25</v>
      </c>
      <c r="H155" s="16">
        <v>16.25</v>
      </c>
      <c r="I155" s="16">
        <v>11.25</v>
      </c>
      <c r="K155" s="6">
        <f t="shared" si="171"/>
        <v>25</v>
      </c>
      <c r="L155" s="4">
        <v>5</v>
      </c>
      <c r="M155" s="6">
        <f t="shared" ref="M155:M158" si="182">N155*5</f>
        <v>16.25</v>
      </c>
      <c r="N155" s="4">
        <v>3.25</v>
      </c>
      <c r="O155" s="6">
        <f t="shared" ref="O155:O158" si="183">P155*5</f>
        <v>11.25</v>
      </c>
      <c r="P155" s="4">
        <v>2.25</v>
      </c>
    </row>
    <row r="156" spans="1:16" s="2" customFormat="1" x14ac:dyDescent="0.3">
      <c r="A156" s="13" t="s">
        <v>0</v>
      </c>
      <c r="B156" s="14">
        <v>5</v>
      </c>
      <c r="C156" s="14">
        <v>2021</v>
      </c>
      <c r="D156" s="14" t="s">
        <v>1</v>
      </c>
      <c r="E156" s="20">
        <v>0</v>
      </c>
      <c r="F156" s="20">
        <v>930</v>
      </c>
      <c r="G156" s="17">
        <v>1.9230769230769232E-2</v>
      </c>
      <c r="H156" s="18">
        <v>1.9230769230769232E-2</v>
      </c>
      <c r="I156" s="18">
        <v>1.9230769230769232E-2</v>
      </c>
      <c r="K156" s="6">
        <f t="shared" si="171"/>
        <v>25</v>
      </c>
      <c r="L156" s="4">
        <v>5</v>
      </c>
      <c r="M156" s="6">
        <f t="shared" si="182"/>
        <v>16.25</v>
      </c>
      <c r="N156" s="4">
        <v>3.25</v>
      </c>
      <c r="O156" s="6">
        <f t="shared" si="183"/>
        <v>11.25</v>
      </c>
      <c r="P156" s="4">
        <v>2.25</v>
      </c>
    </row>
    <row r="157" spans="1:16" s="2" customFormat="1" x14ac:dyDescent="0.3">
      <c r="A157" s="13" t="s">
        <v>0</v>
      </c>
      <c r="B157" s="14">
        <v>5</v>
      </c>
      <c r="C157" s="14">
        <v>2021</v>
      </c>
      <c r="D157" s="14" t="s">
        <v>2</v>
      </c>
      <c r="E157" s="20">
        <v>931</v>
      </c>
      <c r="F157" s="20">
        <v>1116</v>
      </c>
      <c r="G157" s="17">
        <v>2.5</v>
      </c>
      <c r="H157" s="18">
        <v>1.75</v>
      </c>
      <c r="I157" s="18">
        <v>1.25</v>
      </c>
      <c r="K157" s="6">
        <f t="shared" si="171"/>
        <v>25</v>
      </c>
      <c r="L157" s="4">
        <v>5</v>
      </c>
      <c r="M157" s="6">
        <f t="shared" si="182"/>
        <v>16.25</v>
      </c>
      <c r="N157" s="4">
        <v>3.25</v>
      </c>
      <c r="O157" s="6">
        <f t="shared" si="183"/>
        <v>11.25</v>
      </c>
      <c r="P157" s="4">
        <v>2.25</v>
      </c>
    </row>
    <row r="158" spans="1:16" s="2" customFormat="1" x14ac:dyDescent="0.3">
      <c r="A158" s="13" t="s">
        <v>0</v>
      </c>
      <c r="B158" s="14">
        <v>5</v>
      </c>
      <c r="C158" s="14">
        <v>2021</v>
      </c>
      <c r="D158" s="14" t="s">
        <v>3</v>
      </c>
      <c r="E158" s="20">
        <v>1117</v>
      </c>
      <c r="F158" s="20">
        <v>1302</v>
      </c>
      <c r="G158" s="17">
        <v>3.75</v>
      </c>
      <c r="H158" s="18">
        <v>2.5</v>
      </c>
      <c r="I158" s="18">
        <v>1.75</v>
      </c>
      <c r="K158" s="6">
        <f t="shared" si="171"/>
        <v>25</v>
      </c>
      <c r="L158" s="4">
        <v>5</v>
      </c>
      <c r="M158" s="6">
        <f t="shared" si="182"/>
        <v>16.25</v>
      </c>
      <c r="N158" s="4">
        <v>3.25</v>
      </c>
      <c r="O158" s="6">
        <f t="shared" si="183"/>
        <v>11.25</v>
      </c>
      <c r="P158" s="4">
        <v>2.25</v>
      </c>
    </row>
    <row r="159" spans="1:16" s="2" customFormat="1" x14ac:dyDescent="0.3">
      <c r="A159" s="13" t="s">
        <v>0</v>
      </c>
      <c r="B159" s="14">
        <v>5</v>
      </c>
      <c r="C159" s="14">
        <v>2021</v>
      </c>
      <c r="D159" s="14" t="s">
        <v>4</v>
      </c>
      <c r="E159" s="20">
        <v>1303</v>
      </c>
      <c r="F159" s="20">
        <v>1488</v>
      </c>
      <c r="G159" s="17">
        <v>5</v>
      </c>
      <c r="H159" s="18">
        <v>3.25</v>
      </c>
      <c r="I159" s="18">
        <v>2.25</v>
      </c>
      <c r="K159" s="6"/>
      <c r="L159" s="4"/>
      <c r="M159" s="6"/>
      <c r="N159" s="4"/>
      <c r="O159" s="6"/>
      <c r="P159" s="4"/>
    </row>
    <row r="160" spans="1:16" s="2" customFormat="1" x14ac:dyDescent="0.3">
      <c r="A160" s="13" t="s">
        <v>0</v>
      </c>
      <c r="B160" s="14">
        <v>5</v>
      </c>
      <c r="C160" s="14">
        <v>2021</v>
      </c>
      <c r="D160" s="14" t="s">
        <v>5</v>
      </c>
      <c r="E160" s="19">
        <v>1489</v>
      </c>
      <c r="F160" s="19">
        <v>1674</v>
      </c>
      <c r="G160" s="12">
        <v>10</v>
      </c>
      <c r="H160" s="12">
        <v>6.5</v>
      </c>
      <c r="I160" s="12">
        <v>4.5</v>
      </c>
      <c r="K160" s="6">
        <f>L160</f>
        <v>1</v>
      </c>
      <c r="L160" s="4">
        <v>1</v>
      </c>
      <c r="M160" s="6">
        <f>N160</f>
        <v>1</v>
      </c>
      <c r="N160" s="4">
        <v>1</v>
      </c>
      <c r="O160" s="6">
        <f>P160</f>
        <v>1</v>
      </c>
      <c r="P160" s="4">
        <v>1</v>
      </c>
    </row>
    <row r="161" spans="1:16" s="2" customFormat="1" x14ac:dyDescent="0.3">
      <c r="A161" s="13" t="s">
        <v>0</v>
      </c>
      <c r="B161" s="14">
        <v>5</v>
      </c>
      <c r="C161" s="14">
        <v>2021</v>
      </c>
      <c r="D161" s="14" t="s">
        <v>6</v>
      </c>
      <c r="E161" s="19">
        <v>1675</v>
      </c>
      <c r="F161" s="19">
        <v>1860</v>
      </c>
      <c r="G161" s="16">
        <v>15</v>
      </c>
      <c r="H161" s="16">
        <v>9.75</v>
      </c>
      <c r="I161" s="16">
        <v>6.75</v>
      </c>
      <c r="K161" s="6">
        <f>L161*5</f>
        <v>2.5</v>
      </c>
      <c r="L161" s="4">
        <v>0.5</v>
      </c>
      <c r="M161" s="6">
        <f>N161*5</f>
        <v>1.75</v>
      </c>
      <c r="N161" s="4">
        <v>0.35</v>
      </c>
      <c r="O161" s="6">
        <f>P161*5</f>
        <v>1.25</v>
      </c>
      <c r="P161" s="4">
        <v>0.25</v>
      </c>
    </row>
    <row r="162" spans="1:16" s="2" customFormat="1" x14ac:dyDescent="0.3">
      <c r="A162" s="13" t="s">
        <v>0</v>
      </c>
      <c r="B162" s="14">
        <v>5</v>
      </c>
      <c r="C162" s="14">
        <v>2021</v>
      </c>
      <c r="D162" s="14" t="s">
        <v>7</v>
      </c>
      <c r="E162" s="19">
        <v>1861</v>
      </c>
      <c r="F162" s="19">
        <v>2046</v>
      </c>
      <c r="G162" s="16">
        <v>20</v>
      </c>
      <c r="H162" s="16">
        <v>13</v>
      </c>
      <c r="I162" s="16">
        <v>9</v>
      </c>
      <c r="K162" s="6">
        <f t="shared" ref="K162:K170" si="184">L162*5</f>
        <v>3.75</v>
      </c>
      <c r="L162" s="4">
        <v>0.75</v>
      </c>
      <c r="M162" s="6">
        <f t="shared" ref="M162" si="185">N162*5</f>
        <v>2.5</v>
      </c>
      <c r="N162" s="4">
        <v>0.5</v>
      </c>
      <c r="O162" s="6">
        <f t="shared" ref="O162" si="186">P162*5</f>
        <v>1.75</v>
      </c>
      <c r="P162" s="4">
        <v>0.35</v>
      </c>
    </row>
    <row r="163" spans="1:16" s="2" customFormat="1" x14ac:dyDescent="0.3">
      <c r="A163" s="13" t="s">
        <v>0</v>
      </c>
      <c r="B163" s="14">
        <v>5</v>
      </c>
      <c r="C163" s="14">
        <v>2021</v>
      </c>
      <c r="D163" s="14" t="s">
        <v>8</v>
      </c>
      <c r="E163" s="19">
        <v>2047</v>
      </c>
      <c r="F163" s="19">
        <v>3881</v>
      </c>
      <c r="G163" s="16">
        <v>25</v>
      </c>
      <c r="H163" s="16">
        <v>16.25</v>
      </c>
      <c r="I163" s="16">
        <v>11.25</v>
      </c>
      <c r="K163" s="6">
        <f t="shared" si="184"/>
        <v>5</v>
      </c>
      <c r="L163" s="4">
        <v>1</v>
      </c>
      <c r="M163" s="6">
        <f t="shared" ref="M163" si="187">N163*5</f>
        <v>3.25</v>
      </c>
      <c r="N163" s="4">
        <v>0.65</v>
      </c>
      <c r="O163" s="6">
        <f t="shared" ref="O163" si="188">P163*5</f>
        <v>2.25</v>
      </c>
      <c r="P163" s="4">
        <v>0.45</v>
      </c>
    </row>
    <row r="164" spans="1:16" s="2" customFormat="1" x14ac:dyDescent="0.3">
      <c r="A164" s="13" t="s">
        <v>0</v>
      </c>
      <c r="B164" s="14">
        <v>5</v>
      </c>
      <c r="C164" s="14">
        <v>2021</v>
      </c>
      <c r="D164" s="14" t="s">
        <v>19</v>
      </c>
      <c r="E164" s="19">
        <v>3882</v>
      </c>
      <c r="F164" s="19">
        <v>4786</v>
      </c>
      <c r="G164" s="16">
        <v>25</v>
      </c>
      <c r="H164" s="16">
        <v>16.25</v>
      </c>
      <c r="I164" s="16">
        <v>11.25</v>
      </c>
      <c r="K164" s="6">
        <f t="shared" si="184"/>
        <v>10</v>
      </c>
      <c r="L164" s="4">
        <v>2</v>
      </c>
      <c r="M164" s="6">
        <f t="shared" ref="M164" si="189">N164*5</f>
        <v>6.5</v>
      </c>
      <c r="N164" s="4">
        <v>1.3</v>
      </c>
      <c r="O164" s="6">
        <f t="shared" ref="O164" si="190">P164*5</f>
        <v>4.5</v>
      </c>
      <c r="P164" s="4">
        <v>0.9</v>
      </c>
    </row>
    <row r="165" spans="1:16" s="2" customFormat="1" x14ac:dyDescent="0.3">
      <c r="A165" s="13" t="s">
        <v>0</v>
      </c>
      <c r="B165" s="14">
        <v>5</v>
      </c>
      <c r="C165" s="14">
        <v>2021</v>
      </c>
      <c r="D165" s="14" t="s">
        <v>20</v>
      </c>
      <c r="E165" s="19">
        <v>4787</v>
      </c>
      <c r="F165" s="19">
        <v>5562</v>
      </c>
      <c r="G165" s="16">
        <v>25</v>
      </c>
      <c r="H165" s="16">
        <v>16.25</v>
      </c>
      <c r="I165" s="16">
        <v>11.25</v>
      </c>
      <c r="K165" s="6">
        <f t="shared" si="184"/>
        <v>15</v>
      </c>
      <c r="L165" s="4">
        <v>3</v>
      </c>
      <c r="M165" s="6">
        <f t="shared" ref="M165" si="191">N165*5</f>
        <v>9.75</v>
      </c>
      <c r="N165" s="4">
        <v>1.95</v>
      </c>
      <c r="O165" s="6">
        <f t="shared" ref="O165" si="192">P165*5</f>
        <v>6.75</v>
      </c>
      <c r="P165" s="4">
        <v>1.35</v>
      </c>
    </row>
    <row r="166" spans="1:16" s="2" customFormat="1" x14ac:dyDescent="0.3">
      <c r="A166" s="13" t="s">
        <v>0</v>
      </c>
      <c r="B166" s="14">
        <v>5</v>
      </c>
      <c r="C166" s="14">
        <v>2021</v>
      </c>
      <c r="D166" s="14" t="s">
        <v>21</v>
      </c>
      <c r="E166" s="19">
        <v>5563</v>
      </c>
      <c r="F166" s="19">
        <v>6987</v>
      </c>
      <c r="G166" s="16">
        <v>25</v>
      </c>
      <c r="H166" s="16">
        <v>16.25</v>
      </c>
      <c r="I166" s="16">
        <v>11.25</v>
      </c>
      <c r="K166" s="6">
        <f t="shared" si="184"/>
        <v>20</v>
      </c>
      <c r="L166" s="4">
        <v>4</v>
      </c>
      <c r="M166" s="6">
        <f t="shared" ref="M166" si="193">N166*5</f>
        <v>13</v>
      </c>
      <c r="N166" s="4">
        <v>2.6</v>
      </c>
      <c r="O166" s="6">
        <f t="shared" ref="O166" si="194">P166*5</f>
        <v>9</v>
      </c>
      <c r="P166" s="4">
        <v>1.8</v>
      </c>
    </row>
    <row r="167" spans="1:16" s="2" customFormat="1" x14ac:dyDescent="0.3">
      <c r="A167" s="13" t="s">
        <v>0</v>
      </c>
      <c r="B167" s="14">
        <v>6</v>
      </c>
      <c r="C167" s="14">
        <v>2021</v>
      </c>
      <c r="D167" s="14" t="s">
        <v>1</v>
      </c>
      <c r="E167" s="19">
        <v>0</v>
      </c>
      <c r="F167" s="19">
        <v>1058</v>
      </c>
      <c r="G167" s="16">
        <v>1.9230769230769232E-2</v>
      </c>
      <c r="H167" s="16">
        <v>1.9230769230769232E-2</v>
      </c>
      <c r="I167" s="16">
        <v>1.9230769230769232E-2</v>
      </c>
      <c r="K167" s="6">
        <f t="shared" si="184"/>
        <v>25</v>
      </c>
      <c r="L167" s="4">
        <v>5</v>
      </c>
      <c r="M167" s="6">
        <f t="shared" ref="M167:M170" si="195">N167*5</f>
        <v>16.25</v>
      </c>
      <c r="N167" s="4">
        <v>3.25</v>
      </c>
      <c r="O167" s="6">
        <f t="shared" ref="O167:O170" si="196">P167*5</f>
        <v>11.25</v>
      </c>
      <c r="P167" s="4">
        <v>2.25</v>
      </c>
    </row>
    <row r="168" spans="1:16" s="2" customFormat="1" x14ac:dyDescent="0.3">
      <c r="A168" s="13" t="s">
        <v>0</v>
      </c>
      <c r="B168" s="14">
        <v>6</v>
      </c>
      <c r="C168" s="14">
        <v>2021</v>
      </c>
      <c r="D168" s="14" t="s">
        <v>2</v>
      </c>
      <c r="E168" s="20">
        <v>1059</v>
      </c>
      <c r="F168" s="20">
        <v>1270</v>
      </c>
      <c r="G168" s="17">
        <v>2.5</v>
      </c>
      <c r="H168" s="18">
        <v>1.75</v>
      </c>
      <c r="I168" s="18">
        <v>1.25</v>
      </c>
      <c r="K168" s="6">
        <f t="shared" si="184"/>
        <v>25</v>
      </c>
      <c r="L168" s="4">
        <v>5</v>
      </c>
      <c r="M168" s="6">
        <f t="shared" si="195"/>
        <v>16.25</v>
      </c>
      <c r="N168" s="4">
        <v>3.25</v>
      </c>
      <c r="O168" s="6">
        <f t="shared" si="196"/>
        <v>11.25</v>
      </c>
      <c r="P168" s="4">
        <v>2.25</v>
      </c>
    </row>
    <row r="169" spans="1:16" s="2" customFormat="1" x14ac:dyDescent="0.3">
      <c r="A169" s="13" t="s">
        <v>0</v>
      </c>
      <c r="B169" s="14">
        <v>6</v>
      </c>
      <c r="C169" s="14">
        <v>2021</v>
      </c>
      <c r="D169" s="14" t="s">
        <v>3</v>
      </c>
      <c r="E169" s="20">
        <v>1271</v>
      </c>
      <c r="F169" s="20">
        <v>1482</v>
      </c>
      <c r="G169" s="17">
        <v>3.75</v>
      </c>
      <c r="H169" s="18">
        <v>2.5</v>
      </c>
      <c r="I169" s="18">
        <v>1.75</v>
      </c>
      <c r="K169" s="6">
        <f t="shared" si="184"/>
        <v>25</v>
      </c>
      <c r="L169" s="4">
        <v>5</v>
      </c>
      <c r="M169" s="6">
        <f t="shared" si="195"/>
        <v>16.25</v>
      </c>
      <c r="N169" s="4">
        <v>3.25</v>
      </c>
      <c r="O169" s="6">
        <f t="shared" si="196"/>
        <v>11.25</v>
      </c>
      <c r="P169" s="4">
        <v>2.25</v>
      </c>
    </row>
    <row r="170" spans="1:16" s="2" customFormat="1" x14ac:dyDescent="0.3">
      <c r="A170" s="13" t="s">
        <v>0</v>
      </c>
      <c r="B170" s="14">
        <v>6</v>
      </c>
      <c r="C170" s="14">
        <v>2021</v>
      </c>
      <c r="D170" s="14" t="s">
        <v>4</v>
      </c>
      <c r="E170" s="20">
        <v>1483</v>
      </c>
      <c r="F170" s="20">
        <v>1693</v>
      </c>
      <c r="G170" s="17">
        <v>5</v>
      </c>
      <c r="H170" s="18">
        <v>3.25</v>
      </c>
      <c r="I170" s="18">
        <v>2.25</v>
      </c>
      <c r="K170" s="6">
        <f t="shared" si="184"/>
        <v>25</v>
      </c>
      <c r="L170" s="4">
        <v>5</v>
      </c>
      <c r="M170" s="6">
        <f t="shared" si="195"/>
        <v>16.25</v>
      </c>
      <c r="N170" s="4">
        <v>3.25</v>
      </c>
      <c r="O170" s="6">
        <f t="shared" si="196"/>
        <v>11.25</v>
      </c>
      <c r="P170" s="4">
        <v>2.25</v>
      </c>
    </row>
    <row r="171" spans="1:16" s="2" customFormat="1" x14ac:dyDescent="0.3">
      <c r="A171" s="13" t="s">
        <v>0</v>
      </c>
      <c r="B171" s="14">
        <v>6</v>
      </c>
      <c r="C171" s="14">
        <v>2021</v>
      </c>
      <c r="D171" s="14" t="s">
        <v>5</v>
      </c>
      <c r="E171" s="20">
        <v>1694</v>
      </c>
      <c r="F171" s="20">
        <v>1905</v>
      </c>
      <c r="G171" s="17">
        <v>10</v>
      </c>
      <c r="H171" s="18">
        <v>6.5</v>
      </c>
      <c r="I171" s="18">
        <v>4.5</v>
      </c>
      <c r="K171" s="6"/>
      <c r="L171" s="4"/>
      <c r="M171" s="6"/>
      <c r="N171" s="4"/>
      <c r="O171" s="6"/>
      <c r="P171" s="4"/>
    </row>
    <row r="172" spans="1:16" s="2" customFormat="1" x14ac:dyDescent="0.3">
      <c r="A172" s="13" t="s">
        <v>0</v>
      </c>
      <c r="B172" s="14">
        <v>6</v>
      </c>
      <c r="C172" s="14">
        <v>2021</v>
      </c>
      <c r="D172" s="14" t="s">
        <v>6</v>
      </c>
      <c r="E172" s="19">
        <v>1906</v>
      </c>
      <c r="F172" s="19">
        <v>2117</v>
      </c>
      <c r="G172" s="12">
        <v>15</v>
      </c>
      <c r="H172" s="12">
        <v>9.75</v>
      </c>
      <c r="I172" s="12">
        <v>6.75</v>
      </c>
      <c r="K172" s="6">
        <f>L172</f>
        <v>1</v>
      </c>
      <c r="L172" s="4">
        <v>1</v>
      </c>
      <c r="M172" s="6">
        <f>N172</f>
        <v>1</v>
      </c>
      <c r="N172" s="4">
        <v>1</v>
      </c>
      <c r="O172" s="6">
        <f>P172</f>
        <v>1</v>
      </c>
      <c r="P172" s="4">
        <v>1</v>
      </c>
    </row>
    <row r="173" spans="1:16" s="2" customFormat="1" x14ac:dyDescent="0.3">
      <c r="A173" s="13" t="s">
        <v>0</v>
      </c>
      <c r="B173" s="14">
        <v>6</v>
      </c>
      <c r="C173" s="14">
        <v>2021</v>
      </c>
      <c r="D173" s="14" t="s">
        <v>7</v>
      </c>
      <c r="E173" s="19">
        <v>2118</v>
      </c>
      <c r="F173" s="19">
        <v>2328</v>
      </c>
      <c r="G173" s="16">
        <v>20</v>
      </c>
      <c r="H173" s="16">
        <v>13</v>
      </c>
      <c r="I173" s="16">
        <v>9</v>
      </c>
      <c r="K173" s="6">
        <f>L173*5</f>
        <v>2.5</v>
      </c>
      <c r="L173" s="4">
        <v>0.5</v>
      </c>
      <c r="M173" s="6">
        <f>N173*5</f>
        <v>1.75</v>
      </c>
      <c r="N173" s="4">
        <v>0.35</v>
      </c>
      <c r="O173" s="6">
        <f>P173*5</f>
        <v>1.25</v>
      </c>
      <c r="P173" s="4">
        <v>0.25</v>
      </c>
    </row>
    <row r="174" spans="1:16" s="2" customFormat="1" x14ac:dyDescent="0.3">
      <c r="A174" s="13" t="s">
        <v>0</v>
      </c>
      <c r="B174" s="14">
        <v>6</v>
      </c>
      <c r="C174" s="14">
        <v>2021</v>
      </c>
      <c r="D174" s="14" t="s">
        <v>8</v>
      </c>
      <c r="E174" s="19">
        <v>2329</v>
      </c>
      <c r="F174" s="19">
        <v>4448</v>
      </c>
      <c r="G174" s="16">
        <v>25</v>
      </c>
      <c r="H174" s="16">
        <v>16.25</v>
      </c>
      <c r="I174" s="16">
        <v>11.25</v>
      </c>
      <c r="K174" s="6">
        <f t="shared" ref="K174:K182" si="197">L174*5</f>
        <v>3.75</v>
      </c>
      <c r="L174" s="4">
        <v>0.75</v>
      </c>
      <c r="M174" s="6">
        <f t="shared" ref="M174" si="198">N174*5</f>
        <v>2.5</v>
      </c>
      <c r="N174" s="4">
        <v>0.5</v>
      </c>
      <c r="O174" s="6">
        <f t="shared" ref="O174" si="199">P174*5</f>
        <v>1.75</v>
      </c>
      <c r="P174" s="4">
        <v>0.35</v>
      </c>
    </row>
    <row r="175" spans="1:16" s="2" customFormat="1" x14ac:dyDescent="0.3">
      <c r="A175" s="13" t="s">
        <v>0</v>
      </c>
      <c r="B175" s="14">
        <v>6</v>
      </c>
      <c r="C175" s="14">
        <v>2021</v>
      </c>
      <c r="D175" s="14" t="s">
        <v>19</v>
      </c>
      <c r="E175" s="19">
        <v>4449</v>
      </c>
      <c r="F175" s="19">
        <v>5485</v>
      </c>
      <c r="G175" s="16">
        <v>25</v>
      </c>
      <c r="H175" s="16">
        <v>16.25</v>
      </c>
      <c r="I175" s="16">
        <v>11.25</v>
      </c>
      <c r="K175" s="6">
        <f t="shared" si="197"/>
        <v>5</v>
      </c>
      <c r="L175" s="4">
        <v>1</v>
      </c>
      <c r="M175" s="6">
        <f t="shared" ref="M175" si="200">N175*5</f>
        <v>3.25</v>
      </c>
      <c r="N175" s="4">
        <v>0.65</v>
      </c>
      <c r="O175" s="6">
        <f t="shared" ref="O175" si="201">P175*5</f>
        <v>2.25</v>
      </c>
      <c r="P175" s="4">
        <v>0.45</v>
      </c>
    </row>
    <row r="176" spans="1:16" s="2" customFormat="1" x14ac:dyDescent="0.3">
      <c r="A176" s="13" t="s">
        <v>0</v>
      </c>
      <c r="B176" s="14">
        <v>6</v>
      </c>
      <c r="C176" s="14">
        <v>2021</v>
      </c>
      <c r="D176" s="14" t="s">
        <v>20</v>
      </c>
      <c r="E176" s="19">
        <v>5486</v>
      </c>
      <c r="F176" s="19">
        <v>6375</v>
      </c>
      <c r="G176" s="16">
        <v>25</v>
      </c>
      <c r="H176" s="16">
        <v>16.25</v>
      </c>
      <c r="I176" s="16">
        <v>11.25</v>
      </c>
      <c r="K176" s="6">
        <f t="shared" si="197"/>
        <v>10</v>
      </c>
      <c r="L176" s="4">
        <v>2</v>
      </c>
      <c r="M176" s="6">
        <f t="shared" ref="M176" si="202">N176*5</f>
        <v>6.5</v>
      </c>
      <c r="N176" s="4">
        <v>1.3</v>
      </c>
      <c r="O176" s="6">
        <f t="shared" ref="O176" si="203">P176*5</f>
        <v>4.5</v>
      </c>
      <c r="P176" s="4">
        <v>0.9</v>
      </c>
    </row>
    <row r="177" spans="1:16" s="2" customFormat="1" x14ac:dyDescent="0.3">
      <c r="A177" s="13" t="s">
        <v>0</v>
      </c>
      <c r="B177" s="14">
        <v>6</v>
      </c>
      <c r="C177" s="14">
        <v>2021</v>
      </c>
      <c r="D177" s="14" t="s">
        <v>21</v>
      </c>
      <c r="E177" s="19">
        <v>6376</v>
      </c>
      <c r="F177" s="19">
        <v>7951</v>
      </c>
      <c r="G177" s="16">
        <v>25</v>
      </c>
      <c r="H177" s="16">
        <v>16.25</v>
      </c>
      <c r="I177" s="16">
        <v>11.25</v>
      </c>
      <c r="K177" s="6">
        <f t="shared" si="197"/>
        <v>15</v>
      </c>
      <c r="L177" s="4">
        <v>3</v>
      </c>
      <c r="M177" s="6">
        <f t="shared" ref="M177" si="204">N177*5</f>
        <v>9.75</v>
      </c>
      <c r="N177" s="4">
        <v>1.95</v>
      </c>
      <c r="O177" s="6">
        <f t="shared" ref="O177" si="205">P177*5</f>
        <v>6.75</v>
      </c>
      <c r="P177" s="4">
        <v>1.35</v>
      </c>
    </row>
    <row r="178" spans="1:16" s="2" customFormat="1" x14ac:dyDescent="0.3">
      <c r="A178" s="13" t="s">
        <v>0</v>
      </c>
      <c r="B178" s="14">
        <v>7</v>
      </c>
      <c r="C178" s="14">
        <v>2021</v>
      </c>
      <c r="D178" s="14" t="s">
        <v>1</v>
      </c>
      <c r="E178" s="19">
        <v>0</v>
      </c>
      <c r="F178" s="19">
        <v>1082</v>
      </c>
      <c r="G178" s="16">
        <v>1.9230769230769232E-2</v>
      </c>
      <c r="H178" s="16">
        <v>1.9230769230769232E-2</v>
      </c>
      <c r="I178" s="16">
        <v>1.9230769230769232E-2</v>
      </c>
      <c r="K178" s="6">
        <f t="shared" si="197"/>
        <v>20</v>
      </c>
      <c r="L178" s="4">
        <v>4</v>
      </c>
      <c r="M178" s="6">
        <f t="shared" ref="M178" si="206">N178*5</f>
        <v>13</v>
      </c>
      <c r="N178" s="4">
        <v>2.6</v>
      </c>
      <c r="O178" s="6">
        <f t="shared" ref="O178" si="207">P178*5</f>
        <v>9</v>
      </c>
      <c r="P178" s="4">
        <v>1.8</v>
      </c>
    </row>
    <row r="179" spans="1:16" s="2" customFormat="1" x14ac:dyDescent="0.3">
      <c r="A179" s="13" t="s">
        <v>0</v>
      </c>
      <c r="B179" s="14">
        <v>7</v>
      </c>
      <c r="C179" s="14">
        <v>2021</v>
      </c>
      <c r="D179" s="14" t="s">
        <v>2</v>
      </c>
      <c r="E179" s="19">
        <v>1083</v>
      </c>
      <c r="F179" s="19">
        <v>1299</v>
      </c>
      <c r="G179" s="16">
        <v>2.5</v>
      </c>
      <c r="H179" s="16">
        <v>1.75</v>
      </c>
      <c r="I179" s="16">
        <v>1.25</v>
      </c>
      <c r="K179" s="6">
        <f t="shared" si="197"/>
        <v>25</v>
      </c>
      <c r="L179" s="4">
        <v>5</v>
      </c>
      <c r="M179" s="6">
        <f t="shared" ref="M179:M182" si="208">N179*5</f>
        <v>16.25</v>
      </c>
      <c r="N179" s="4">
        <v>3.25</v>
      </c>
      <c r="O179" s="6">
        <f t="shared" ref="O179:O182" si="209">P179*5</f>
        <v>11.25</v>
      </c>
      <c r="P179" s="4">
        <v>2.25</v>
      </c>
    </row>
    <row r="180" spans="1:16" s="2" customFormat="1" x14ac:dyDescent="0.3">
      <c r="A180" s="13" t="s">
        <v>0</v>
      </c>
      <c r="B180" s="14">
        <v>7</v>
      </c>
      <c r="C180" s="14">
        <v>2021</v>
      </c>
      <c r="D180" s="14" t="s">
        <v>3</v>
      </c>
      <c r="E180" s="20">
        <v>1300</v>
      </c>
      <c r="F180" s="20">
        <v>1515</v>
      </c>
      <c r="G180" s="17">
        <v>3.75</v>
      </c>
      <c r="H180" s="18">
        <v>2.5</v>
      </c>
      <c r="I180" s="18">
        <v>1.75</v>
      </c>
      <c r="K180" s="6">
        <f t="shared" si="197"/>
        <v>25</v>
      </c>
      <c r="L180" s="4">
        <v>5</v>
      </c>
      <c r="M180" s="6">
        <f t="shared" si="208"/>
        <v>16.25</v>
      </c>
      <c r="N180" s="4">
        <v>3.25</v>
      </c>
      <c r="O180" s="6">
        <f t="shared" si="209"/>
        <v>11.25</v>
      </c>
      <c r="P180" s="4">
        <v>2.25</v>
      </c>
    </row>
    <row r="181" spans="1:16" s="2" customFormat="1" x14ac:dyDescent="0.3">
      <c r="A181" s="13" t="s">
        <v>0</v>
      </c>
      <c r="B181" s="14">
        <v>7</v>
      </c>
      <c r="C181" s="14">
        <v>2021</v>
      </c>
      <c r="D181" s="14" t="s">
        <v>4</v>
      </c>
      <c r="E181" s="20">
        <v>1516</v>
      </c>
      <c r="F181" s="20">
        <v>1732</v>
      </c>
      <c r="G181" s="17">
        <v>5</v>
      </c>
      <c r="H181" s="18">
        <v>3.25</v>
      </c>
      <c r="I181" s="18">
        <v>2.25</v>
      </c>
      <c r="K181" s="6">
        <f t="shared" si="197"/>
        <v>25</v>
      </c>
      <c r="L181" s="4">
        <v>5</v>
      </c>
      <c r="M181" s="6">
        <f t="shared" si="208"/>
        <v>16.25</v>
      </c>
      <c r="N181" s="4">
        <v>3.25</v>
      </c>
      <c r="O181" s="6">
        <f t="shared" si="209"/>
        <v>11.25</v>
      </c>
      <c r="P181" s="4">
        <v>2.25</v>
      </c>
    </row>
    <row r="182" spans="1:16" s="2" customFormat="1" x14ac:dyDescent="0.3">
      <c r="A182" s="13" t="s">
        <v>0</v>
      </c>
      <c r="B182" s="14">
        <v>7</v>
      </c>
      <c r="C182" s="14">
        <v>2021</v>
      </c>
      <c r="D182" s="14" t="s">
        <v>5</v>
      </c>
      <c r="E182" s="20">
        <v>1733</v>
      </c>
      <c r="F182" s="20">
        <v>1948</v>
      </c>
      <c r="G182" s="17">
        <v>10</v>
      </c>
      <c r="H182" s="18">
        <v>6.5</v>
      </c>
      <c r="I182" s="18">
        <v>4.5</v>
      </c>
      <c r="K182" s="6">
        <f t="shared" si="197"/>
        <v>25</v>
      </c>
      <c r="L182" s="4">
        <v>5</v>
      </c>
      <c r="M182" s="6">
        <f t="shared" si="208"/>
        <v>16.25</v>
      </c>
      <c r="N182" s="4">
        <v>3.25</v>
      </c>
      <c r="O182" s="6">
        <f t="shared" si="209"/>
        <v>11.25</v>
      </c>
      <c r="P182" s="4">
        <v>2.25</v>
      </c>
    </row>
    <row r="183" spans="1:16" s="2" customFormat="1" x14ac:dyDescent="0.3">
      <c r="A183" s="13" t="s">
        <v>0</v>
      </c>
      <c r="B183" s="14">
        <v>7</v>
      </c>
      <c r="C183" s="14">
        <v>2021</v>
      </c>
      <c r="D183" s="14" t="s">
        <v>6</v>
      </c>
      <c r="E183" s="20">
        <v>1949</v>
      </c>
      <c r="F183" s="20">
        <v>2165</v>
      </c>
      <c r="G183" s="17">
        <v>15</v>
      </c>
      <c r="H183" s="18">
        <v>9.75</v>
      </c>
      <c r="I183" s="18">
        <v>6.75</v>
      </c>
      <c r="K183" s="6"/>
      <c r="L183" s="4"/>
      <c r="M183" s="6"/>
      <c r="N183" s="4"/>
      <c r="O183" s="6"/>
      <c r="P183" s="4"/>
    </row>
    <row r="184" spans="1:16" s="2" customFormat="1" x14ac:dyDescent="0.3">
      <c r="A184" s="13" t="s">
        <v>0</v>
      </c>
      <c r="B184" s="14">
        <v>7</v>
      </c>
      <c r="C184" s="14">
        <v>2021</v>
      </c>
      <c r="D184" s="14" t="s">
        <v>7</v>
      </c>
      <c r="E184" s="19">
        <v>2166</v>
      </c>
      <c r="F184" s="19">
        <v>2381</v>
      </c>
      <c r="G184" s="12">
        <v>20</v>
      </c>
      <c r="H184" s="12">
        <v>13</v>
      </c>
      <c r="I184" s="12">
        <v>9</v>
      </c>
      <c r="K184" s="6">
        <f>L184</f>
        <v>1</v>
      </c>
      <c r="L184" s="4">
        <v>1</v>
      </c>
      <c r="M184" s="6">
        <f>N184</f>
        <v>1</v>
      </c>
      <c r="N184" s="4">
        <v>1</v>
      </c>
      <c r="O184" s="6">
        <f>P184</f>
        <v>1</v>
      </c>
      <c r="P184" s="4">
        <v>1</v>
      </c>
    </row>
    <row r="185" spans="1:16" s="2" customFormat="1" x14ac:dyDescent="0.3">
      <c r="A185" s="13" t="s">
        <v>0</v>
      </c>
      <c r="B185" s="14">
        <v>7</v>
      </c>
      <c r="C185" s="14">
        <v>2021</v>
      </c>
      <c r="D185" s="14" t="s">
        <v>8</v>
      </c>
      <c r="E185" s="19">
        <v>2382</v>
      </c>
      <c r="F185" s="19">
        <v>4632</v>
      </c>
      <c r="G185" s="16">
        <v>25</v>
      </c>
      <c r="H185" s="16">
        <v>16.25</v>
      </c>
      <c r="I185" s="16">
        <v>11.25</v>
      </c>
      <c r="K185" s="6">
        <f>L185*5</f>
        <v>2.5</v>
      </c>
      <c r="L185" s="4">
        <v>0.5</v>
      </c>
      <c r="M185" s="6">
        <f>N185*5</f>
        <v>1.75</v>
      </c>
      <c r="N185" s="4">
        <v>0.35</v>
      </c>
      <c r="O185" s="6">
        <f>P185*5</f>
        <v>1.25</v>
      </c>
      <c r="P185" s="4">
        <v>0.25</v>
      </c>
    </row>
    <row r="186" spans="1:16" s="2" customFormat="1" x14ac:dyDescent="0.3">
      <c r="A186" s="13" t="s">
        <v>0</v>
      </c>
      <c r="B186" s="14">
        <v>7</v>
      </c>
      <c r="C186" s="14">
        <v>2021</v>
      </c>
      <c r="D186" s="14" t="s">
        <v>19</v>
      </c>
      <c r="E186" s="19">
        <v>4633</v>
      </c>
      <c r="F186" s="19">
        <v>5803</v>
      </c>
      <c r="G186" s="16">
        <v>25</v>
      </c>
      <c r="H186" s="16">
        <v>16.25</v>
      </c>
      <c r="I186" s="16">
        <v>11.25</v>
      </c>
      <c r="K186" s="6">
        <f t="shared" ref="K186:K194" si="210">L186*5</f>
        <v>3.75</v>
      </c>
      <c r="L186" s="4">
        <v>0.75</v>
      </c>
      <c r="M186" s="6">
        <f t="shared" ref="M186" si="211">N186*5</f>
        <v>2.5</v>
      </c>
      <c r="N186" s="4">
        <v>0.5</v>
      </c>
      <c r="O186" s="6">
        <f t="shared" ref="O186" si="212">P186*5</f>
        <v>1.75</v>
      </c>
      <c r="P186" s="4">
        <v>0.35</v>
      </c>
    </row>
    <row r="187" spans="1:16" s="2" customFormat="1" x14ac:dyDescent="0.3">
      <c r="A187" s="13" t="s">
        <v>0</v>
      </c>
      <c r="B187" s="14">
        <v>7</v>
      </c>
      <c r="C187" s="14">
        <v>2021</v>
      </c>
      <c r="D187" s="14" t="s">
        <v>20</v>
      </c>
      <c r="E187" s="19">
        <v>5804</v>
      </c>
      <c r="F187" s="19">
        <v>6806</v>
      </c>
      <c r="G187" s="16">
        <v>25</v>
      </c>
      <c r="H187" s="16">
        <v>16.25</v>
      </c>
      <c r="I187" s="16">
        <v>11.25</v>
      </c>
      <c r="K187" s="6">
        <f t="shared" si="210"/>
        <v>5</v>
      </c>
      <c r="L187" s="4">
        <v>1</v>
      </c>
      <c r="M187" s="6">
        <f t="shared" ref="M187" si="213">N187*5</f>
        <v>3.25</v>
      </c>
      <c r="N187" s="4">
        <v>0.65</v>
      </c>
      <c r="O187" s="6">
        <f t="shared" ref="O187" si="214">P187*5</f>
        <v>2.25</v>
      </c>
      <c r="P187" s="4">
        <v>0.45</v>
      </c>
    </row>
    <row r="188" spans="1:16" s="2" customFormat="1" x14ac:dyDescent="0.3">
      <c r="A188" s="13" t="s">
        <v>0</v>
      </c>
      <c r="B188" s="14">
        <v>7</v>
      </c>
      <c r="C188" s="14">
        <v>2021</v>
      </c>
      <c r="D188" s="14" t="s">
        <v>21</v>
      </c>
      <c r="E188" s="19">
        <v>6807</v>
      </c>
      <c r="F188" s="19">
        <v>8131</v>
      </c>
      <c r="G188" s="16">
        <v>25</v>
      </c>
      <c r="H188" s="16">
        <v>16.25</v>
      </c>
      <c r="I188" s="16">
        <v>11.25</v>
      </c>
      <c r="K188" s="6">
        <f t="shared" si="210"/>
        <v>10</v>
      </c>
      <c r="L188" s="4">
        <v>2</v>
      </c>
      <c r="M188" s="6">
        <f t="shared" ref="M188" si="215">N188*5</f>
        <v>6.5</v>
      </c>
      <c r="N188" s="4">
        <v>1.3</v>
      </c>
      <c r="O188" s="6">
        <f t="shared" ref="O188" si="216">P188*5</f>
        <v>4.5</v>
      </c>
      <c r="P188" s="4">
        <v>0.9</v>
      </c>
    </row>
    <row r="189" spans="1:16" s="2" customFormat="1" x14ac:dyDescent="0.3">
      <c r="A189" s="13" t="s">
        <v>0</v>
      </c>
      <c r="B189" s="14">
        <v>8</v>
      </c>
      <c r="C189" s="14">
        <v>2021</v>
      </c>
      <c r="D189" s="14" t="s">
        <v>1</v>
      </c>
      <c r="E189" s="19">
        <v>0</v>
      </c>
      <c r="F189" s="19">
        <v>1106</v>
      </c>
      <c r="G189" s="16">
        <v>1.9230769230769232E-2</v>
      </c>
      <c r="H189" s="16">
        <v>1.9230769230769232E-2</v>
      </c>
      <c r="I189" s="16">
        <v>1.9230769230769232E-2</v>
      </c>
      <c r="K189" s="6">
        <f t="shared" si="210"/>
        <v>15</v>
      </c>
      <c r="L189" s="4">
        <v>3</v>
      </c>
      <c r="M189" s="6">
        <f t="shared" ref="M189" si="217">N189*5</f>
        <v>9.75</v>
      </c>
      <c r="N189" s="4">
        <v>1.95</v>
      </c>
      <c r="O189" s="6">
        <f t="shared" ref="O189" si="218">P189*5</f>
        <v>6.75</v>
      </c>
      <c r="P189" s="4">
        <v>1.35</v>
      </c>
    </row>
    <row r="190" spans="1:16" s="2" customFormat="1" x14ac:dyDescent="0.3">
      <c r="A190" s="13" t="s">
        <v>0</v>
      </c>
      <c r="B190" s="14">
        <v>8</v>
      </c>
      <c r="C190" s="14">
        <v>2021</v>
      </c>
      <c r="D190" s="14" t="s">
        <v>2</v>
      </c>
      <c r="E190" s="19">
        <v>1107</v>
      </c>
      <c r="F190" s="19">
        <v>1328</v>
      </c>
      <c r="G190" s="16">
        <v>2.5</v>
      </c>
      <c r="H190" s="16">
        <v>1.75</v>
      </c>
      <c r="I190" s="16">
        <v>1.25</v>
      </c>
      <c r="K190" s="6">
        <f t="shared" si="210"/>
        <v>20</v>
      </c>
      <c r="L190" s="4">
        <v>4</v>
      </c>
      <c r="M190" s="6">
        <f t="shared" ref="M190" si="219">N190*5</f>
        <v>13</v>
      </c>
      <c r="N190" s="4">
        <v>2.6</v>
      </c>
      <c r="O190" s="6">
        <f t="shared" ref="O190" si="220">P190*5</f>
        <v>9</v>
      </c>
      <c r="P190" s="4">
        <v>1.8</v>
      </c>
    </row>
    <row r="191" spans="1:16" s="2" customFormat="1" x14ac:dyDescent="0.3">
      <c r="A191" s="13" t="s">
        <v>0</v>
      </c>
      <c r="B191" s="14">
        <v>8</v>
      </c>
      <c r="C191" s="14">
        <v>2021</v>
      </c>
      <c r="D191" s="14" t="s">
        <v>3</v>
      </c>
      <c r="E191" s="19">
        <v>1329</v>
      </c>
      <c r="F191" s="19">
        <v>1549</v>
      </c>
      <c r="G191" s="16">
        <v>3.75</v>
      </c>
      <c r="H191" s="16">
        <v>2.5</v>
      </c>
      <c r="I191" s="16">
        <v>1.75</v>
      </c>
      <c r="K191" s="6">
        <f t="shared" si="210"/>
        <v>25</v>
      </c>
      <c r="L191" s="4">
        <v>5</v>
      </c>
      <c r="M191" s="6">
        <f t="shared" ref="M191:M194" si="221">N191*5</f>
        <v>16.25</v>
      </c>
      <c r="N191" s="4">
        <v>3.25</v>
      </c>
      <c r="O191" s="6">
        <f t="shared" ref="O191:O194" si="222">P191*5</f>
        <v>11.25</v>
      </c>
      <c r="P191" s="4">
        <v>2.25</v>
      </c>
    </row>
    <row r="192" spans="1:16" s="2" customFormat="1" x14ac:dyDescent="0.3">
      <c r="A192" s="13" t="s">
        <v>0</v>
      </c>
      <c r="B192" s="14">
        <v>8</v>
      </c>
      <c r="C192" s="14">
        <v>2021</v>
      </c>
      <c r="D192" s="14" t="s">
        <v>4</v>
      </c>
      <c r="E192" s="20">
        <v>1550</v>
      </c>
      <c r="F192" s="20">
        <v>1770</v>
      </c>
      <c r="G192" s="17">
        <v>5</v>
      </c>
      <c r="H192" s="18">
        <v>3.25</v>
      </c>
      <c r="I192" s="18">
        <v>2.25</v>
      </c>
      <c r="K192" s="6">
        <f t="shared" si="210"/>
        <v>25</v>
      </c>
      <c r="L192" s="4">
        <v>5</v>
      </c>
      <c r="M192" s="6">
        <f t="shared" si="221"/>
        <v>16.25</v>
      </c>
      <c r="N192" s="4">
        <v>3.25</v>
      </c>
      <c r="O192" s="6">
        <f t="shared" si="222"/>
        <v>11.25</v>
      </c>
      <c r="P192" s="4">
        <v>2.25</v>
      </c>
    </row>
    <row r="193" spans="1:16" s="2" customFormat="1" x14ac:dyDescent="0.3">
      <c r="A193" s="13" t="s">
        <v>0</v>
      </c>
      <c r="B193" s="14">
        <v>8</v>
      </c>
      <c r="C193" s="14">
        <v>2021</v>
      </c>
      <c r="D193" s="14" t="s">
        <v>5</v>
      </c>
      <c r="E193" s="20">
        <v>1771</v>
      </c>
      <c r="F193" s="20">
        <v>1991</v>
      </c>
      <c r="G193" s="17">
        <v>10</v>
      </c>
      <c r="H193" s="18">
        <v>6.5</v>
      </c>
      <c r="I193" s="18">
        <v>4.5</v>
      </c>
      <c r="K193" s="6">
        <f t="shared" si="210"/>
        <v>25</v>
      </c>
      <c r="L193" s="4">
        <v>5</v>
      </c>
      <c r="M193" s="6">
        <f t="shared" si="221"/>
        <v>16.25</v>
      </c>
      <c r="N193" s="4">
        <v>3.25</v>
      </c>
      <c r="O193" s="6">
        <f t="shared" si="222"/>
        <v>11.25</v>
      </c>
      <c r="P193" s="4">
        <v>2.25</v>
      </c>
    </row>
    <row r="194" spans="1:16" s="2" customFormat="1" x14ac:dyDescent="0.3">
      <c r="A194" s="13" t="s">
        <v>0</v>
      </c>
      <c r="B194" s="14">
        <v>8</v>
      </c>
      <c r="C194" s="14">
        <v>2021</v>
      </c>
      <c r="D194" s="14" t="s">
        <v>6</v>
      </c>
      <c r="E194" s="20">
        <v>1992</v>
      </c>
      <c r="F194" s="20">
        <v>2213</v>
      </c>
      <c r="G194" s="17">
        <v>15</v>
      </c>
      <c r="H194" s="18">
        <v>9.75</v>
      </c>
      <c r="I194" s="18">
        <v>6.75</v>
      </c>
      <c r="K194" s="6">
        <f t="shared" si="210"/>
        <v>25</v>
      </c>
      <c r="L194" s="4">
        <v>5</v>
      </c>
      <c r="M194" s="6">
        <f t="shared" si="221"/>
        <v>16.25</v>
      </c>
      <c r="N194" s="4">
        <v>3.25</v>
      </c>
      <c r="O194" s="6">
        <f t="shared" si="222"/>
        <v>11.25</v>
      </c>
      <c r="P194" s="4">
        <v>2.25</v>
      </c>
    </row>
    <row r="195" spans="1:16" s="2" customFormat="1" x14ac:dyDescent="0.3">
      <c r="A195" s="13" t="s">
        <v>0</v>
      </c>
      <c r="B195" s="14">
        <v>8</v>
      </c>
      <c r="C195" s="14">
        <v>2021</v>
      </c>
      <c r="D195" s="14" t="s">
        <v>7</v>
      </c>
      <c r="E195" s="20">
        <v>2214</v>
      </c>
      <c r="F195" s="20">
        <v>2434</v>
      </c>
      <c r="G195" s="17">
        <v>20</v>
      </c>
      <c r="H195" s="18">
        <v>13</v>
      </c>
      <c r="I195" s="18">
        <v>9</v>
      </c>
      <c r="K195" s="6"/>
      <c r="L195" s="4"/>
      <c r="M195" s="6"/>
      <c r="N195" s="4"/>
      <c r="O195" s="6"/>
      <c r="P195" s="4"/>
    </row>
    <row r="196" spans="1:16" s="2" customFormat="1" x14ac:dyDescent="0.3">
      <c r="A196" s="13" t="s">
        <v>0</v>
      </c>
      <c r="B196" s="14">
        <v>8</v>
      </c>
      <c r="C196" s="14">
        <v>2021</v>
      </c>
      <c r="D196" s="14" t="s">
        <v>8</v>
      </c>
      <c r="E196" s="19">
        <v>2435</v>
      </c>
      <c r="F196" s="19">
        <v>4817</v>
      </c>
      <c r="G196" s="12">
        <v>25</v>
      </c>
      <c r="H196" s="12">
        <v>16.25</v>
      </c>
      <c r="I196" s="12">
        <v>11.25</v>
      </c>
      <c r="K196" s="6">
        <f>L196</f>
        <v>1</v>
      </c>
      <c r="L196" s="4">
        <v>1</v>
      </c>
      <c r="M196" s="6">
        <f>N196</f>
        <v>1</v>
      </c>
      <c r="N196" s="4">
        <v>1</v>
      </c>
      <c r="O196" s="6">
        <f>P196</f>
        <v>1</v>
      </c>
      <c r="P196" s="4">
        <v>1</v>
      </c>
    </row>
    <row r="197" spans="1:16" s="2" customFormat="1" x14ac:dyDescent="0.3">
      <c r="A197" s="13" t="s">
        <v>0</v>
      </c>
      <c r="B197" s="14">
        <v>8</v>
      </c>
      <c r="C197" s="14">
        <v>2021</v>
      </c>
      <c r="D197" s="14" t="s">
        <v>19</v>
      </c>
      <c r="E197" s="19">
        <v>4818</v>
      </c>
      <c r="F197" s="19">
        <v>6120</v>
      </c>
      <c r="G197" s="16">
        <v>25</v>
      </c>
      <c r="H197" s="16">
        <v>16.25</v>
      </c>
      <c r="I197" s="16">
        <v>11.25</v>
      </c>
      <c r="K197" s="6">
        <f>L197*5</f>
        <v>2.5</v>
      </c>
      <c r="L197" s="4">
        <v>0.5</v>
      </c>
      <c r="M197" s="6">
        <f>N197*5</f>
        <v>1.75</v>
      </c>
      <c r="N197" s="4">
        <v>0.35</v>
      </c>
      <c r="O197" s="6">
        <f>P197*5</f>
        <v>1.25</v>
      </c>
      <c r="P197" s="4">
        <v>0.25</v>
      </c>
    </row>
    <row r="198" spans="1:16" s="2" customFormat="1" x14ac:dyDescent="0.3">
      <c r="A198" s="13" t="s">
        <v>0</v>
      </c>
      <c r="B198" s="14">
        <v>8</v>
      </c>
      <c r="C198" s="14">
        <v>2021</v>
      </c>
      <c r="D198" s="14" t="s">
        <v>20</v>
      </c>
      <c r="E198" s="19">
        <v>6121</v>
      </c>
      <c r="F198" s="19">
        <v>7237</v>
      </c>
      <c r="G198" s="16">
        <v>25</v>
      </c>
      <c r="H198" s="16">
        <v>16.25</v>
      </c>
      <c r="I198" s="16">
        <v>11.25</v>
      </c>
      <c r="K198" s="6">
        <f t="shared" ref="K198:K206" si="223">L198*5</f>
        <v>3.75</v>
      </c>
      <c r="L198" s="4">
        <v>0.75</v>
      </c>
      <c r="M198" s="6">
        <f t="shared" ref="M198" si="224">N198*5</f>
        <v>2.5</v>
      </c>
      <c r="N198" s="4">
        <v>0.5</v>
      </c>
      <c r="O198" s="6">
        <f t="shared" ref="O198" si="225">P198*5</f>
        <v>1.75</v>
      </c>
      <c r="P198" s="4">
        <v>0.35</v>
      </c>
    </row>
    <row r="199" spans="1:16" s="2" customFormat="1" x14ac:dyDescent="0.3">
      <c r="A199" s="13" t="s">
        <v>0</v>
      </c>
      <c r="B199" s="14">
        <v>8</v>
      </c>
      <c r="C199" s="14">
        <v>2021</v>
      </c>
      <c r="D199" s="14" t="s">
        <v>21</v>
      </c>
      <c r="E199" s="19">
        <v>7238</v>
      </c>
      <c r="F199" s="19">
        <v>8312</v>
      </c>
      <c r="G199" s="16">
        <v>25</v>
      </c>
      <c r="H199" s="16">
        <v>16.25</v>
      </c>
      <c r="I199" s="16">
        <v>11.25</v>
      </c>
      <c r="K199" s="6">
        <f t="shared" si="223"/>
        <v>5</v>
      </c>
      <c r="L199" s="4">
        <v>1</v>
      </c>
      <c r="M199" s="6">
        <f t="shared" ref="M199" si="226">N199*5</f>
        <v>3.25</v>
      </c>
      <c r="N199" s="4">
        <v>0.65</v>
      </c>
      <c r="O199" s="6">
        <f t="shared" ref="O199" si="227">P199*5</f>
        <v>2.25</v>
      </c>
      <c r="P199" s="4">
        <v>0.45</v>
      </c>
    </row>
    <row r="200" spans="1:16" s="2" customFormat="1" x14ac:dyDescent="0.3">
      <c r="A200" s="13" t="s">
        <v>0</v>
      </c>
      <c r="B200" s="14">
        <v>9</v>
      </c>
      <c r="C200" s="14">
        <v>2021</v>
      </c>
      <c r="D200" s="14" t="s">
        <v>1</v>
      </c>
      <c r="E200" s="19">
        <v>0</v>
      </c>
      <c r="F200" s="19">
        <v>1130</v>
      </c>
      <c r="G200" s="16">
        <v>1.9230769230769232E-2</v>
      </c>
      <c r="H200" s="16">
        <v>1.9230769230769232E-2</v>
      </c>
      <c r="I200" s="16">
        <v>1.9230769230769232E-2</v>
      </c>
      <c r="K200" s="6">
        <f t="shared" si="223"/>
        <v>10</v>
      </c>
      <c r="L200" s="4">
        <v>2</v>
      </c>
      <c r="M200" s="6">
        <f t="shared" ref="M200" si="228">N200*5</f>
        <v>6.5</v>
      </c>
      <c r="N200" s="4">
        <v>1.3</v>
      </c>
      <c r="O200" s="6">
        <f t="shared" ref="O200" si="229">P200*5</f>
        <v>4.5</v>
      </c>
      <c r="P200" s="4">
        <v>0.9</v>
      </c>
    </row>
    <row r="201" spans="1:16" s="2" customFormat="1" x14ac:dyDescent="0.3">
      <c r="A201" s="13" t="s">
        <v>0</v>
      </c>
      <c r="B201" s="14">
        <v>9</v>
      </c>
      <c r="C201" s="14">
        <v>2021</v>
      </c>
      <c r="D201" s="14" t="s">
        <v>2</v>
      </c>
      <c r="E201" s="19">
        <v>1131</v>
      </c>
      <c r="F201" s="19">
        <v>1356</v>
      </c>
      <c r="G201" s="16">
        <v>2.5</v>
      </c>
      <c r="H201" s="16">
        <v>1.75</v>
      </c>
      <c r="I201" s="16">
        <v>1.25</v>
      </c>
      <c r="K201" s="6">
        <f t="shared" si="223"/>
        <v>15</v>
      </c>
      <c r="L201" s="4">
        <v>3</v>
      </c>
      <c r="M201" s="6">
        <f t="shared" ref="M201" si="230">N201*5</f>
        <v>9.75</v>
      </c>
      <c r="N201" s="4">
        <v>1.95</v>
      </c>
      <c r="O201" s="6">
        <f t="shared" ref="O201" si="231">P201*5</f>
        <v>6.75</v>
      </c>
      <c r="P201" s="4">
        <v>1.35</v>
      </c>
    </row>
    <row r="202" spans="1:16" s="2" customFormat="1" x14ac:dyDescent="0.3">
      <c r="A202" s="13" t="s">
        <v>0</v>
      </c>
      <c r="B202" s="14">
        <v>9</v>
      </c>
      <c r="C202" s="14">
        <v>2021</v>
      </c>
      <c r="D202" s="14" t="s">
        <v>3</v>
      </c>
      <c r="E202" s="19">
        <v>1357</v>
      </c>
      <c r="F202" s="19">
        <v>1582</v>
      </c>
      <c r="G202" s="16">
        <v>3.75</v>
      </c>
      <c r="H202" s="16">
        <v>2.5</v>
      </c>
      <c r="I202" s="16">
        <v>1.75</v>
      </c>
      <c r="K202" s="6">
        <f t="shared" si="223"/>
        <v>20</v>
      </c>
      <c r="L202" s="4">
        <v>4</v>
      </c>
      <c r="M202" s="6">
        <f t="shared" ref="M202" si="232">N202*5</f>
        <v>13</v>
      </c>
      <c r="N202" s="4">
        <v>2.6</v>
      </c>
      <c r="O202" s="6">
        <f t="shared" ref="O202" si="233">P202*5</f>
        <v>9</v>
      </c>
      <c r="P202" s="4">
        <v>1.8</v>
      </c>
    </row>
    <row r="203" spans="1:16" s="2" customFormat="1" x14ac:dyDescent="0.3">
      <c r="A203" s="13" t="s">
        <v>0</v>
      </c>
      <c r="B203" s="14">
        <v>9</v>
      </c>
      <c r="C203" s="14">
        <v>2021</v>
      </c>
      <c r="D203" s="14" t="s">
        <v>4</v>
      </c>
      <c r="E203" s="19">
        <v>1583</v>
      </c>
      <c r="F203" s="19">
        <v>1808</v>
      </c>
      <c r="G203" s="16">
        <v>5</v>
      </c>
      <c r="H203" s="16">
        <v>3.25</v>
      </c>
      <c r="I203" s="16">
        <v>2.25</v>
      </c>
      <c r="K203" s="6">
        <f t="shared" si="223"/>
        <v>25</v>
      </c>
      <c r="L203" s="4">
        <v>5</v>
      </c>
      <c r="M203" s="6">
        <f t="shared" ref="M203:M206" si="234">N203*5</f>
        <v>16.25</v>
      </c>
      <c r="N203" s="4">
        <v>3.25</v>
      </c>
      <c r="O203" s="6">
        <f t="shared" ref="O203:O206" si="235">P203*5</f>
        <v>11.25</v>
      </c>
      <c r="P203" s="4">
        <v>2.25</v>
      </c>
    </row>
    <row r="204" spans="1:16" s="2" customFormat="1" x14ac:dyDescent="0.3">
      <c r="A204" s="13" t="s">
        <v>0</v>
      </c>
      <c r="B204" s="14">
        <v>9</v>
      </c>
      <c r="C204" s="14">
        <v>2021</v>
      </c>
      <c r="D204" s="14" t="s">
        <v>5</v>
      </c>
      <c r="E204" s="20">
        <v>1809</v>
      </c>
      <c r="F204" s="20">
        <v>2034</v>
      </c>
      <c r="G204" s="17">
        <v>10</v>
      </c>
      <c r="H204" s="18">
        <v>6.5</v>
      </c>
      <c r="I204" s="18">
        <v>4.5</v>
      </c>
      <c r="K204" s="6">
        <f t="shared" si="223"/>
        <v>25</v>
      </c>
      <c r="L204" s="4">
        <v>5</v>
      </c>
      <c r="M204" s="6">
        <f t="shared" si="234"/>
        <v>16.25</v>
      </c>
      <c r="N204" s="4">
        <v>3.25</v>
      </c>
      <c r="O204" s="6">
        <f t="shared" si="235"/>
        <v>11.25</v>
      </c>
      <c r="P204" s="4">
        <v>2.25</v>
      </c>
    </row>
    <row r="205" spans="1:16" s="2" customFormat="1" x14ac:dyDescent="0.3">
      <c r="A205" s="13" t="s">
        <v>0</v>
      </c>
      <c r="B205" s="14">
        <v>9</v>
      </c>
      <c r="C205" s="14">
        <v>2021</v>
      </c>
      <c r="D205" s="14" t="s">
        <v>6</v>
      </c>
      <c r="E205" s="20">
        <v>2035</v>
      </c>
      <c r="F205" s="20">
        <v>2261</v>
      </c>
      <c r="G205" s="17">
        <v>15</v>
      </c>
      <c r="H205" s="18">
        <v>9.75</v>
      </c>
      <c r="I205" s="18">
        <v>6.75</v>
      </c>
      <c r="K205" s="6">
        <f t="shared" si="223"/>
        <v>25</v>
      </c>
      <c r="L205" s="4">
        <v>5</v>
      </c>
      <c r="M205" s="6">
        <f t="shared" si="234"/>
        <v>16.25</v>
      </c>
      <c r="N205" s="4">
        <v>3.25</v>
      </c>
      <c r="O205" s="6">
        <f t="shared" si="235"/>
        <v>11.25</v>
      </c>
      <c r="P205" s="4">
        <v>2.25</v>
      </c>
    </row>
    <row r="206" spans="1:16" s="2" customFormat="1" x14ac:dyDescent="0.3">
      <c r="A206" s="13" t="s">
        <v>0</v>
      </c>
      <c r="B206" s="14">
        <v>9</v>
      </c>
      <c r="C206" s="14">
        <v>2021</v>
      </c>
      <c r="D206" s="14" t="s">
        <v>7</v>
      </c>
      <c r="E206" s="20">
        <v>2262</v>
      </c>
      <c r="F206" s="20">
        <v>2487</v>
      </c>
      <c r="G206" s="17">
        <v>20</v>
      </c>
      <c r="H206" s="18">
        <v>13</v>
      </c>
      <c r="I206" s="18">
        <v>9</v>
      </c>
      <c r="K206" s="6">
        <f t="shared" si="223"/>
        <v>25</v>
      </c>
      <c r="L206" s="4">
        <v>5</v>
      </c>
      <c r="M206" s="6">
        <f t="shared" si="234"/>
        <v>16.25</v>
      </c>
      <c r="N206" s="4">
        <v>3.25</v>
      </c>
      <c r="O206" s="6">
        <f t="shared" si="235"/>
        <v>11.25</v>
      </c>
      <c r="P206" s="4">
        <v>2.25</v>
      </c>
    </row>
    <row r="207" spans="1:16" s="2" customFormat="1" x14ac:dyDescent="0.3">
      <c r="A207" s="13" t="s">
        <v>0</v>
      </c>
      <c r="B207" s="14">
        <v>9</v>
      </c>
      <c r="C207" s="14">
        <v>2021</v>
      </c>
      <c r="D207" s="14" t="s">
        <v>8</v>
      </c>
      <c r="E207" s="20">
        <v>2488</v>
      </c>
      <c r="F207" s="20">
        <v>5043</v>
      </c>
      <c r="G207" s="17">
        <v>25</v>
      </c>
      <c r="H207" s="18">
        <v>16.25</v>
      </c>
      <c r="I207" s="18">
        <v>11.25</v>
      </c>
      <c r="K207" s="6"/>
      <c r="L207" s="4"/>
      <c r="M207" s="6"/>
      <c r="N207" s="4"/>
      <c r="O207" s="6"/>
      <c r="P207" s="4"/>
    </row>
    <row r="208" spans="1:16" s="2" customFormat="1" x14ac:dyDescent="0.3">
      <c r="A208" s="13" t="s">
        <v>0</v>
      </c>
      <c r="B208" s="14">
        <v>9</v>
      </c>
      <c r="C208" s="14">
        <v>2021</v>
      </c>
      <c r="D208" s="14" t="s">
        <v>19</v>
      </c>
      <c r="E208" s="19">
        <v>5044</v>
      </c>
      <c r="F208" s="19">
        <v>6460</v>
      </c>
      <c r="G208" s="12">
        <v>25</v>
      </c>
      <c r="H208" s="12">
        <v>16.25</v>
      </c>
      <c r="I208" s="12">
        <v>11.25</v>
      </c>
      <c r="K208" s="6">
        <f>L208</f>
        <v>1</v>
      </c>
      <c r="L208" s="4">
        <v>1</v>
      </c>
      <c r="M208" s="6">
        <f>N208</f>
        <v>1</v>
      </c>
      <c r="N208" s="4">
        <v>1</v>
      </c>
      <c r="O208" s="6">
        <f>P208</f>
        <v>1</v>
      </c>
      <c r="P208" s="4">
        <v>1</v>
      </c>
    </row>
    <row r="209" spans="1:16" s="2" customFormat="1" x14ac:dyDescent="0.3">
      <c r="A209" s="13" t="s">
        <v>0</v>
      </c>
      <c r="B209" s="14">
        <v>9</v>
      </c>
      <c r="C209" s="14">
        <v>2021</v>
      </c>
      <c r="D209" s="14" t="s">
        <v>20</v>
      </c>
      <c r="E209" s="19">
        <v>6461</v>
      </c>
      <c r="F209" s="19">
        <v>7675</v>
      </c>
      <c r="G209" s="16">
        <v>25</v>
      </c>
      <c r="H209" s="16">
        <v>16.25</v>
      </c>
      <c r="I209" s="16">
        <v>11.25</v>
      </c>
      <c r="K209" s="6">
        <f>L209*5</f>
        <v>2.5</v>
      </c>
      <c r="L209" s="4">
        <v>0.5</v>
      </c>
      <c r="M209" s="6">
        <f>N209*5</f>
        <v>1.75</v>
      </c>
      <c r="N209" s="4">
        <v>0.35</v>
      </c>
      <c r="O209" s="6">
        <f>P209*5</f>
        <v>1.25</v>
      </c>
      <c r="P209" s="4">
        <v>0.25</v>
      </c>
    </row>
    <row r="210" spans="1:16" s="2" customFormat="1" x14ac:dyDescent="0.3">
      <c r="A210" s="13" t="s">
        <v>0</v>
      </c>
      <c r="B210" s="14">
        <v>9</v>
      </c>
      <c r="C210" s="14">
        <v>2021</v>
      </c>
      <c r="D210" s="14" t="s">
        <v>21</v>
      </c>
      <c r="E210" s="19">
        <v>7676</v>
      </c>
      <c r="F210" s="19">
        <v>8493</v>
      </c>
      <c r="G210" s="16">
        <v>25</v>
      </c>
      <c r="H210" s="16">
        <v>16.25</v>
      </c>
      <c r="I210" s="16">
        <v>11.25</v>
      </c>
      <c r="K210" s="6">
        <f t="shared" ref="K210:K218" si="236">L210*5</f>
        <v>3.75</v>
      </c>
      <c r="L210" s="4">
        <v>0.75</v>
      </c>
      <c r="M210" s="6">
        <f t="shared" ref="M210" si="237">N210*5</f>
        <v>2.5</v>
      </c>
      <c r="N210" s="4">
        <v>0.5</v>
      </c>
      <c r="O210" s="6">
        <f t="shared" ref="O210" si="238">P210*5</f>
        <v>1.75</v>
      </c>
      <c r="P210" s="4">
        <v>0.35</v>
      </c>
    </row>
    <row r="211" spans="1:16" s="2" customFormat="1" x14ac:dyDescent="0.3">
      <c r="A211" s="13" t="s">
        <v>0</v>
      </c>
      <c r="B211" s="14">
        <v>10</v>
      </c>
      <c r="C211" s="14">
        <v>2021</v>
      </c>
      <c r="D211" s="14" t="s">
        <v>1</v>
      </c>
      <c r="E211" s="19">
        <v>0</v>
      </c>
      <c r="F211" s="19">
        <v>1154</v>
      </c>
      <c r="G211" s="16">
        <v>1.9230769230769232E-2</v>
      </c>
      <c r="H211" s="16">
        <v>1.9230769230769232E-2</v>
      </c>
      <c r="I211" s="16">
        <v>1.9230769230769232E-2</v>
      </c>
      <c r="K211" s="6">
        <f t="shared" si="236"/>
        <v>5</v>
      </c>
      <c r="L211" s="4">
        <v>1</v>
      </c>
      <c r="M211" s="6">
        <f t="shared" ref="M211" si="239">N211*5</f>
        <v>3.25</v>
      </c>
      <c r="N211" s="4">
        <v>0.65</v>
      </c>
      <c r="O211" s="6">
        <f t="shared" ref="O211" si="240">P211*5</f>
        <v>2.25</v>
      </c>
      <c r="P211" s="4">
        <v>0.45</v>
      </c>
    </row>
    <row r="212" spans="1:16" s="2" customFormat="1" x14ac:dyDescent="0.3">
      <c r="A212" s="13" t="s">
        <v>0</v>
      </c>
      <c r="B212" s="14">
        <v>10</v>
      </c>
      <c r="C212" s="14">
        <v>2021</v>
      </c>
      <c r="D212" s="14" t="s">
        <v>2</v>
      </c>
      <c r="E212" s="19">
        <v>1155</v>
      </c>
      <c r="F212" s="19">
        <v>1385</v>
      </c>
      <c r="G212" s="16">
        <v>2.5</v>
      </c>
      <c r="H212" s="16">
        <v>1.75</v>
      </c>
      <c r="I212" s="16">
        <v>1.25</v>
      </c>
      <c r="K212" s="6">
        <f t="shared" si="236"/>
        <v>10</v>
      </c>
      <c r="L212" s="4">
        <v>2</v>
      </c>
      <c r="M212" s="6">
        <f t="shared" ref="M212" si="241">N212*5</f>
        <v>6.5</v>
      </c>
      <c r="N212" s="4">
        <v>1.3</v>
      </c>
      <c r="O212" s="6">
        <f t="shared" ref="O212" si="242">P212*5</f>
        <v>4.5</v>
      </c>
      <c r="P212" s="4">
        <v>0.9</v>
      </c>
    </row>
    <row r="213" spans="1:16" s="2" customFormat="1" x14ac:dyDescent="0.3">
      <c r="A213" s="13" t="s">
        <v>0</v>
      </c>
      <c r="B213" s="14">
        <v>10</v>
      </c>
      <c r="C213" s="14">
        <v>2021</v>
      </c>
      <c r="D213" s="14" t="s">
        <v>3</v>
      </c>
      <c r="E213" s="19">
        <v>1386</v>
      </c>
      <c r="F213" s="19">
        <v>1616</v>
      </c>
      <c r="G213" s="16">
        <v>3.75</v>
      </c>
      <c r="H213" s="16">
        <v>2.5</v>
      </c>
      <c r="I213" s="16">
        <v>1.75</v>
      </c>
      <c r="K213" s="6">
        <f t="shared" si="236"/>
        <v>15</v>
      </c>
      <c r="L213" s="4">
        <v>3</v>
      </c>
      <c r="M213" s="6">
        <f t="shared" ref="M213" si="243">N213*5</f>
        <v>9.75</v>
      </c>
      <c r="N213" s="4">
        <v>1.95</v>
      </c>
      <c r="O213" s="6">
        <f t="shared" ref="O213" si="244">P213*5</f>
        <v>6.75</v>
      </c>
      <c r="P213" s="4">
        <v>1.35</v>
      </c>
    </row>
    <row r="214" spans="1:16" s="2" customFormat="1" x14ac:dyDescent="0.3">
      <c r="A214" s="13" t="s">
        <v>0</v>
      </c>
      <c r="B214" s="14">
        <v>10</v>
      </c>
      <c r="C214" s="14">
        <v>2021</v>
      </c>
      <c r="D214" s="14" t="s">
        <v>4</v>
      </c>
      <c r="E214" s="19">
        <v>1617</v>
      </c>
      <c r="F214" s="19">
        <v>1847</v>
      </c>
      <c r="G214" s="16">
        <v>5</v>
      </c>
      <c r="H214" s="16">
        <v>3.25</v>
      </c>
      <c r="I214" s="16">
        <v>2.25</v>
      </c>
      <c r="K214" s="6">
        <f t="shared" si="236"/>
        <v>20</v>
      </c>
      <c r="L214" s="4">
        <v>4</v>
      </c>
      <c r="M214" s="6">
        <f t="shared" ref="M214" si="245">N214*5</f>
        <v>13</v>
      </c>
      <c r="N214" s="4">
        <v>2.6</v>
      </c>
      <c r="O214" s="6">
        <f t="shared" ref="O214" si="246">P214*5</f>
        <v>9</v>
      </c>
      <c r="P214" s="4">
        <v>1.8</v>
      </c>
    </row>
    <row r="215" spans="1:16" s="2" customFormat="1" x14ac:dyDescent="0.3">
      <c r="A215" s="13" t="s">
        <v>0</v>
      </c>
      <c r="B215" s="14">
        <v>10</v>
      </c>
      <c r="C215" s="14">
        <v>2021</v>
      </c>
      <c r="D215" s="14" t="s">
        <v>5</v>
      </c>
      <c r="E215" s="19">
        <v>1848</v>
      </c>
      <c r="F215" s="19">
        <v>2078</v>
      </c>
      <c r="G215" s="16">
        <v>10</v>
      </c>
      <c r="H215" s="16">
        <v>6.5</v>
      </c>
      <c r="I215" s="16">
        <v>4.5</v>
      </c>
      <c r="K215" s="6">
        <f t="shared" si="236"/>
        <v>25</v>
      </c>
      <c r="L215" s="4">
        <v>5</v>
      </c>
      <c r="M215" s="6">
        <f t="shared" ref="M215:M218" si="247">N215*5</f>
        <v>16.25</v>
      </c>
      <c r="N215" s="4">
        <v>3.25</v>
      </c>
      <c r="O215" s="6">
        <f t="shared" ref="O215:O218" si="248">P215*5</f>
        <v>11.25</v>
      </c>
      <c r="P215" s="4">
        <v>2.25</v>
      </c>
    </row>
    <row r="216" spans="1:16" s="2" customFormat="1" x14ac:dyDescent="0.3">
      <c r="A216" s="13" t="s">
        <v>0</v>
      </c>
      <c r="B216" s="14">
        <v>10</v>
      </c>
      <c r="C216" s="14">
        <v>2021</v>
      </c>
      <c r="D216" s="14" t="s">
        <v>6</v>
      </c>
      <c r="E216" s="20">
        <v>2079</v>
      </c>
      <c r="F216" s="20">
        <v>2309</v>
      </c>
      <c r="G216" s="17">
        <v>15</v>
      </c>
      <c r="H216" s="18">
        <v>9.75</v>
      </c>
      <c r="I216" s="18">
        <v>6.75</v>
      </c>
      <c r="K216" s="6">
        <f t="shared" si="236"/>
        <v>25</v>
      </c>
      <c r="L216" s="4">
        <v>5</v>
      </c>
      <c r="M216" s="6">
        <f t="shared" si="247"/>
        <v>16.25</v>
      </c>
      <c r="N216" s="4">
        <v>3.25</v>
      </c>
      <c r="O216" s="6">
        <f t="shared" si="248"/>
        <v>11.25</v>
      </c>
      <c r="P216" s="4">
        <v>2.25</v>
      </c>
    </row>
    <row r="217" spans="1:16" s="2" customFormat="1" x14ac:dyDescent="0.3">
      <c r="A217" s="13" t="s">
        <v>0</v>
      </c>
      <c r="B217" s="14">
        <v>10</v>
      </c>
      <c r="C217" s="14">
        <v>2021</v>
      </c>
      <c r="D217" s="14" t="s">
        <v>7</v>
      </c>
      <c r="E217" s="20">
        <v>2310</v>
      </c>
      <c r="F217" s="20">
        <v>2539</v>
      </c>
      <c r="G217" s="17">
        <v>20</v>
      </c>
      <c r="H217" s="18">
        <v>13</v>
      </c>
      <c r="I217" s="18">
        <v>9</v>
      </c>
      <c r="K217" s="6">
        <f t="shared" si="236"/>
        <v>25</v>
      </c>
      <c r="L217" s="4">
        <v>5</v>
      </c>
      <c r="M217" s="6">
        <f t="shared" si="247"/>
        <v>16.25</v>
      </c>
      <c r="N217" s="4">
        <v>3.25</v>
      </c>
      <c r="O217" s="6">
        <f t="shared" si="248"/>
        <v>11.25</v>
      </c>
      <c r="P217" s="4">
        <v>2.25</v>
      </c>
    </row>
    <row r="218" spans="1:16" s="2" customFormat="1" x14ac:dyDescent="0.3">
      <c r="A218" s="13" t="s">
        <v>0</v>
      </c>
      <c r="B218" s="14">
        <v>10</v>
      </c>
      <c r="C218" s="14">
        <v>2021</v>
      </c>
      <c r="D218" s="14" t="s">
        <v>8</v>
      </c>
      <c r="E218" s="20">
        <v>2540</v>
      </c>
      <c r="F218" s="20">
        <v>5274</v>
      </c>
      <c r="G218" s="17">
        <v>25</v>
      </c>
      <c r="H218" s="18">
        <v>16.25</v>
      </c>
      <c r="I218" s="18">
        <v>11.25</v>
      </c>
      <c r="K218" s="6">
        <f t="shared" si="236"/>
        <v>25</v>
      </c>
      <c r="L218" s="4">
        <v>5</v>
      </c>
      <c r="M218" s="6">
        <f t="shared" si="247"/>
        <v>16.25</v>
      </c>
      <c r="N218" s="4">
        <v>3.25</v>
      </c>
      <c r="O218" s="6">
        <f t="shared" si="248"/>
        <v>11.25</v>
      </c>
      <c r="P218" s="4">
        <v>2.25</v>
      </c>
    </row>
    <row r="219" spans="1:16" s="2" customFormat="1" x14ac:dyDescent="0.3">
      <c r="A219" s="13" t="s">
        <v>0</v>
      </c>
      <c r="B219" s="14">
        <v>10</v>
      </c>
      <c r="C219" s="14">
        <v>2021</v>
      </c>
      <c r="D219" s="14" t="s">
        <v>19</v>
      </c>
      <c r="E219" s="20">
        <v>5275</v>
      </c>
      <c r="F219" s="20">
        <v>6822</v>
      </c>
      <c r="G219" s="17">
        <v>25</v>
      </c>
      <c r="H219" s="18">
        <v>16.25</v>
      </c>
      <c r="I219" s="18">
        <v>11.25</v>
      </c>
      <c r="K219" s="6"/>
      <c r="L219" s="4"/>
      <c r="M219" s="6"/>
      <c r="N219" s="4"/>
      <c r="O219" s="6"/>
      <c r="P219" s="4"/>
    </row>
    <row r="220" spans="1:16" s="2" customFormat="1" x14ac:dyDescent="0.3">
      <c r="A220" s="13" t="s">
        <v>0</v>
      </c>
      <c r="B220" s="14">
        <v>10</v>
      </c>
      <c r="C220" s="14">
        <v>2021</v>
      </c>
      <c r="D220" s="14" t="s">
        <v>20</v>
      </c>
      <c r="E220" s="19">
        <v>6823</v>
      </c>
      <c r="F220" s="19">
        <v>8149</v>
      </c>
      <c r="G220" s="16">
        <v>25</v>
      </c>
      <c r="H220" s="16">
        <v>16.25</v>
      </c>
      <c r="I220" s="16">
        <v>11.25</v>
      </c>
      <c r="K220" s="6">
        <f>L220</f>
        <v>1</v>
      </c>
      <c r="L220" s="4">
        <v>1</v>
      </c>
      <c r="M220" s="6">
        <f>N220</f>
        <v>1</v>
      </c>
      <c r="N220" s="4">
        <v>1</v>
      </c>
      <c r="O220" s="6">
        <f>P220</f>
        <v>1</v>
      </c>
      <c r="P220" s="4">
        <v>1</v>
      </c>
    </row>
    <row r="221" spans="1:16" s="2" customFormat="1" x14ac:dyDescent="0.3">
      <c r="A221" s="13" t="s">
        <v>0</v>
      </c>
      <c r="B221" s="14">
        <v>10</v>
      </c>
      <c r="C221" s="14">
        <v>2021</v>
      </c>
      <c r="D221" s="14" t="s">
        <v>21</v>
      </c>
      <c r="E221" s="19">
        <v>8150</v>
      </c>
      <c r="F221" s="19">
        <v>8674</v>
      </c>
      <c r="G221" s="16">
        <v>25</v>
      </c>
      <c r="H221" s="16">
        <v>16.25</v>
      </c>
      <c r="I221" s="16">
        <v>11.25</v>
      </c>
      <c r="K221" s="6">
        <f>L221*5</f>
        <v>2.5</v>
      </c>
      <c r="L221" s="4">
        <v>0.5</v>
      </c>
      <c r="M221" s="6">
        <f>N221*5</f>
        <v>1.75</v>
      </c>
      <c r="N221" s="4">
        <v>0.35</v>
      </c>
      <c r="O221" s="6">
        <f>P221*5</f>
        <v>1.25</v>
      </c>
      <c r="P221" s="4">
        <v>0.25</v>
      </c>
    </row>
    <row r="222" spans="1:16" x14ac:dyDescent="0.3">
      <c r="A222" s="10" t="s">
        <v>0</v>
      </c>
      <c r="B222" s="11">
        <v>1</v>
      </c>
      <c r="C222" s="11">
        <v>2022</v>
      </c>
      <c r="D222" s="11" t="s">
        <v>1</v>
      </c>
      <c r="E222" s="21">
        <v>0</v>
      </c>
      <c r="F222" s="21">
        <v>417</v>
      </c>
      <c r="G222" s="12">
        <f>1/52</f>
        <v>1.9230769230769232E-2</v>
      </c>
      <c r="H222" s="18">
        <v>0.02</v>
      </c>
      <c r="I222" s="18">
        <v>0.02</v>
      </c>
      <c r="K222" s="6">
        <v>0.02</v>
      </c>
      <c r="L222" s="4">
        <v>0.02</v>
      </c>
      <c r="M222" s="6">
        <v>0.02</v>
      </c>
      <c r="N222" s="4">
        <v>0.02</v>
      </c>
      <c r="O222" s="6">
        <v>0.02</v>
      </c>
      <c r="P222" s="4">
        <v>0.02</v>
      </c>
    </row>
    <row r="223" spans="1:16" x14ac:dyDescent="0.3">
      <c r="A223" s="13" t="s">
        <v>0</v>
      </c>
      <c r="B223" s="14">
        <v>1</v>
      </c>
      <c r="C223" s="14">
        <v>2022</v>
      </c>
      <c r="D223" s="14" t="s">
        <v>2</v>
      </c>
      <c r="E223" s="20">
        <v>418</v>
      </c>
      <c r="F223" s="20">
        <v>500</v>
      </c>
      <c r="G223" s="17">
        <f>0.5*5</f>
        <v>2.5</v>
      </c>
      <c r="H223" s="18">
        <v>1.75</v>
      </c>
      <c r="I223" s="18">
        <v>1.25</v>
      </c>
      <c r="K223" s="6">
        <f>L223*5</f>
        <v>2.5</v>
      </c>
      <c r="L223" s="4">
        <v>0.5</v>
      </c>
      <c r="M223" s="6">
        <f>N223*5</f>
        <v>1.75</v>
      </c>
      <c r="N223" s="4">
        <v>0.35</v>
      </c>
      <c r="O223" s="6">
        <f>P223*5</f>
        <v>1.25</v>
      </c>
      <c r="P223" s="4">
        <v>0.25</v>
      </c>
    </row>
    <row r="224" spans="1:16" x14ac:dyDescent="0.3">
      <c r="A224" s="13" t="s">
        <v>0</v>
      </c>
      <c r="B224" s="14">
        <v>1</v>
      </c>
      <c r="C224" s="14">
        <v>2022</v>
      </c>
      <c r="D224" s="14" t="s">
        <v>3</v>
      </c>
      <c r="E224" s="20">
        <v>501</v>
      </c>
      <c r="F224" s="20">
        <v>583</v>
      </c>
      <c r="G224" s="17">
        <f>0.75*5</f>
        <v>3.75</v>
      </c>
      <c r="H224" s="18">
        <v>2.5</v>
      </c>
      <c r="I224" s="18">
        <v>1.75</v>
      </c>
      <c r="K224" s="6">
        <f t="shared" ref="K224" si="249">L224*5</f>
        <v>3.75</v>
      </c>
      <c r="L224" s="4">
        <v>0.75</v>
      </c>
      <c r="M224" s="6">
        <f t="shared" ref="M224" si="250">N224*5</f>
        <v>2.5</v>
      </c>
      <c r="N224" s="4">
        <v>0.5</v>
      </c>
      <c r="O224" s="6">
        <f t="shared" ref="O224" si="251">P224*5</f>
        <v>1.75</v>
      </c>
      <c r="P224" s="4">
        <v>0.35</v>
      </c>
    </row>
    <row r="225" spans="1:16" x14ac:dyDescent="0.3">
      <c r="A225" s="13" t="s">
        <v>0</v>
      </c>
      <c r="B225" s="14">
        <v>1</v>
      </c>
      <c r="C225" s="14">
        <v>2022</v>
      </c>
      <c r="D225" s="14" t="s">
        <v>4</v>
      </c>
      <c r="E225" s="20">
        <v>584</v>
      </c>
      <c r="F225" s="20">
        <v>667</v>
      </c>
      <c r="G225" s="17">
        <v>5</v>
      </c>
      <c r="H225" s="18">
        <v>3.25</v>
      </c>
      <c r="I225" s="18">
        <v>2.25</v>
      </c>
      <c r="K225" s="6">
        <f t="shared" ref="K225" si="252">L225*5</f>
        <v>5</v>
      </c>
      <c r="L225" s="4">
        <v>1</v>
      </c>
      <c r="M225" s="6">
        <f t="shared" ref="M225" si="253">N225*5</f>
        <v>3.25</v>
      </c>
      <c r="N225" s="4">
        <v>0.65</v>
      </c>
      <c r="O225" s="6">
        <f t="shared" ref="O225" si="254">P225*5</f>
        <v>2.25</v>
      </c>
      <c r="P225" s="4">
        <v>0.45</v>
      </c>
    </row>
    <row r="226" spans="1:16" x14ac:dyDescent="0.3">
      <c r="A226" s="13" t="s">
        <v>0</v>
      </c>
      <c r="B226" s="14">
        <v>1</v>
      </c>
      <c r="C226" s="14">
        <v>2022</v>
      </c>
      <c r="D226" s="14" t="s">
        <v>5</v>
      </c>
      <c r="E226" s="20">
        <v>668</v>
      </c>
      <c r="F226" s="20">
        <v>750</v>
      </c>
      <c r="G226" s="17">
        <v>10</v>
      </c>
      <c r="H226" s="18">
        <v>6.5</v>
      </c>
      <c r="I226" s="18">
        <v>4.5</v>
      </c>
      <c r="K226" s="6">
        <f t="shared" ref="K226" si="255">L226*5</f>
        <v>10</v>
      </c>
      <c r="L226" s="4">
        <v>2</v>
      </c>
      <c r="M226" s="6">
        <f t="shared" ref="M226" si="256">N226*5</f>
        <v>6.5</v>
      </c>
      <c r="N226" s="4">
        <v>1.3</v>
      </c>
      <c r="O226" s="6">
        <f t="shared" ref="O226" si="257">P226*5</f>
        <v>4.5</v>
      </c>
      <c r="P226" s="4">
        <v>0.9</v>
      </c>
    </row>
    <row r="227" spans="1:16" x14ac:dyDescent="0.3">
      <c r="A227" s="13" t="s">
        <v>0</v>
      </c>
      <c r="B227" s="14">
        <v>1</v>
      </c>
      <c r="C227" s="14">
        <v>2022</v>
      </c>
      <c r="D227" s="14" t="s">
        <v>6</v>
      </c>
      <c r="E227" s="20">
        <v>751</v>
      </c>
      <c r="F227" s="20">
        <v>834</v>
      </c>
      <c r="G227" s="17">
        <v>15</v>
      </c>
      <c r="H227" s="18">
        <v>9.75</v>
      </c>
      <c r="I227" s="18">
        <v>6.75</v>
      </c>
      <c r="K227" s="6">
        <f t="shared" ref="K227" si="258">L227*5</f>
        <v>15</v>
      </c>
      <c r="L227" s="4">
        <v>3</v>
      </c>
      <c r="M227" s="6">
        <f t="shared" ref="M227" si="259">N227*5</f>
        <v>9.75</v>
      </c>
      <c r="N227" s="4">
        <v>1.95</v>
      </c>
      <c r="O227" s="6">
        <f t="shared" ref="O227" si="260">P227*5</f>
        <v>6.75</v>
      </c>
      <c r="P227" s="4">
        <v>1.35</v>
      </c>
    </row>
    <row r="228" spans="1:16" x14ac:dyDescent="0.3">
      <c r="A228" s="13" t="s">
        <v>0</v>
      </c>
      <c r="B228" s="14">
        <v>1</v>
      </c>
      <c r="C228" s="14">
        <v>2022</v>
      </c>
      <c r="D228" s="14" t="s">
        <v>7</v>
      </c>
      <c r="E228" s="20">
        <v>835</v>
      </c>
      <c r="F228" s="20">
        <v>917</v>
      </c>
      <c r="G228" s="17">
        <v>20</v>
      </c>
      <c r="H228" s="18">
        <v>13</v>
      </c>
      <c r="I228" s="18">
        <v>9</v>
      </c>
      <c r="K228" s="6">
        <f t="shared" ref="K228" si="261">L228*5</f>
        <v>20</v>
      </c>
      <c r="L228" s="4">
        <v>4</v>
      </c>
      <c r="M228" s="6">
        <f t="shared" ref="M228" si="262">N228*5</f>
        <v>13</v>
      </c>
      <c r="N228" s="4">
        <v>2.6</v>
      </c>
      <c r="O228" s="6">
        <f t="shared" ref="O228" si="263">P228*5</f>
        <v>9</v>
      </c>
      <c r="P228" s="4">
        <v>1.8</v>
      </c>
    </row>
    <row r="229" spans="1:16" x14ac:dyDescent="0.3">
      <c r="A229" s="13" t="s">
        <v>0</v>
      </c>
      <c r="B229" s="14">
        <v>1</v>
      </c>
      <c r="C229" s="14">
        <v>2022</v>
      </c>
      <c r="D229" s="14" t="s">
        <v>8</v>
      </c>
      <c r="E229" s="20">
        <v>918</v>
      </c>
      <c r="F229" s="20">
        <v>1700</v>
      </c>
      <c r="G229" s="17">
        <v>25</v>
      </c>
      <c r="H229" s="18">
        <v>16.25</v>
      </c>
      <c r="I229" s="18">
        <v>11.25</v>
      </c>
      <c r="K229" s="6">
        <f t="shared" ref="K229:K232" si="264">L229*5</f>
        <v>25</v>
      </c>
      <c r="L229" s="4">
        <v>5</v>
      </c>
      <c r="M229" s="6">
        <f t="shared" ref="M229:M232" si="265">N229*5</f>
        <v>16.25</v>
      </c>
      <c r="N229" s="4">
        <v>3.25</v>
      </c>
      <c r="O229" s="6">
        <f t="shared" ref="O229:O232" si="266">P229*5</f>
        <v>11.25</v>
      </c>
      <c r="P229" s="4">
        <v>2.25</v>
      </c>
    </row>
    <row r="230" spans="1:16" x14ac:dyDescent="0.3">
      <c r="A230" s="13" t="s">
        <v>0</v>
      </c>
      <c r="B230" s="14">
        <v>1</v>
      </c>
      <c r="C230" s="14">
        <v>2022</v>
      </c>
      <c r="D230" s="14" t="s">
        <v>19</v>
      </c>
      <c r="E230" s="20">
        <v>1701</v>
      </c>
      <c r="F230" s="20">
        <v>2096</v>
      </c>
      <c r="G230" s="17">
        <v>25</v>
      </c>
      <c r="H230" s="18">
        <v>16.25</v>
      </c>
      <c r="I230" s="18">
        <v>11.25</v>
      </c>
      <c r="K230" s="6">
        <f t="shared" si="264"/>
        <v>25</v>
      </c>
      <c r="L230" s="4">
        <v>5</v>
      </c>
      <c r="M230" s="6">
        <f t="shared" si="265"/>
        <v>16.25</v>
      </c>
      <c r="N230" s="4">
        <v>3.25</v>
      </c>
      <c r="O230" s="6">
        <f t="shared" si="266"/>
        <v>11.25</v>
      </c>
      <c r="P230" s="4">
        <v>2.25</v>
      </c>
    </row>
    <row r="231" spans="1:16" x14ac:dyDescent="0.3">
      <c r="A231" s="13" t="s">
        <v>0</v>
      </c>
      <c r="B231" s="14">
        <v>1</v>
      </c>
      <c r="C231" s="14">
        <v>2022</v>
      </c>
      <c r="D231" s="14" t="s">
        <v>20</v>
      </c>
      <c r="E231" s="20">
        <v>2097</v>
      </c>
      <c r="F231" s="20">
        <v>2436</v>
      </c>
      <c r="G231" s="17">
        <v>25</v>
      </c>
      <c r="H231" s="18">
        <v>16.25</v>
      </c>
      <c r="I231" s="18">
        <v>11.25</v>
      </c>
      <c r="K231" s="6">
        <f t="shared" si="264"/>
        <v>25</v>
      </c>
      <c r="L231" s="4">
        <v>5</v>
      </c>
      <c r="M231" s="6">
        <f t="shared" si="265"/>
        <v>16.25</v>
      </c>
      <c r="N231" s="4">
        <v>3.25</v>
      </c>
      <c r="O231" s="6">
        <f t="shared" si="266"/>
        <v>11.25</v>
      </c>
      <c r="P231" s="4">
        <v>2.25</v>
      </c>
    </row>
    <row r="232" spans="1:16" x14ac:dyDescent="0.3">
      <c r="A232" s="13" t="s">
        <v>0</v>
      </c>
      <c r="B232" s="14">
        <v>1</v>
      </c>
      <c r="C232" s="14">
        <v>2022</v>
      </c>
      <c r="D232" s="14" t="s">
        <v>21</v>
      </c>
      <c r="E232" s="20">
        <v>2437</v>
      </c>
      <c r="F232" s="20">
        <v>2742</v>
      </c>
      <c r="G232" s="17">
        <v>25</v>
      </c>
      <c r="H232" s="18">
        <v>16.25</v>
      </c>
      <c r="I232" s="18">
        <v>11.25</v>
      </c>
      <c r="K232" s="6">
        <f t="shared" si="264"/>
        <v>25</v>
      </c>
      <c r="L232" s="4">
        <v>5</v>
      </c>
      <c r="M232" s="6">
        <f t="shared" si="265"/>
        <v>16.25</v>
      </c>
      <c r="N232" s="4">
        <v>3.25</v>
      </c>
      <c r="O232" s="6">
        <f t="shared" si="266"/>
        <v>11.25</v>
      </c>
      <c r="P232" s="4">
        <v>2.25</v>
      </c>
    </row>
    <row r="233" spans="1:16" x14ac:dyDescent="0.3">
      <c r="A233" s="13" t="s">
        <v>0</v>
      </c>
      <c r="B233" s="14">
        <v>1</v>
      </c>
      <c r="C233" s="14">
        <v>2022</v>
      </c>
      <c r="D233" s="14" t="s">
        <v>22</v>
      </c>
      <c r="E233" s="20">
        <f>F232+1</f>
        <v>2743</v>
      </c>
      <c r="F233" s="20">
        <v>3260</v>
      </c>
      <c r="G233" s="17">
        <v>25</v>
      </c>
      <c r="H233" s="18">
        <v>16.25</v>
      </c>
      <c r="I233" s="18">
        <v>11.25</v>
      </c>
      <c r="K233" s="6"/>
      <c r="L233" s="4"/>
      <c r="M233" s="6"/>
      <c r="N233" s="4"/>
      <c r="O233" s="6"/>
      <c r="P233" s="4"/>
    </row>
    <row r="234" spans="1:16" x14ac:dyDescent="0.3">
      <c r="A234" s="13" t="s">
        <v>0</v>
      </c>
      <c r="B234" s="14">
        <v>2</v>
      </c>
      <c r="C234" s="14">
        <v>2022</v>
      </c>
      <c r="D234" s="14" t="s">
        <v>1</v>
      </c>
      <c r="E234" s="20">
        <v>0</v>
      </c>
      <c r="F234" s="20">
        <v>545</v>
      </c>
      <c r="G234" s="17">
        <f>1/52</f>
        <v>1.9230769230769232E-2</v>
      </c>
      <c r="H234" s="18">
        <v>0.02</v>
      </c>
      <c r="I234" s="18">
        <v>0.02</v>
      </c>
      <c r="K234" s="6">
        <f>L234</f>
        <v>1</v>
      </c>
      <c r="L234" s="4">
        <v>1</v>
      </c>
      <c r="M234" s="6">
        <v>0.02</v>
      </c>
      <c r="N234" s="4">
        <v>0.02</v>
      </c>
      <c r="O234" s="6">
        <v>0.02</v>
      </c>
      <c r="P234" s="4">
        <v>0.02</v>
      </c>
    </row>
    <row r="235" spans="1:16" x14ac:dyDescent="0.3">
      <c r="A235" s="13" t="s">
        <v>0</v>
      </c>
      <c r="B235" s="14">
        <v>2</v>
      </c>
      <c r="C235" s="14">
        <v>2022</v>
      </c>
      <c r="D235" s="14" t="s">
        <v>2</v>
      </c>
      <c r="E235" s="20">
        <v>546</v>
      </c>
      <c r="F235" s="20">
        <v>654</v>
      </c>
      <c r="G235" s="17">
        <f>0.5*5</f>
        <v>2.5</v>
      </c>
      <c r="H235" s="18">
        <v>1.75</v>
      </c>
      <c r="I235" s="18">
        <v>1.25</v>
      </c>
      <c r="K235" s="6">
        <f>L235*5</f>
        <v>2.5</v>
      </c>
      <c r="L235" s="4">
        <v>0.5</v>
      </c>
      <c r="M235" s="6">
        <f>N235*5</f>
        <v>1.75</v>
      </c>
      <c r="N235" s="4">
        <v>0.35</v>
      </c>
      <c r="O235" s="6">
        <f>P235*5</f>
        <v>1.25</v>
      </c>
      <c r="P235" s="4">
        <v>0.25</v>
      </c>
    </row>
    <row r="236" spans="1:16" x14ac:dyDescent="0.3">
      <c r="A236" s="13" t="s">
        <v>0</v>
      </c>
      <c r="B236" s="14">
        <v>2</v>
      </c>
      <c r="C236" s="14">
        <v>2022</v>
      </c>
      <c r="D236" s="14" t="s">
        <v>3</v>
      </c>
      <c r="E236" s="20">
        <v>655</v>
      </c>
      <c r="F236" s="20">
        <v>763</v>
      </c>
      <c r="G236" s="17">
        <f>0.75*5</f>
        <v>3.75</v>
      </c>
      <c r="H236" s="18">
        <v>2.5</v>
      </c>
      <c r="I236" s="18">
        <v>1.75</v>
      </c>
      <c r="K236" s="6">
        <f t="shared" ref="K236:K244" si="267">L236*5</f>
        <v>3.75</v>
      </c>
      <c r="L236" s="4">
        <v>0.75</v>
      </c>
      <c r="M236" s="6">
        <f t="shared" ref="M236" si="268">N236*5</f>
        <v>2.5</v>
      </c>
      <c r="N236" s="4">
        <v>0.5</v>
      </c>
      <c r="O236" s="6">
        <f t="shared" ref="O236" si="269">P236*5</f>
        <v>1.75</v>
      </c>
      <c r="P236" s="4">
        <v>0.35</v>
      </c>
    </row>
    <row r="237" spans="1:16" x14ac:dyDescent="0.3">
      <c r="A237" s="13" t="s">
        <v>0</v>
      </c>
      <c r="B237" s="14">
        <v>2</v>
      </c>
      <c r="C237" s="14">
        <v>2022</v>
      </c>
      <c r="D237" s="14" t="s">
        <v>4</v>
      </c>
      <c r="E237" s="20">
        <v>764</v>
      </c>
      <c r="F237" s="20">
        <v>872</v>
      </c>
      <c r="G237" s="17">
        <v>5</v>
      </c>
      <c r="H237" s="18">
        <v>3.25</v>
      </c>
      <c r="I237" s="18">
        <v>2.25</v>
      </c>
      <c r="K237" s="6">
        <f t="shared" si="267"/>
        <v>5</v>
      </c>
      <c r="L237" s="4">
        <v>1</v>
      </c>
      <c r="M237" s="6">
        <f t="shared" ref="M237" si="270">N237*5</f>
        <v>3.25</v>
      </c>
      <c r="N237" s="4">
        <v>0.65</v>
      </c>
      <c r="O237" s="6">
        <f t="shared" ref="O237" si="271">P237*5</f>
        <v>2.25</v>
      </c>
      <c r="P237" s="4">
        <v>0.45</v>
      </c>
    </row>
    <row r="238" spans="1:16" x14ac:dyDescent="0.3">
      <c r="A238" s="13" t="s">
        <v>0</v>
      </c>
      <c r="B238" s="14">
        <v>2</v>
      </c>
      <c r="C238" s="14">
        <v>2022</v>
      </c>
      <c r="D238" s="14" t="s">
        <v>5</v>
      </c>
      <c r="E238" s="20">
        <v>873</v>
      </c>
      <c r="F238" s="20">
        <v>981</v>
      </c>
      <c r="G238" s="17">
        <v>10</v>
      </c>
      <c r="H238" s="18">
        <v>6.5</v>
      </c>
      <c r="I238" s="18">
        <v>4.5</v>
      </c>
      <c r="K238" s="6">
        <f t="shared" si="267"/>
        <v>10</v>
      </c>
      <c r="L238" s="4">
        <v>2</v>
      </c>
      <c r="M238" s="6">
        <f t="shared" ref="M238" si="272">N238*5</f>
        <v>6.5</v>
      </c>
      <c r="N238" s="4">
        <v>1.3</v>
      </c>
      <c r="O238" s="6">
        <f t="shared" ref="O238" si="273">P238*5</f>
        <v>4.5</v>
      </c>
      <c r="P238" s="4">
        <v>0.9</v>
      </c>
    </row>
    <row r="239" spans="1:16" x14ac:dyDescent="0.3">
      <c r="A239" s="13" t="s">
        <v>0</v>
      </c>
      <c r="B239" s="14">
        <v>2</v>
      </c>
      <c r="C239" s="14">
        <v>2022</v>
      </c>
      <c r="D239" s="14" t="s">
        <v>6</v>
      </c>
      <c r="E239" s="20">
        <v>982</v>
      </c>
      <c r="F239" s="20">
        <v>1090</v>
      </c>
      <c r="G239" s="17">
        <v>15</v>
      </c>
      <c r="H239" s="18">
        <v>9.75</v>
      </c>
      <c r="I239" s="18">
        <v>6.75</v>
      </c>
      <c r="K239" s="6">
        <f t="shared" si="267"/>
        <v>15</v>
      </c>
      <c r="L239" s="4">
        <v>3</v>
      </c>
      <c r="M239" s="6">
        <f t="shared" ref="M239" si="274">N239*5</f>
        <v>9.75</v>
      </c>
      <c r="N239" s="4">
        <v>1.95</v>
      </c>
      <c r="O239" s="6">
        <f t="shared" ref="O239" si="275">P239*5</f>
        <v>6.75</v>
      </c>
      <c r="P239" s="4">
        <v>1.35</v>
      </c>
    </row>
    <row r="240" spans="1:16" x14ac:dyDescent="0.3">
      <c r="A240" s="13" t="s">
        <v>0</v>
      </c>
      <c r="B240" s="14">
        <v>2</v>
      </c>
      <c r="C240" s="14">
        <v>2022</v>
      </c>
      <c r="D240" s="14" t="s">
        <v>7</v>
      </c>
      <c r="E240" s="20">
        <v>1091</v>
      </c>
      <c r="F240" s="20">
        <v>1199</v>
      </c>
      <c r="G240" s="17">
        <v>20</v>
      </c>
      <c r="H240" s="18">
        <v>13</v>
      </c>
      <c r="I240" s="18">
        <v>9</v>
      </c>
      <c r="K240" s="6">
        <f t="shared" si="267"/>
        <v>20</v>
      </c>
      <c r="L240" s="4">
        <v>4</v>
      </c>
      <c r="M240" s="6">
        <f t="shared" ref="M240" si="276">N240*5</f>
        <v>13</v>
      </c>
      <c r="N240" s="4">
        <v>2.6</v>
      </c>
      <c r="O240" s="6">
        <f t="shared" ref="O240" si="277">P240*5</f>
        <v>9</v>
      </c>
      <c r="P240" s="4">
        <v>1.8</v>
      </c>
    </row>
    <row r="241" spans="1:16" x14ac:dyDescent="0.3">
      <c r="A241" s="13" t="s">
        <v>0</v>
      </c>
      <c r="B241" s="14">
        <v>2</v>
      </c>
      <c r="C241" s="14">
        <v>2022</v>
      </c>
      <c r="D241" s="14" t="s">
        <v>8</v>
      </c>
      <c r="E241" s="20">
        <v>1200</v>
      </c>
      <c r="F241" s="20">
        <v>2289</v>
      </c>
      <c r="G241" s="17">
        <v>25</v>
      </c>
      <c r="H241" s="18">
        <v>16.25</v>
      </c>
      <c r="I241" s="18">
        <v>11.25</v>
      </c>
      <c r="K241" s="6">
        <f t="shared" si="267"/>
        <v>25</v>
      </c>
      <c r="L241" s="4">
        <v>5</v>
      </c>
      <c r="M241" s="6">
        <f t="shared" ref="M241:M244" si="278">N241*5</f>
        <v>16.25</v>
      </c>
      <c r="N241" s="4">
        <v>3.25</v>
      </c>
      <c r="O241" s="6">
        <f t="shared" ref="O241:O244" si="279">P241*5</f>
        <v>11.25</v>
      </c>
      <c r="P241" s="4">
        <v>2.25</v>
      </c>
    </row>
    <row r="242" spans="1:16" x14ac:dyDescent="0.3">
      <c r="A242" s="13" t="s">
        <v>0</v>
      </c>
      <c r="B242" s="14">
        <v>2</v>
      </c>
      <c r="C242" s="14">
        <v>2022</v>
      </c>
      <c r="D242" s="14" t="s">
        <v>19</v>
      </c>
      <c r="E242" s="20">
        <v>2290</v>
      </c>
      <c r="F242" s="20">
        <v>2823</v>
      </c>
      <c r="G242" s="17">
        <v>25</v>
      </c>
      <c r="H242" s="18">
        <v>16.25</v>
      </c>
      <c r="I242" s="18">
        <v>11.25</v>
      </c>
      <c r="K242" s="6">
        <f t="shared" si="267"/>
        <v>25</v>
      </c>
      <c r="L242" s="4">
        <v>5</v>
      </c>
      <c r="M242" s="6">
        <f t="shared" si="278"/>
        <v>16.25</v>
      </c>
      <c r="N242" s="4">
        <v>3.25</v>
      </c>
      <c r="O242" s="6">
        <f t="shared" si="279"/>
        <v>11.25</v>
      </c>
      <c r="P242" s="4">
        <v>2.25</v>
      </c>
    </row>
    <row r="243" spans="1:16" x14ac:dyDescent="0.3">
      <c r="A243" s="13" t="s">
        <v>0</v>
      </c>
      <c r="B243" s="14">
        <v>2</v>
      </c>
      <c r="C243" s="14">
        <v>2022</v>
      </c>
      <c r="D243" s="14" t="s">
        <v>20</v>
      </c>
      <c r="E243" s="20">
        <v>2824</v>
      </c>
      <c r="F243" s="20">
        <v>3281</v>
      </c>
      <c r="G243" s="17">
        <v>25</v>
      </c>
      <c r="H243" s="18">
        <v>16.25</v>
      </c>
      <c r="I243" s="18">
        <v>11.25</v>
      </c>
      <c r="K243" s="6">
        <f t="shared" si="267"/>
        <v>25</v>
      </c>
      <c r="L243" s="4">
        <v>5</v>
      </c>
      <c r="M243" s="6">
        <f t="shared" si="278"/>
        <v>16.25</v>
      </c>
      <c r="N243" s="4">
        <v>3.25</v>
      </c>
      <c r="O243" s="6">
        <f t="shared" si="279"/>
        <v>11.25</v>
      </c>
      <c r="P243" s="4">
        <v>2.25</v>
      </c>
    </row>
    <row r="244" spans="1:16" x14ac:dyDescent="0.3">
      <c r="A244" s="13" t="s">
        <v>0</v>
      </c>
      <c r="B244" s="14">
        <v>2</v>
      </c>
      <c r="C244" s="14">
        <v>2022</v>
      </c>
      <c r="D244" s="14" t="s">
        <v>21</v>
      </c>
      <c r="E244" s="20">
        <v>3282</v>
      </c>
      <c r="F244" s="20">
        <v>3693</v>
      </c>
      <c r="G244" s="17">
        <v>25</v>
      </c>
      <c r="H244" s="18">
        <v>16.25</v>
      </c>
      <c r="I244" s="18">
        <v>11.25</v>
      </c>
      <c r="K244" s="6">
        <f t="shared" si="267"/>
        <v>25</v>
      </c>
      <c r="L244" s="4">
        <v>5</v>
      </c>
      <c r="M244" s="6">
        <f t="shared" si="278"/>
        <v>16.25</v>
      </c>
      <c r="N244" s="4">
        <v>3.25</v>
      </c>
      <c r="O244" s="6">
        <f t="shared" si="279"/>
        <v>11.25</v>
      </c>
      <c r="P244" s="4">
        <v>2.25</v>
      </c>
    </row>
    <row r="245" spans="1:16" x14ac:dyDescent="0.3">
      <c r="A245" s="13" t="s">
        <v>0</v>
      </c>
      <c r="B245" s="14">
        <v>2</v>
      </c>
      <c r="C245" s="14">
        <v>2022</v>
      </c>
      <c r="D245" s="14" t="s">
        <v>22</v>
      </c>
      <c r="E245" s="20">
        <f>F244+1</f>
        <v>3694</v>
      </c>
      <c r="F245" s="20">
        <v>4264</v>
      </c>
      <c r="G245" s="17">
        <v>25</v>
      </c>
      <c r="H245" s="18">
        <v>16.25</v>
      </c>
      <c r="I245" s="18">
        <v>11.25</v>
      </c>
      <c r="K245" s="6"/>
      <c r="L245" s="4"/>
      <c r="M245" s="6"/>
      <c r="N245" s="4"/>
      <c r="O245" s="6"/>
      <c r="P245" s="4"/>
    </row>
    <row r="246" spans="1:16" x14ac:dyDescent="0.3">
      <c r="A246" s="13" t="s">
        <v>0</v>
      </c>
      <c r="B246" s="14">
        <v>3</v>
      </c>
      <c r="C246" s="14">
        <v>2022</v>
      </c>
      <c r="D246" s="14" t="s">
        <v>1</v>
      </c>
      <c r="E246" s="20">
        <v>0</v>
      </c>
      <c r="F246" s="20">
        <v>674</v>
      </c>
      <c r="G246" s="17">
        <f>1/52</f>
        <v>1.9230769230769232E-2</v>
      </c>
      <c r="H246" s="18">
        <v>0.02</v>
      </c>
      <c r="I246" s="18">
        <v>0.02</v>
      </c>
      <c r="K246" s="6">
        <f>L246</f>
        <v>1</v>
      </c>
      <c r="L246" s="4">
        <v>1</v>
      </c>
      <c r="M246" s="6">
        <v>0.02</v>
      </c>
      <c r="N246" s="4">
        <v>0.02</v>
      </c>
      <c r="O246" s="6">
        <v>0.02</v>
      </c>
      <c r="P246" s="4">
        <v>0.02</v>
      </c>
    </row>
    <row r="247" spans="1:16" x14ac:dyDescent="0.3">
      <c r="A247" s="13" t="s">
        <v>0</v>
      </c>
      <c r="B247" s="14">
        <v>3</v>
      </c>
      <c r="C247" s="14">
        <v>2022</v>
      </c>
      <c r="D247" s="14" t="s">
        <v>2</v>
      </c>
      <c r="E247" s="20">
        <v>675</v>
      </c>
      <c r="F247" s="20">
        <v>808</v>
      </c>
      <c r="G247" s="17">
        <f>0.5*5</f>
        <v>2.5</v>
      </c>
      <c r="H247" s="18">
        <v>1.75</v>
      </c>
      <c r="I247" s="18">
        <v>1.25</v>
      </c>
      <c r="K247" s="6">
        <f>L247*5</f>
        <v>2.5</v>
      </c>
      <c r="L247" s="4">
        <v>0.5</v>
      </c>
      <c r="M247" s="6">
        <f>N247*5</f>
        <v>1.75</v>
      </c>
      <c r="N247" s="4">
        <v>0.35</v>
      </c>
      <c r="O247" s="6">
        <f>P247*5</f>
        <v>1.25</v>
      </c>
      <c r="P247" s="4">
        <v>0.25</v>
      </c>
    </row>
    <row r="248" spans="1:16" x14ac:dyDescent="0.3">
      <c r="A248" s="13" t="s">
        <v>0</v>
      </c>
      <c r="B248" s="14">
        <v>3</v>
      </c>
      <c r="C248" s="14">
        <v>2022</v>
      </c>
      <c r="D248" s="14" t="s">
        <v>3</v>
      </c>
      <c r="E248" s="20">
        <v>809</v>
      </c>
      <c r="F248" s="20">
        <v>943</v>
      </c>
      <c r="G248" s="17">
        <f>0.75*5</f>
        <v>3.75</v>
      </c>
      <c r="H248" s="18">
        <v>2.5</v>
      </c>
      <c r="I248" s="18">
        <v>1.75</v>
      </c>
      <c r="K248" s="6">
        <f t="shared" ref="K248:K256" si="280">L248*5</f>
        <v>3.75</v>
      </c>
      <c r="L248" s="4">
        <v>0.75</v>
      </c>
      <c r="M248" s="6">
        <f t="shared" ref="M248" si="281">N248*5</f>
        <v>2.5</v>
      </c>
      <c r="N248" s="4">
        <v>0.5</v>
      </c>
      <c r="O248" s="6">
        <f t="shared" ref="O248" si="282">P248*5</f>
        <v>1.75</v>
      </c>
      <c r="P248" s="4">
        <v>0.35</v>
      </c>
    </row>
    <row r="249" spans="1:16" x14ac:dyDescent="0.3">
      <c r="A249" s="13" t="s">
        <v>0</v>
      </c>
      <c r="B249" s="14">
        <v>3</v>
      </c>
      <c r="C249" s="14">
        <v>2022</v>
      </c>
      <c r="D249" s="14" t="s">
        <v>4</v>
      </c>
      <c r="E249" s="20">
        <v>944</v>
      </c>
      <c r="F249" s="20">
        <v>1078</v>
      </c>
      <c r="G249" s="17">
        <v>5</v>
      </c>
      <c r="H249" s="18">
        <v>3.25</v>
      </c>
      <c r="I249" s="18">
        <v>2.25</v>
      </c>
      <c r="K249" s="6">
        <f t="shared" si="280"/>
        <v>5</v>
      </c>
      <c r="L249" s="4">
        <v>1</v>
      </c>
      <c r="M249" s="6">
        <f t="shared" ref="M249" si="283">N249*5</f>
        <v>3.25</v>
      </c>
      <c r="N249" s="4">
        <v>0.65</v>
      </c>
      <c r="O249" s="6">
        <f t="shared" ref="O249" si="284">P249*5</f>
        <v>2.25</v>
      </c>
      <c r="P249" s="4">
        <v>0.45</v>
      </c>
    </row>
    <row r="250" spans="1:16" x14ac:dyDescent="0.3">
      <c r="A250" s="13" t="s">
        <v>0</v>
      </c>
      <c r="B250" s="14">
        <v>3</v>
      </c>
      <c r="C250" s="14">
        <v>2022</v>
      </c>
      <c r="D250" s="14" t="s">
        <v>5</v>
      </c>
      <c r="E250" s="20">
        <v>1079</v>
      </c>
      <c r="F250" s="20">
        <v>1212</v>
      </c>
      <c r="G250" s="17">
        <v>10</v>
      </c>
      <c r="H250" s="18">
        <v>6.5</v>
      </c>
      <c r="I250" s="18">
        <v>4.5</v>
      </c>
      <c r="K250" s="6">
        <f t="shared" si="280"/>
        <v>10</v>
      </c>
      <c r="L250" s="4">
        <v>2</v>
      </c>
      <c r="M250" s="6">
        <f t="shared" ref="M250" si="285">N250*5</f>
        <v>6.5</v>
      </c>
      <c r="N250" s="4">
        <v>1.3</v>
      </c>
      <c r="O250" s="6">
        <f t="shared" ref="O250" si="286">P250*5</f>
        <v>4.5</v>
      </c>
      <c r="P250" s="4">
        <v>0.9</v>
      </c>
    </row>
    <row r="251" spans="1:16" x14ac:dyDescent="0.3">
      <c r="A251" s="13" t="s">
        <v>0</v>
      </c>
      <c r="B251" s="14">
        <v>3</v>
      </c>
      <c r="C251" s="14">
        <v>2022</v>
      </c>
      <c r="D251" s="14" t="s">
        <v>6</v>
      </c>
      <c r="E251" s="20">
        <v>1213</v>
      </c>
      <c r="F251" s="20">
        <v>1347</v>
      </c>
      <c r="G251" s="17">
        <v>15</v>
      </c>
      <c r="H251" s="18">
        <v>9.75</v>
      </c>
      <c r="I251" s="18">
        <v>6.75</v>
      </c>
      <c r="K251" s="6">
        <f t="shared" si="280"/>
        <v>15</v>
      </c>
      <c r="L251" s="4">
        <v>3</v>
      </c>
      <c r="M251" s="6">
        <f t="shared" ref="M251" si="287">N251*5</f>
        <v>9.75</v>
      </c>
      <c r="N251" s="4">
        <v>1.95</v>
      </c>
      <c r="O251" s="6">
        <f t="shared" ref="O251" si="288">P251*5</f>
        <v>6.75</v>
      </c>
      <c r="P251" s="4">
        <v>1.35</v>
      </c>
    </row>
    <row r="252" spans="1:16" x14ac:dyDescent="0.3">
      <c r="A252" s="13" t="s">
        <v>0</v>
      </c>
      <c r="B252" s="14">
        <v>3</v>
      </c>
      <c r="C252" s="14">
        <v>2022</v>
      </c>
      <c r="D252" s="14" t="s">
        <v>7</v>
      </c>
      <c r="E252" s="20">
        <v>1348</v>
      </c>
      <c r="F252" s="20">
        <v>1482</v>
      </c>
      <c r="G252" s="17">
        <v>20</v>
      </c>
      <c r="H252" s="18">
        <v>13</v>
      </c>
      <c r="I252" s="18">
        <v>9</v>
      </c>
      <c r="K252" s="6">
        <f t="shared" si="280"/>
        <v>20</v>
      </c>
      <c r="L252" s="4">
        <v>4</v>
      </c>
      <c r="M252" s="6">
        <f t="shared" ref="M252" si="289">N252*5</f>
        <v>13</v>
      </c>
      <c r="N252" s="4">
        <v>2.6</v>
      </c>
      <c r="O252" s="6">
        <f t="shared" ref="O252" si="290">P252*5</f>
        <v>9</v>
      </c>
      <c r="P252" s="4">
        <v>1.8</v>
      </c>
    </row>
    <row r="253" spans="1:16" x14ac:dyDescent="0.3">
      <c r="A253" s="13" t="s">
        <v>0</v>
      </c>
      <c r="B253" s="14">
        <v>3</v>
      </c>
      <c r="C253" s="14">
        <v>2022</v>
      </c>
      <c r="D253" s="14" t="s">
        <v>8</v>
      </c>
      <c r="E253" s="20">
        <v>1483</v>
      </c>
      <c r="F253" s="20">
        <v>2879</v>
      </c>
      <c r="G253" s="17">
        <v>25</v>
      </c>
      <c r="H253" s="18">
        <v>16.25</v>
      </c>
      <c r="I253" s="18">
        <v>11.25</v>
      </c>
      <c r="K253" s="6">
        <f t="shared" si="280"/>
        <v>25</v>
      </c>
      <c r="L253" s="4">
        <v>5</v>
      </c>
      <c r="M253" s="6">
        <f t="shared" ref="M253:M256" si="291">N253*5</f>
        <v>16.25</v>
      </c>
      <c r="N253" s="4">
        <v>3.25</v>
      </c>
      <c r="O253" s="6">
        <f t="shared" ref="O253:O256" si="292">P253*5</f>
        <v>11.25</v>
      </c>
      <c r="P253" s="4">
        <v>2.25</v>
      </c>
    </row>
    <row r="254" spans="1:16" x14ac:dyDescent="0.3">
      <c r="A254" s="13" t="s">
        <v>0</v>
      </c>
      <c r="B254" s="14">
        <v>3</v>
      </c>
      <c r="C254" s="14">
        <v>2022</v>
      </c>
      <c r="D254" s="14" t="s">
        <v>19</v>
      </c>
      <c r="E254" s="20">
        <v>2880</v>
      </c>
      <c r="F254" s="20">
        <v>3550</v>
      </c>
      <c r="G254" s="17">
        <v>25</v>
      </c>
      <c r="H254" s="18">
        <v>16.25</v>
      </c>
      <c r="I254" s="18">
        <v>11.25</v>
      </c>
      <c r="K254" s="6">
        <f t="shared" si="280"/>
        <v>25</v>
      </c>
      <c r="L254" s="4">
        <v>5</v>
      </c>
      <c r="M254" s="6">
        <f t="shared" si="291"/>
        <v>16.25</v>
      </c>
      <c r="N254" s="4">
        <v>3.25</v>
      </c>
      <c r="O254" s="6">
        <f t="shared" si="292"/>
        <v>11.25</v>
      </c>
      <c r="P254" s="4">
        <v>2.25</v>
      </c>
    </row>
    <row r="255" spans="1:16" x14ac:dyDescent="0.3">
      <c r="A255" s="13" t="s">
        <v>0</v>
      </c>
      <c r="B255" s="14">
        <v>3</v>
      </c>
      <c r="C255" s="14">
        <v>2022</v>
      </c>
      <c r="D255" s="14" t="s">
        <v>20</v>
      </c>
      <c r="E255" s="20">
        <v>3551</v>
      </c>
      <c r="F255" s="20">
        <v>4126</v>
      </c>
      <c r="G255" s="17">
        <v>25</v>
      </c>
      <c r="H255" s="18">
        <v>16.25</v>
      </c>
      <c r="I255" s="18">
        <v>11.25</v>
      </c>
      <c r="K255" s="6">
        <f t="shared" si="280"/>
        <v>25</v>
      </c>
      <c r="L255" s="4">
        <v>5</v>
      </c>
      <c r="M255" s="6">
        <f t="shared" si="291"/>
        <v>16.25</v>
      </c>
      <c r="N255" s="4">
        <v>3.25</v>
      </c>
      <c r="O255" s="6">
        <f t="shared" si="292"/>
        <v>11.25</v>
      </c>
      <c r="P255" s="4">
        <v>2.25</v>
      </c>
    </row>
    <row r="256" spans="1:16" x14ac:dyDescent="0.3">
      <c r="A256" s="13" t="s">
        <v>0</v>
      </c>
      <c r="B256" s="14">
        <v>3</v>
      </c>
      <c r="C256" s="14">
        <v>2022</v>
      </c>
      <c r="D256" s="14" t="s">
        <v>21</v>
      </c>
      <c r="E256" s="20">
        <v>4127</v>
      </c>
      <c r="F256" s="20">
        <v>4644</v>
      </c>
      <c r="G256" s="17">
        <v>25</v>
      </c>
      <c r="H256" s="18">
        <v>16.25</v>
      </c>
      <c r="I256" s="18">
        <v>11.25</v>
      </c>
      <c r="K256" s="6">
        <f t="shared" si="280"/>
        <v>25</v>
      </c>
      <c r="L256" s="4">
        <v>5</v>
      </c>
      <c r="M256" s="6">
        <f t="shared" si="291"/>
        <v>16.25</v>
      </c>
      <c r="N256" s="4">
        <v>3.25</v>
      </c>
      <c r="O256" s="6">
        <f t="shared" si="292"/>
        <v>11.25</v>
      </c>
      <c r="P256" s="4">
        <v>2.25</v>
      </c>
    </row>
    <row r="257" spans="1:16" x14ac:dyDescent="0.3">
      <c r="A257" s="13" t="s">
        <v>0</v>
      </c>
      <c r="B257" s="14">
        <v>3</v>
      </c>
      <c r="C257" s="14">
        <v>2022</v>
      </c>
      <c r="D257" s="14" t="s">
        <v>22</v>
      </c>
      <c r="E257" s="20">
        <f>F256+1</f>
        <v>4645</v>
      </c>
      <c r="F257" s="20">
        <v>5267</v>
      </c>
      <c r="G257" s="17">
        <v>25</v>
      </c>
      <c r="H257" s="18">
        <v>16.25</v>
      </c>
      <c r="I257" s="18">
        <v>11.25</v>
      </c>
      <c r="K257" s="6"/>
      <c r="L257" s="4"/>
      <c r="M257" s="6"/>
      <c r="N257" s="4"/>
      <c r="O257" s="6"/>
      <c r="P257" s="4"/>
    </row>
    <row r="258" spans="1:16" x14ac:dyDescent="0.3">
      <c r="A258" s="13" t="s">
        <v>0</v>
      </c>
      <c r="B258" s="14">
        <v>4</v>
      </c>
      <c r="C258" s="14">
        <v>2022</v>
      </c>
      <c r="D258" s="14" t="s">
        <v>1</v>
      </c>
      <c r="E258" s="20">
        <v>0</v>
      </c>
      <c r="F258" s="20">
        <v>802</v>
      </c>
      <c r="G258" s="17">
        <f>1/52</f>
        <v>1.9230769230769232E-2</v>
      </c>
      <c r="H258" s="18">
        <v>0.02</v>
      </c>
      <c r="I258" s="18">
        <v>0.02</v>
      </c>
      <c r="K258" s="6">
        <f>L258</f>
        <v>1</v>
      </c>
      <c r="L258" s="4">
        <v>1</v>
      </c>
      <c r="M258" s="6">
        <v>0.02</v>
      </c>
      <c r="N258" s="4">
        <v>0.02</v>
      </c>
      <c r="O258" s="6">
        <v>0.02</v>
      </c>
      <c r="P258" s="4">
        <v>0.02</v>
      </c>
    </row>
    <row r="259" spans="1:16" x14ac:dyDescent="0.3">
      <c r="A259" s="13" t="s">
        <v>0</v>
      </c>
      <c r="B259" s="14">
        <v>4</v>
      </c>
      <c r="C259" s="14">
        <v>2022</v>
      </c>
      <c r="D259" s="14" t="s">
        <v>2</v>
      </c>
      <c r="E259" s="20">
        <v>803</v>
      </c>
      <c r="F259" s="20">
        <v>962</v>
      </c>
      <c r="G259" s="17">
        <f>0.5*5</f>
        <v>2.5</v>
      </c>
      <c r="H259" s="18">
        <v>1.75</v>
      </c>
      <c r="I259" s="18">
        <v>1.25</v>
      </c>
      <c r="K259" s="6">
        <f>L259*5</f>
        <v>2.5</v>
      </c>
      <c r="L259" s="4">
        <v>0.5</v>
      </c>
      <c r="M259" s="6">
        <f>N259*5</f>
        <v>1.75</v>
      </c>
      <c r="N259" s="4">
        <v>0.35</v>
      </c>
      <c r="O259" s="6">
        <f>P259*5</f>
        <v>1.25</v>
      </c>
      <c r="P259" s="4">
        <v>0.25</v>
      </c>
    </row>
    <row r="260" spans="1:16" x14ac:dyDescent="0.3">
      <c r="A260" s="13" t="s">
        <v>0</v>
      </c>
      <c r="B260" s="14">
        <v>4</v>
      </c>
      <c r="C260" s="14">
        <v>2022</v>
      </c>
      <c r="D260" s="14" t="s">
        <v>3</v>
      </c>
      <c r="E260" s="20">
        <v>963</v>
      </c>
      <c r="F260" s="20">
        <v>1122</v>
      </c>
      <c r="G260" s="17">
        <f>0.75*5</f>
        <v>3.75</v>
      </c>
      <c r="H260" s="18">
        <v>2.5</v>
      </c>
      <c r="I260" s="18">
        <v>1.75</v>
      </c>
      <c r="K260" s="6">
        <f t="shared" ref="K260:K268" si="293">L260*5</f>
        <v>3.75</v>
      </c>
      <c r="L260" s="4">
        <v>0.75</v>
      </c>
      <c r="M260" s="6">
        <f t="shared" ref="M260" si="294">N260*5</f>
        <v>2.5</v>
      </c>
      <c r="N260" s="4">
        <v>0.5</v>
      </c>
      <c r="O260" s="6">
        <f t="shared" ref="O260" si="295">P260*5</f>
        <v>1.75</v>
      </c>
      <c r="P260" s="4">
        <v>0.35</v>
      </c>
    </row>
    <row r="261" spans="1:16" x14ac:dyDescent="0.3">
      <c r="A261" s="13" t="s">
        <v>0</v>
      </c>
      <c r="B261" s="14">
        <v>4</v>
      </c>
      <c r="C261" s="14">
        <v>2022</v>
      </c>
      <c r="D261" s="14" t="s">
        <v>4</v>
      </c>
      <c r="E261" s="20">
        <v>1123</v>
      </c>
      <c r="F261" s="20">
        <v>1283</v>
      </c>
      <c r="G261" s="17">
        <v>5</v>
      </c>
      <c r="H261" s="18">
        <v>3.25</v>
      </c>
      <c r="I261" s="18">
        <v>2.25</v>
      </c>
      <c r="K261" s="6">
        <f t="shared" si="293"/>
        <v>5</v>
      </c>
      <c r="L261" s="4">
        <v>1</v>
      </c>
      <c r="M261" s="6">
        <f t="shared" ref="M261" si="296">N261*5</f>
        <v>3.25</v>
      </c>
      <c r="N261" s="4">
        <v>0.65</v>
      </c>
      <c r="O261" s="6">
        <f t="shared" ref="O261" si="297">P261*5</f>
        <v>2.25</v>
      </c>
      <c r="P261" s="4">
        <v>0.45</v>
      </c>
    </row>
    <row r="262" spans="1:16" x14ac:dyDescent="0.3">
      <c r="A262" s="13" t="s">
        <v>0</v>
      </c>
      <c r="B262" s="14">
        <v>4</v>
      </c>
      <c r="C262" s="14">
        <v>2022</v>
      </c>
      <c r="D262" s="14" t="s">
        <v>5</v>
      </c>
      <c r="E262" s="20">
        <v>1284</v>
      </c>
      <c r="F262" s="20">
        <v>1443</v>
      </c>
      <c r="G262" s="17">
        <v>10</v>
      </c>
      <c r="H262" s="18">
        <v>6.5</v>
      </c>
      <c r="I262" s="18">
        <v>4.5</v>
      </c>
      <c r="K262" s="6">
        <f t="shared" si="293"/>
        <v>10</v>
      </c>
      <c r="L262" s="4">
        <v>2</v>
      </c>
      <c r="M262" s="6">
        <f t="shared" ref="M262" si="298">N262*5</f>
        <v>6.5</v>
      </c>
      <c r="N262" s="4">
        <v>1.3</v>
      </c>
      <c r="O262" s="6">
        <f t="shared" ref="O262" si="299">P262*5</f>
        <v>4.5</v>
      </c>
      <c r="P262" s="4">
        <v>0.9</v>
      </c>
    </row>
    <row r="263" spans="1:16" x14ac:dyDescent="0.3">
      <c r="A263" s="13" t="s">
        <v>0</v>
      </c>
      <c r="B263" s="14">
        <v>4</v>
      </c>
      <c r="C263" s="14">
        <v>2022</v>
      </c>
      <c r="D263" s="14" t="s">
        <v>6</v>
      </c>
      <c r="E263" s="20">
        <v>1444</v>
      </c>
      <c r="F263" s="20">
        <v>1604</v>
      </c>
      <c r="G263" s="17">
        <v>15</v>
      </c>
      <c r="H263" s="18">
        <v>9.75</v>
      </c>
      <c r="I263" s="18">
        <v>6.75</v>
      </c>
      <c r="K263" s="6">
        <f t="shared" si="293"/>
        <v>15</v>
      </c>
      <c r="L263" s="4">
        <v>3</v>
      </c>
      <c r="M263" s="6">
        <f t="shared" ref="M263" si="300">N263*5</f>
        <v>9.75</v>
      </c>
      <c r="N263" s="4">
        <v>1.95</v>
      </c>
      <c r="O263" s="6">
        <f t="shared" ref="O263" si="301">P263*5</f>
        <v>6.75</v>
      </c>
      <c r="P263" s="4">
        <v>1.35</v>
      </c>
    </row>
    <row r="264" spans="1:16" x14ac:dyDescent="0.3">
      <c r="A264" s="13" t="s">
        <v>0</v>
      </c>
      <c r="B264" s="14">
        <v>4</v>
      </c>
      <c r="C264" s="14">
        <v>2022</v>
      </c>
      <c r="D264" s="14" t="s">
        <v>7</v>
      </c>
      <c r="E264" s="20">
        <v>1605</v>
      </c>
      <c r="F264" s="20">
        <v>1764</v>
      </c>
      <c r="G264" s="17">
        <v>20</v>
      </c>
      <c r="H264" s="18">
        <v>13</v>
      </c>
      <c r="I264" s="18">
        <v>9</v>
      </c>
      <c r="K264" s="6">
        <f t="shared" si="293"/>
        <v>20</v>
      </c>
      <c r="L264" s="4">
        <v>4</v>
      </c>
      <c r="M264" s="6">
        <f t="shared" ref="M264" si="302">N264*5</f>
        <v>13</v>
      </c>
      <c r="N264" s="4">
        <v>2.6</v>
      </c>
      <c r="O264" s="6">
        <f t="shared" ref="O264" si="303">P264*5</f>
        <v>9</v>
      </c>
      <c r="P264" s="4">
        <v>1.8</v>
      </c>
    </row>
    <row r="265" spans="1:16" x14ac:dyDescent="0.3">
      <c r="A265" s="13" t="s">
        <v>0</v>
      </c>
      <c r="B265" s="14">
        <v>4</v>
      </c>
      <c r="C265" s="14">
        <v>2022</v>
      </c>
      <c r="D265" s="14" t="s">
        <v>8</v>
      </c>
      <c r="E265" s="20">
        <v>1765</v>
      </c>
      <c r="F265" s="20">
        <v>3470</v>
      </c>
      <c r="G265" s="17">
        <v>25</v>
      </c>
      <c r="H265" s="18">
        <v>16.25</v>
      </c>
      <c r="I265" s="18">
        <v>11.25</v>
      </c>
      <c r="K265" s="6">
        <f t="shared" si="293"/>
        <v>25</v>
      </c>
      <c r="L265" s="4">
        <v>5</v>
      </c>
      <c r="M265" s="6">
        <f t="shared" ref="M265:M268" si="304">N265*5</f>
        <v>16.25</v>
      </c>
      <c r="N265" s="4">
        <v>3.25</v>
      </c>
      <c r="O265" s="6">
        <f t="shared" ref="O265:O268" si="305">P265*5</f>
        <v>11.25</v>
      </c>
      <c r="P265" s="4">
        <v>2.25</v>
      </c>
    </row>
    <row r="266" spans="1:16" x14ac:dyDescent="0.3">
      <c r="A266" s="13" t="s">
        <v>0</v>
      </c>
      <c r="B266" s="14">
        <v>4</v>
      </c>
      <c r="C266" s="14">
        <v>2022</v>
      </c>
      <c r="D266" s="14" t="s">
        <v>19</v>
      </c>
      <c r="E266" s="20">
        <v>3471</v>
      </c>
      <c r="F266" s="20">
        <v>4279</v>
      </c>
      <c r="G266" s="17">
        <v>25</v>
      </c>
      <c r="H266" s="18">
        <v>16.25</v>
      </c>
      <c r="I266" s="18">
        <v>11.25</v>
      </c>
      <c r="K266" s="6">
        <f t="shared" si="293"/>
        <v>25</v>
      </c>
      <c r="L266" s="4">
        <v>5</v>
      </c>
      <c r="M266" s="6">
        <f t="shared" si="304"/>
        <v>16.25</v>
      </c>
      <c r="N266" s="4">
        <v>3.25</v>
      </c>
      <c r="O266" s="6">
        <f t="shared" si="305"/>
        <v>11.25</v>
      </c>
      <c r="P266" s="4">
        <v>2.25</v>
      </c>
    </row>
    <row r="267" spans="1:16" x14ac:dyDescent="0.3">
      <c r="A267" s="13" t="s">
        <v>0</v>
      </c>
      <c r="B267" s="14">
        <v>4</v>
      </c>
      <c r="C267" s="14">
        <v>2022</v>
      </c>
      <c r="D267" s="14" t="s">
        <v>20</v>
      </c>
      <c r="E267" s="20">
        <v>4280</v>
      </c>
      <c r="F267" s="20">
        <v>4973</v>
      </c>
      <c r="G267" s="17">
        <v>25</v>
      </c>
      <c r="H267" s="18">
        <v>16.25</v>
      </c>
      <c r="I267" s="18">
        <v>11.25</v>
      </c>
      <c r="K267" s="6">
        <f t="shared" si="293"/>
        <v>25</v>
      </c>
      <c r="L267" s="4">
        <v>5</v>
      </c>
      <c r="M267" s="6">
        <f t="shared" si="304"/>
        <v>16.25</v>
      </c>
      <c r="N267" s="4">
        <v>3.25</v>
      </c>
      <c r="O267" s="6">
        <f t="shared" si="305"/>
        <v>11.25</v>
      </c>
      <c r="P267" s="4">
        <v>2.25</v>
      </c>
    </row>
    <row r="268" spans="1:16" x14ac:dyDescent="0.3">
      <c r="A268" s="13" t="s">
        <v>0</v>
      </c>
      <c r="B268" s="14">
        <v>4</v>
      </c>
      <c r="C268" s="14">
        <v>2022</v>
      </c>
      <c r="D268" s="14" t="s">
        <v>21</v>
      </c>
      <c r="E268" s="20">
        <v>4974</v>
      </c>
      <c r="F268" s="20">
        <v>5597</v>
      </c>
      <c r="G268" s="17">
        <v>25</v>
      </c>
      <c r="H268" s="18">
        <v>16.25</v>
      </c>
      <c r="I268" s="18">
        <v>11.25</v>
      </c>
      <c r="K268" s="6">
        <f t="shared" si="293"/>
        <v>25</v>
      </c>
      <c r="L268" s="4">
        <v>5</v>
      </c>
      <c r="M268" s="6">
        <f t="shared" si="304"/>
        <v>16.25</v>
      </c>
      <c r="N268" s="4">
        <v>3.25</v>
      </c>
      <c r="O268" s="6">
        <f t="shared" si="305"/>
        <v>11.25</v>
      </c>
      <c r="P268" s="4">
        <v>2.25</v>
      </c>
    </row>
    <row r="269" spans="1:16" x14ac:dyDescent="0.3">
      <c r="A269" s="13" t="s">
        <v>0</v>
      </c>
      <c r="B269" s="14">
        <v>4</v>
      </c>
      <c r="C269" s="14">
        <v>2022</v>
      </c>
      <c r="D269" s="14" t="s">
        <v>22</v>
      </c>
      <c r="E269" s="20">
        <f>F268+1</f>
        <v>5598</v>
      </c>
      <c r="F269" s="20">
        <v>6270</v>
      </c>
      <c r="G269" s="17">
        <v>25</v>
      </c>
      <c r="H269" s="18">
        <v>16.25</v>
      </c>
      <c r="I269" s="18">
        <v>11.25</v>
      </c>
      <c r="K269" s="6"/>
      <c r="L269" s="4"/>
      <c r="M269" s="6"/>
      <c r="N269" s="4"/>
      <c r="O269" s="6"/>
      <c r="P269" s="4"/>
    </row>
    <row r="270" spans="1:16" x14ac:dyDescent="0.3">
      <c r="A270" s="13" t="s">
        <v>0</v>
      </c>
      <c r="B270" s="14">
        <v>5</v>
      </c>
      <c r="C270" s="14">
        <v>2022</v>
      </c>
      <c r="D270" s="14" t="s">
        <v>1</v>
      </c>
      <c r="E270" s="20">
        <v>0</v>
      </c>
      <c r="F270" s="20">
        <v>930</v>
      </c>
      <c r="G270" s="17">
        <f>1/52</f>
        <v>1.9230769230769232E-2</v>
      </c>
      <c r="H270" s="18">
        <v>0.02</v>
      </c>
      <c r="I270" s="18">
        <v>0.02</v>
      </c>
      <c r="K270" s="6">
        <f>L270</f>
        <v>1</v>
      </c>
      <c r="L270" s="4">
        <v>1</v>
      </c>
      <c r="M270" s="6">
        <v>0.02</v>
      </c>
      <c r="N270" s="4">
        <v>0.02</v>
      </c>
      <c r="O270" s="6">
        <v>0.02</v>
      </c>
      <c r="P270" s="4">
        <v>0.02</v>
      </c>
    </row>
    <row r="271" spans="1:16" x14ac:dyDescent="0.3">
      <c r="A271" s="13" t="s">
        <v>0</v>
      </c>
      <c r="B271" s="14">
        <v>5</v>
      </c>
      <c r="C271" s="14">
        <v>2022</v>
      </c>
      <c r="D271" s="14" t="s">
        <v>2</v>
      </c>
      <c r="E271" s="20">
        <v>931</v>
      </c>
      <c r="F271" s="20">
        <v>1116</v>
      </c>
      <c r="G271" s="17">
        <f>0.5*5</f>
        <v>2.5</v>
      </c>
      <c r="H271" s="18">
        <v>1.75</v>
      </c>
      <c r="I271" s="18">
        <v>1.25</v>
      </c>
      <c r="K271" s="6">
        <f>L271*5</f>
        <v>2.5</v>
      </c>
      <c r="L271" s="4">
        <v>0.5</v>
      </c>
      <c r="M271" s="6">
        <f>N271*5</f>
        <v>1.75</v>
      </c>
      <c r="N271" s="4">
        <v>0.35</v>
      </c>
      <c r="O271" s="6">
        <f>P271*5</f>
        <v>1.25</v>
      </c>
      <c r="P271" s="4">
        <v>0.25</v>
      </c>
    </row>
    <row r="272" spans="1:16" x14ac:dyDescent="0.3">
      <c r="A272" s="13" t="s">
        <v>0</v>
      </c>
      <c r="B272" s="14">
        <v>5</v>
      </c>
      <c r="C272" s="14">
        <v>2022</v>
      </c>
      <c r="D272" s="14" t="s">
        <v>3</v>
      </c>
      <c r="E272" s="20">
        <v>1117</v>
      </c>
      <c r="F272" s="20">
        <v>1302</v>
      </c>
      <c r="G272" s="17">
        <f>0.75*5</f>
        <v>3.75</v>
      </c>
      <c r="H272" s="18">
        <v>2.5</v>
      </c>
      <c r="I272" s="18">
        <v>1.75</v>
      </c>
      <c r="K272" s="6">
        <f t="shared" ref="K272:K280" si="306">L272*5</f>
        <v>3.75</v>
      </c>
      <c r="L272" s="4">
        <v>0.75</v>
      </c>
      <c r="M272" s="6">
        <f t="shared" ref="M272" si="307">N272*5</f>
        <v>2.5</v>
      </c>
      <c r="N272" s="4">
        <v>0.5</v>
      </c>
      <c r="O272" s="6">
        <f t="shared" ref="O272" si="308">P272*5</f>
        <v>1.75</v>
      </c>
      <c r="P272" s="4">
        <v>0.35</v>
      </c>
    </row>
    <row r="273" spans="1:16" x14ac:dyDescent="0.3">
      <c r="A273" s="13" t="s">
        <v>0</v>
      </c>
      <c r="B273" s="14">
        <v>5</v>
      </c>
      <c r="C273" s="14">
        <v>2022</v>
      </c>
      <c r="D273" s="14" t="s">
        <v>4</v>
      </c>
      <c r="E273" s="20">
        <v>1303</v>
      </c>
      <c r="F273" s="20">
        <v>1488</v>
      </c>
      <c r="G273" s="17">
        <v>5</v>
      </c>
      <c r="H273" s="18">
        <v>3.25</v>
      </c>
      <c r="I273" s="18">
        <v>2.25</v>
      </c>
      <c r="K273" s="6">
        <f t="shared" si="306"/>
        <v>5</v>
      </c>
      <c r="L273" s="4">
        <v>1</v>
      </c>
      <c r="M273" s="6">
        <f t="shared" ref="M273" si="309">N273*5</f>
        <v>3.25</v>
      </c>
      <c r="N273" s="4">
        <v>0.65</v>
      </c>
      <c r="O273" s="6">
        <f t="shared" ref="O273" si="310">P273*5</f>
        <v>2.25</v>
      </c>
      <c r="P273" s="4">
        <v>0.45</v>
      </c>
    </row>
    <row r="274" spans="1:16" x14ac:dyDescent="0.3">
      <c r="A274" s="13" t="s">
        <v>0</v>
      </c>
      <c r="B274" s="14">
        <v>5</v>
      </c>
      <c r="C274" s="14">
        <v>2022</v>
      </c>
      <c r="D274" s="14" t="s">
        <v>5</v>
      </c>
      <c r="E274" s="20">
        <v>1489</v>
      </c>
      <c r="F274" s="20">
        <v>1674</v>
      </c>
      <c r="G274" s="17">
        <v>10</v>
      </c>
      <c r="H274" s="18">
        <v>6.5</v>
      </c>
      <c r="I274" s="18">
        <v>4.5</v>
      </c>
      <c r="K274" s="6">
        <f t="shared" si="306"/>
        <v>10</v>
      </c>
      <c r="L274" s="4">
        <v>2</v>
      </c>
      <c r="M274" s="6">
        <f t="shared" ref="M274" si="311">N274*5</f>
        <v>6.5</v>
      </c>
      <c r="N274" s="4">
        <v>1.3</v>
      </c>
      <c r="O274" s="6">
        <f t="shared" ref="O274" si="312">P274*5</f>
        <v>4.5</v>
      </c>
      <c r="P274" s="4">
        <v>0.9</v>
      </c>
    </row>
    <row r="275" spans="1:16" x14ac:dyDescent="0.3">
      <c r="A275" s="13" t="s">
        <v>0</v>
      </c>
      <c r="B275" s="14">
        <v>5</v>
      </c>
      <c r="C275" s="14">
        <v>2022</v>
      </c>
      <c r="D275" s="14" t="s">
        <v>6</v>
      </c>
      <c r="E275" s="20">
        <v>1675</v>
      </c>
      <c r="F275" s="20">
        <v>1860</v>
      </c>
      <c r="G275" s="17">
        <v>15</v>
      </c>
      <c r="H275" s="18">
        <v>9.75</v>
      </c>
      <c r="I275" s="18">
        <v>6.75</v>
      </c>
      <c r="K275" s="6">
        <f t="shared" si="306"/>
        <v>15</v>
      </c>
      <c r="L275" s="4">
        <v>3</v>
      </c>
      <c r="M275" s="6">
        <f t="shared" ref="M275" si="313">N275*5</f>
        <v>9.75</v>
      </c>
      <c r="N275" s="4">
        <v>1.95</v>
      </c>
      <c r="O275" s="6">
        <f t="shared" ref="O275" si="314">P275*5</f>
        <v>6.75</v>
      </c>
      <c r="P275" s="4">
        <v>1.35</v>
      </c>
    </row>
    <row r="276" spans="1:16" x14ac:dyDescent="0.3">
      <c r="A276" s="13" t="s">
        <v>0</v>
      </c>
      <c r="B276" s="14">
        <v>5</v>
      </c>
      <c r="C276" s="14">
        <v>2022</v>
      </c>
      <c r="D276" s="14" t="s">
        <v>7</v>
      </c>
      <c r="E276" s="20">
        <v>1861</v>
      </c>
      <c r="F276" s="20">
        <v>2046</v>
      </c>
      <c r="G276" s="17">
        <v>20</v>
      </c>
      <c r="H276" s="18">
        <v>13</v>
      </c>
      <c r="I276" s="18">
        <v>9</v>
      </c>
      <c r="K276" s="6">
        <f t="shared" si="306"/>
        <v>20</v>
      </c>
      <c r="L276" s="4">
        <v>4</v>
      </c>
      <c r="M276" s="6">
        <f t="shared" ref="M276" si="315">N276*5</f>
        <v>13</v>
      </c>
      <c r="N276" s="4">
        <v>2.6</v>
      </c>
      <c r="O276" s="6">
        <f t="shared" ref="O276" si="316">P276*5</f>
        <v>9</v>
      </c>
      <c r="P276" s="4">
        <v>1.8</v>
      </c>
    </row>
    <row r="277" spans="1:16" x14ac:dyDescent="0.3">
      <c r="A277" s="13" t="s">
        <v>0</v>
      </c>
      <c r="B277" s="14">
        <v>5</v>
      </c>
      <c r="C277" s="14">
        <v>2022</v>
      </c>
      <c r="D277" s="14" t="s">
        <v>8</v>
      </c>
      <c r="E277" s="20">
        <v>2047</v>
      </c>
      <c r="F277" s="20">
        <v>4059</v>
      </c>
      <c r="G277" s="17">
        <v>25</v>
      </c>
      <c r="H277" s="18">
        <v>16.25</v>
      </c>
      <c r="I277" s="18">
        <v>11.25</v>
      </c>
      <c r="K277" s="6">
        <f t="shared" si="306"/>
        <v>25</v>
      </c>
      <c r="L277" s="4">
        <v>5</v>
      </c>
      <c r="M277" s="6">
        <f t="shared" ref="M277:M280" si="317">N277*5</f>
        <v>16.25</v>
      </c>
      <c r="N277" s="4">
        <v>3.25</v>
      </c>
      <c r="O277" s="6">
        <f t="shared" ref="O277:O280" si="318">P277*5</f>
        <v>11.25</v>
      </c>
      <c r="P277" s="4">
        <v>2.25</v>
      </c>
    </row>
    <row r="278" spans="1:16" x14ac:dyDescent="0.3">
      <c r="A278" s="13" t="s">
        <v>0</v>
      </c>
      <c r="B278" s="14">
        <v>5</v>
      </c>
      <c r="C278" s="14">
        <v>2022</v>
      </c>
      <c r="D278" s="14" t="s">
        <v>19</v>
      </c>
      <c r="E278" s="20">
        <v>4060</v>
      </c>
      <c r="F278" s="20">
        <v>5006</v>
      </c>
      <c r="G278" s="17">
        <v>25</v>
      </c>
      <c r="H278" s="18">
        <v>16.25</v>
      </c>
      <c r="I278" s="18">
        <v>11.25</v>
      </c>
      <c r="K278" s="6">
        <f t="shared" si="306"/>
        <v>25</v>
      </c>
      <c r="L278" s="4">
        <v>5</v>
      </c>
      <c r="M278" s="6">
        <f t="shared" si="317"/>
        <v>16.25</v>
      </c>
      <c r="N278" s="4">
        <v>3.25</v>
      </c>
      <c r="O278" s="6">
        <f t="shared" si="318"/>
        <v>11.25</v>
      </c>
      <c r="P278" s="4">
        <v>2.25</v>
      </c>
    </row>
    <row r="279" spans="1:16" x14ac:dyDescent="0.3">
      <c r="A279" s="13" t="s">
        <v>0</v>
      </c>
      <c r="B279" s="14">
        <v>5</v>
      </c>
      <c r="C279" s="14">
        <v>2022</v>
      </c>
      <c r="D279" s="14" t="s">
        <v>20</v>
      </c>
      <c r="E279" s="20">
        <v>5007</v>
      </c>
      <c r="F279" s="20">
        <v>5818</v>
      </c>
      <c r="G279" s="17">
        <v>25</v>
      </c>
      <c r="H279" s="18">
        <v>16.25</v>
      </c>
      <c r="I279" s="18">
        <v>11.25</v>
      </c>
      <c r="K279" s="6">
        <f t="shared" si="306"/>
        <v>25</v>
      </c>
      <c r="L279" s="4">
        <v>5</v>
      </c>
      <c r="M279" s="6">
        <f t="shared" si="317"/>
        <v>16.25</v>
      </c>
      <c r="N279" s="4">
        <v>3.25</v>
      </c>
      <c r="O279" s="6">
        <f t="shared" si="318"/>
        <v>11.25</v>
      </c>
      <c r="P279" s="4">
        <v>2.25</v>
      </c>
    </row>
    <row r="280" spans="1:16" x14ac:dyDescent="0.3">
      <c r="A280" s="13" t="s">
        <v>0</v>
      </c>
      <c r="B280" s="14">
        <v>5</v>
      </c>
      <c r="C280" s="14">
        <v>2022</v>
      </c>
      <c r="D280" s="14" t="s">
        <v>21</v>
      </c>
      <c r="E280" s="20">
        <v>5819</v>
      </c>
      <c r="F280" s="20">
        <v>6549</v>
      </c>
      <c r="G280" s="17">
        <v>25</v>
      </c>
      <c r="H280" s="18">
        <v>16.25</v>
      </c>
      <c r="I280" s="18">
        <v>11.25</v>
      </c>
      <c r="K280" s="6">
        <f t="shared" si="306"/>
        <v>25</v>
      </c>
      <c r="L280" s="4">
        <v>5</v>
      </c>
      <c r="M280" s="6">
        <f t="shared" si="317"/>
        <v>16.25</v>
      </c>
      <c r="N280" s="4">
        <v>3.25</v>
      </c>
      <c r="O280" s="6">
        <f t="shared" si="318"/>
        <v>11.25</v>
      </c>
      <c r="P280" s="4">
        <v>2.25</v>
      </c>
    </row>
    <row r="281" spans="1:16" x14ac:dyDescent="0.3">
      <c r="A281" s="13" t="s">
        <v>0</v>
      </c>
      <c r="B281" s="14">
        <v>5</v>
      </c>
      <c r="C281" s="14">
        <v>2022</v>
      </c>
      <c r="D281" s="14" t="s">
        <v>22</v>
      </c>
      <c r="E281" s="20">
        <f>F280+1</f>
        <v>6550</v>
      </c>
      <c r="F281" s="20">
        <v>7273</v>
      </c>
      <c r="G281" s="17">
        <v>25</v>
      </c>
      <c r="H281" s="18">
        <v>16.25</v>
      </c>
      <c r="I281" s="18">
        <v>11.25</v>
      </c>
      <c r="K281" s="6"/>
      <c r="L281" s="4"/>
      <c r="M281" s="6"/>
      <c r="N281" s="4"/>
      <c r="O281" s="6"/>
      <c r="P281" s="4"/>
    </row>
    <row r="282" spans="1:16" x14ac:dyDescent="0.3">
      <c r="A282" s="13" t="s">
        <v>0</v>
      </c>
      <c r="B282" s="14">
        <v>6</v>
      </c>
      <c r="C282" s="14">
        <v>2022</v>
      </c>
      <c r="D282" s="14" t="s">
        <v>1</v>
      </c>
      <c r="E282" s="20">
        <v>0</v>
      </c>
      <c r="F282" s="20">
        <v>1058</v>
      </c>
      <c r="G282" s="17">
        <f>1/52</f>
        <v>1.9230769230769232E-2</v>
      </c>
      <c r="H282" s="18">
        <v>0.02</v>
      </c>
      <c r="I282" s="18">
        <v>0.02</v>
      </c>
      <c r="K282" s="6">
        <f>L282</f>
        <v>1</v>
      </c>
      <c r="L282" s="4">
        <v>1</v>
      </c>
      <c r="M282" s="6">
        <v>0.02</v>
      </c>
      <c r="N282" s="4">
        <v>0.02</v>
      </c>
      <c r="O282" s="6">
        <v>0.02</v>
      </c>
      <c r="P282" s="4">
        <v>0.02</v>
      </c>
    </row>
    <row r="283" spans="1:16" x14ac:dyDescent="0.3">
      <c r="A283" s="13" t="s">
        <v>0</v>
      </c>
      <c r="B283" s="14">
        <v>6</v>
      </c>
      <c r="C283" s="14">
        <v>2022</v>
      </c>
      <c r="D283" s="14" t="s">
        <v>2</v>
      </c>
      <c r="E283" s="20">
        <v>1059</v>
      </c>
      <c r="F283" s="20">
        <v>1270</v>
      </c>
      <c r="G283" s="17">
        <f>0.5*5</f>
        <v>2.5</v>
      </c>
      <c r="H283" s="18">
        <v>1.75</v>
      </c>
      <c r="I283" s="18">
        <v>1.25</v>
      </c>
      <c r="K283" s="6">
        <f>L283*5</f>
        <v>2.5</v>
      </c>
      <c r="L283" s="4">
        <v>0.5</v>
      </c>
      <c r="M283" s="6">
        <f>N283*5</f>
        <v>1.75</v>
      </c>
      <c r="N283" s="4">
        <v>0.35</v>
      </c>
      <c r="O283" s="6">
        <f>P283*5</f>
        <v>1.25</v>
      </c>
      <c r="P283" s="4">
        <v>0.25</v>
      </c>
    </row>
    <row r="284" spans="1:16" x14ac:dyDescent="0.3">
      <c r="A284" s="13" t="s">
        <v>0</v>
      </c>
      <c r="B284" s="14">
        <v>6</v>
      </c>
      <c r="C284" s="14">
        <v>2022</v>
      </c>
      <c r="D284" s="14" t="s">
        <v>3</v>
      </c>
      <c r="E284" s="20">
        <v>1271</v>
      </c>
      <c r="F284" s="20">
        <v>1482</v>
      </c>
      <c r="G284" s="17">
        <f>0.75*5</f>
        <v>3.75</v>
      </c>
      <c r="H284" s="18">
        <v>2.5</v>
      </c>
      <c r="I284" s="18">
        <v>1.75</v>
      </c>
      <c r="K284" s="6">
        <f t="shared" ref="K284:K292" si="319">L284*5</f>
        <v>3.75</v>
      </c>
      <c r="L284" s="4">
        <v>0.75</v>
      </c>
      <c r="M284" s="6">
        <f t="shared" ref="M284" si="320">N284*5</f>
        <v>2.5</v>
      </c>
      <c r="N284" s="4">
        <v>0.5</v>
      </c>
      <c r="O284" s="6">
        <f t="shared" ref="O284" si="321">P284*5</f>
        <v>1.75</v>
      </c>
      <c r="P284" s="4">
        <v>0.35</v>
      </c>
    </row>
    <row r="285" spans="1:16" x14ac:dyDescent="0.3">
      <c r="A285" s="13" t="s">
        <v>0</v>
      </c>
      <c r="B285" s="14">
        <v>6</v>
      </c>
      <c r="C285" s="14">
        <v>2022</v>
      </c>
      <c r="D285" s="14" t="s">
        <v>4</v>
      </c>
      <c r="E285" s="20">
        <v>1483</v>
      </c>
      <c r="F285" s="20">
        <v>1693</v>
      </c>
      <c r="G285" s="17">
        <v>5</v>
      </c>
      <c r="H285" s="18">
        <v>3.25</v>
      </c>
      <c r="I285" s="18">
        <v>2.25</v>
      </c>
      <c r="K285" s="6">
        <f t="shared" si="319"/>
        <v>5</v>
      </c>
      <c r="L285" s="4">
        <v>1</v>
      </c>
      <c r="M285" s="6">
        <f t="shared" ref="M285" si="322">N285*5</f>
        <v>3.25</v>
      </c>
      <c r="N285" s="4">
        <v>0.65</v>
      </c>
      <c r="O285" s="6">
        <f t="shared" ref="O285" si="323">P285*5</f>
        <v>2.25</v>
      </c>
      <c r="P285" s="4">
        <v>0.45</v>
      </c>
    </row>
    <row r="286" spans="1:16" x14ac:dyDescent="0.3">
      <c r="A286" s="13" t="s">
        <v>0</v>
      </c>
      <c r="B286" s="14">
        <v>6</v>
      </c>
      <c r="C286" s="14">
        <v>2022</v>
      </c>
      <c r="D286" s="14" t="s">
        <v>5</v>
      </c>
      <c r="E286" s="20">
        <v>1694</v>
      </c>
      <c r="F286" s="20">
        <v>1905</v>
      </c>
      <c r="G286" s="17">
        <v>10</v>
      </c>
      <c r="H286" s="18">
        <v>6.5</v>
      </c>
      <c r="I286" s="18">
        <v>4.5</v>
      </c>
      <c r="K286" s="6">
        <f t="shared" si="319"/>
        <v>10</v>
      </c>
      <c r="L286" s="4">
        <v>2</v>
      </c>
      <c r="M286" s="6">
        <f t="shared" ref="M286" si="324">N286*5</f>
        <v>6.5</v>
      </c>
      <c r="N286" s="4">
        <v>1.3</v>
      </c>
      <c r="O286" s="6">
        <f t="shared" ref="O286" si="325">P286*5</f>
        <v>4.5</v>
      </c>
      <c r="P286" s="4">
        <v>0.9</v>
      </c>
    </row>
    <row r="287" spans="1:16" x14ac:dyDescent="0.3">
      <c r="A287" s="13" t="s">
        <v>0</v>
      </c>
      <c r="B287" s="14">
        <v>6</v>
      </c>
      <c r="C287" s="14">
        <v>2022</v>
      </c>
      <c r="D287" s="14" t="s">
        <v>6</v>
      </c>
      <c r="E287" s="20">
        <v>1906</v>
      </c>
      <c r="F287" s="20">
        <v>2117</v>
      </c>
      <c r="G287" s="17">
        <v>15</v>
      </c>
      <c r="H287" s="18">
        <v>9.75</v>
      </c>
      <c r="I287" s="18">
        <v>6.75</v>
      </c>
      <c r="K287" s="6">
        <f t="shared" si="319"/>
        <v>15</v>
      </c>
      <c r="L287" s="4">
        <v>3</v>
      </c>
      <c r="M287" s="6">
        <f t="shared" ref="M287" si="326">N287*5</f>
        <v>9.75</v>
      </c>
      <c r="N287" s="4">
        <v>1.95</v>
      </c>
      <c r="O287" s="6">
        <f t="shared" ref="O287" si="327">P287*5</f>
        <v>6.75</v>
      </c>
      <c r="P287" s="4">
        <v>1.35</v>
      </c>
    </row>
    <row r="288" spans="1:16" x14ac:dyDescent="0.3">
      <c r="A288" s="13" t="s">
        <v>0</v>
      </c>
      <c r="B288" s="14">
        <v>6</v>
      </c>
      <c r="C288" s="14">
        <v>2022</v>
      </c>
      <c r="D288" s="14" t="s">
        <v>7</v>
      </c>
      <c r="E288" s="20">
        <v>2118</v>
      </c>
      <c r="F288" s="20">
        <v>2328</v>
      </c>
      <c r="G288" s="17">
        <v>20</v>
      </c>
      <c r="H288" s="18">
        <v>13</v>
      </c>
      <c r="I288" s="18">
        <v>9</v>
      </c>
      <c r="K288" s="6">
        <f t="shared" si="319"/>
        <v>20</v>
      </c>
      <c r="L288" s="4">
        <v>4</v>
      </c>
      <c r="M288" s="6">
        <f t="shared" ref="M288" si="328">N288*5</f>
        <v>13</v>
      </c>
      <c r="N288" s="4">
        <v>2.6</v>
      </c>
      <c r="O288" s="6">
        <f t="shared" ref="O288" si="329">P288*5</f>
        <v>9</v>
      </c>
      <c r="P288" s="4">
        <v>1.8</v>
      </c>
    </row>
    <row r="289" spans="1:16" x14ac:dyDescent="0.3">
      <c r="A289" s="13" t="s">
        <v>0</v>
      </c>
      <c r="B289" s="14">
        <v>6</v>
      </c>
      <c r="C289" s="14">
        <v>2022</v>
      </c>
      <c r="D289" s="14" t="s">
        <v>8</v>
      </c>
      <c r="E289" s="20">
        <v>2329</v>
      </c>
      <c r="F289" s="20">
        <v>4649</v>
      </c>
      <c r="G289" s="17">
        <v>25</v>
      </c>
      <c r="H289" s="18">
        <v>16.25</v>
      </c>
      <c r="I289" s="18">
        <v>11.25</v>
      </c>
      <c r="K289" s="6">
        <f t="shared" si="319"/>
        <v>25</v>
      </c>
      <c r="L289" s="4">
        <v>5</v>
      </c>
      <c r="M289" s="6">
        <f t="shared" ref="M289:M292" si="330">N289*5</f>
        <v>16.25</v>
      </c>
      <c r="N289" s="4">
        <v>3.25</v>
      </c>
      <c r="O289" s="6">
        <f t="shared" ref="O289:O292" si="331">P289*5</f>
        <v>11.25</v>
      </c>
      <c r="P289" s="4">
        <v>2.25</v>
      </c>
    </row>
    <row r="290" spans="1:16" x14ac:dyDescent="0.3">
      <c r="A290" s="13" t="s">
        <v>0</v>
      </c>
      <c r="B290" s="14">
        <v>6</v>
      </c>
      <c r="C290" s="14">
        <v>2022</v>
      </c>
      <c r="D290" s="14" t="s">
        <v>19</v>
      </c>
      <c r="E290" s="20">
        <v>4650</v>
      </c>
      <c r="F290" s="20">
        <v>5733</v>
      </c>
      <c r="G290" s="17">
        <v>25</v>
      </c>
      <c r="H290" s="18">
        <v>16.25</v>
      </c>
      <c r="I290" s="18">
        <v>11.25</v>
      </c>
      <c r="K290" s="6">
        <f t="shared" si="319"/>
        <v>25</v>
      </c>
      <c r="L290" s="4">
        <v>5</v>
      </c>
      <c r="M290" s="6">
        <f t="shared" si="330"/>
        <v>16.25</v>
      </c>
      <c r="N290" s="4">
        <v>3.25</v>
      </c>
      <c r="O290" s="6">
        <f t="shared" si="331"/>
        <v>11.25</v>
      </c>
      <c r="P290" s="4">
        <v>2.25</v>
      </c>
    </row>
    <row r="291" spans="1:16" x14ac:dyDescent="0.3">
      <c r="A291" s="13" t="s">
        <v>0</v>
      </c>
      <c r="B291" s="14">
        <v>6</v>
      </c>
      <c r="C291" s="14">
        <v>2022</v>
      </c>
      <c r="D291" s="14" t="s">
        <v>20</v>
      </c>
      <c r="E291" s="20">
        <v>5734</v>
      </c>
      <c r="F291" s="20">
        <v>6663</v>
      </c>
      <c r="G291" s="17">
        <v>25</v>
      </c>
      <c r="H291" s="18">
        <v>16.25</v>
      </c>
      <c r="I291" s="18">
        <v>11.25</v>
      </c>
      <c r="K291" s="6">
        <f t="shared" si="319"/>
        <v>25</v>
      </c>
      <c r="L291" s="4">
        <v>5</v>
      </c>
      <c r="M291" s="6">
        <f t="shared" si="330"/>
        <v>16.25</v>
      </c>
      <c r="N291" s="4">
        <v>3.25</v>
      </c>
      <c r="O291" s="6">
        <f t="shared" si="331"/>
        <v>11.25</v>
      </c>
      <c r="P291" s="4">
        <v>2.25</v>
      </c>
    </row>
    <row r="292" spans="1:16" x14ac:dyDescent="0.3">
      <c r="A292" s="13" t="s">
        <v>0</v>
      </c>
      <c r="B292" s="14">
        <v>6</v>
      </c>
      <c r="C292" s="14">
        <v>2022</v>
      </c>
      <c r="D292" s="14" t="s">
        <v>21</v>
      </c>
      <c r="E292" s="20">
        <v>6664</v>
      </c>
      <c r="F292" s="20">
        <v>7500</v>
      </c>
      <c r="G292" s="17">
        <v>25</v>
      </c>
      <c r="H292" s="18">
        <v>16.25</v>
      </c>
      <c r="I292" s="18">
        <v>11.25</v>
      </c>
      <c r="K292" s="6">
        <f t="shared" si="319"/>
        <v>25</v>
      </c>
      <c r="L292" s="4">
        <v>5</v>
      </c>
      <c r="M292" s="6">
        <f t="shared" si="330"/>
        <v>16.25</v>
      </c>
      <c r="N292" s="4">
        <v>3.25</v>
      </c>
      <c r="O292" s="6">
        <f t="shared" si="331"/>
        <v>11.25</v>
      </c>
      <c r="P292" s="4">
        <v>2.25</v>
      </c>
    </row>
    <row r="293" spans="1:16" x14ac:dyDescent="0.3">
      <c r="A293" s="13" t="s">
        <v>0</v>
      </c>
      <c r="B293" s="14">
        <v>6</v>
      </c>
      <c r="C293" s="14">
        <v>2022</v>
      </c>
      <c r="D293" s="14" t="s">
        <v>22</v>
      </c>
      <c r="E293" s="20">
        <f>F292+1</f>
        <v>7501</v>
      </c>
      <c r="F293" s="20">
        <v>8277</v>
      </c>
      <c r="G293" s="17">
        <v>25</v>
      </c>
      <c r="H293" s="18">
        <v>16.25</v>
      </c>
      <c r="I293" s="18">
        <v>11.25</v>
      </c>
      <c r="K293" s="6"/>
      <c r="L293" s="4"/>
      <c r="M293" s="6"/>
      <c r="N293" s="4"/>
      <c r="O293" s="6"/>
      <c r="P293" s="4"/>
    </row>
    <row r="294" spans="1:16" x14ac:dyDescent="0.3">
      <c r="A294" s="13" t="s">
        <v>0</v>
      </c>
      <c r="B294" s="14">
        <v>7</v>
      </c>
      <c r="C294" s="14">
        <v>2022</v>
      </c>
      <c r="D294" s="14" t="s">
        <v>1</v>
      </c>
      <c r="E294" s="20">
        <v>0</v>
      </c>
      <c r="F294" s="20">
        <v>1082</v>
      </c>
      <c r="G294" s="17">
        <f>1/52</f>
        <v>1.9230769230769232E-2</v>
      </c>
      <c r="H294" s="18">
        <v>0.02</v>
      </c>
      <c r="I294" s="18">
        <v>0.02</v>
      </c>
      <c r="K294" s="6">
        <f>L294</f>
        <v>1</v>
      </c>
      <c r="L294" s="4">
        <v>1</v>
      </c>
      <c r="M294" s="6">
        <v>0.02</v>
      </c>
      <c r="N294" s="4">
        <v>0.02</v>
      </c>
      <c r="O294" s="6">
        <v>0.02</v>
      </c>
      <c r="P294" s="4">
        <v>0.02</v>
      </c>
    </row>
    <row r="295" spans="1:16" x14ac:dyDescent="0.3">
      <c r="A295" s="13" t="s">
        <v>0</v>
      </c>
      <c r="B295" s="14">
        <v>7</v>
      </c>
      <c r="C295" s="14">
        <v>2022</v>
      </c>
      <c r="D295" s="14" t="s">
        <v>2</v>
      </c>
      <c r="E295" s="20">
        <v>1083</v>
      </c>
      <c r="F295" s="20">
        <v>1299</v>
      </c>
      <c r="G295" s="17">
        <f>0.5*5</f>
        <v>2.5</v>
      </c>
      <c r="H295" s="18">
        <v>1.75</v>
      </c>
      <c r="I295" s="18">
        <v>1.25</v>
      </c>
      <c r="K295" s="6">
        <f>L295*5</f>
        <v>2.5</v>
      </c>
      <c r="L295" s="4">
        <v>0.5</v>
      </c>
      <c r="M295" s="6">
        <f>N295*5</f>
        <v>1.75</v>
      </c>
      <c r="N295" s="4">
        <v>0.35</v>
      </c>
      <c r="O295" s="6">
        <f>P295*5</f>
        <v>1.25</v>
      </c>
      <c r="P295" s="4">
        <v>0.25</v>
      </c>
    </row>
    <row r="296" spans="1:16" x14ac:dyDescent="0.3">
      <c r="A296" s="13" t="s">
        <v>0</v>
      </c>
      <c r="B296" s="14">
        <v>7</v>
      </c>
      <c r="C296" s="14">
        <v>2022</v>
      </c>
      <c r="D296" s="14" t="s">
        <v>3</v>
      </c>
      <c r="E296" s="20">
        <v>1300</v>
      </c>
      <c r="F296" s="20">
        <v>1515</v>
      </c>
      <c r="G296" s="17">
        <f>0.75*5</f>
        <v>3.75</v>
      </c>
      <c r="H296" s="18">
        <v>2.5</v>
      </c>
      <c r="I296" s="18">
        <v>1.75</v>
      </c>
      <c r="K296" s="6">
        <f t="shared" ref="K296:K304" si="332">L296*5</f>
        <v>3.75</v>
      </c>
      <c r="L296" s="4">
        <v>0.75</v>
      </c>
      <c r="M296" s="6">
        <f t="shared" ref="M296" si="333">N296*5</f>
        <v>2.5</v>
      </c>
      <c r="N296" s="4">
        <v>0.5</v>
      </c>
      <c r="O296" s="6">
        <f t="shared" ref="O296" si="334">P296*5</f>
        <v>1.75</v>
      </c>
      <c r="P296" s="4">
        <v>0.35</v>
      </c>
    </row>
    <row r="297" spans="1:16" x14ac:dyDescent="0.3">
      <c r="A297" s="13" t="s">
        <v>0</v>
      </c>
      <c r="B297" s="14">
        <v>7</v>
      </c>
      <c r="C297" s="14">
        <v>2022</v>
      </c>
      <c r="D297" s="14" t="s">
        <v>4</v>
      </c>
      <c r="E297" s="20">
        <v>1516</v>
      </c>
      <c r="F297" s="20">
        <v>1732</v>
      </c>
      <c r="G297" s="17">
        <v>5</v>
      </c>
      <c r="H297" s="18">
        <v>3.25</v>
      </c>
      <c r="I297" s="18">
        <v>2.25</v>
      </c>
      <c r="K297" s="6">
        <f t="shared" si="332"/>
        <v>5</v>
      </c>
      <c r="L297" s="4">
        <v>1</v>
      </c>
      <c r="M297" s="6">
        <f t="shared" ref="M297" si="335">N297*5</f>
        <v>3.25</v>
      </c>
      <c r="N297" s="4">
        <v>0.65</v>
      </c>
      <c r="O297" s="6">
        <f t="shared" ref="O297" si="336">P297*5</f>
        <v>2.25</v>
      </c>
      <c r="P297" s="4">
        <v>0.45</v>
      </c>
    </row>
    <row r="298" spans="1:16" x14ac:dyDescent="0.3">
      <c r="A298" s="13" t="s">
        <v>0</v>
      </c>
      <c r="B298" s="14">
        <v>7</v>
      </c>
      <c r="C298" s="14">
        <v>2022</v>
      </c>
      <c r="D298" s="14" t="s">
        <v>5</v>
      </c>
      <c r="E298" s="20">
        <v>1733</v>
      </c>
      <c r="F298" s="20">
        <v>1948</v>
      </c>
      <c r="G298" s="17">
        <v>10</v>
      </c>
      <c r="H298" s="18">
        <v>6.5</v>
      </c>
      <c r="I298" s="18">
        <v>4.5</v>
      </c>
      <c r="K298" s="6">
        <f t="shared" si="332"/>
        <v>10</v>
      </c>
      <c r="L298" s="4">
        <v>2</v>
      </c>
      <c r="M298" s="6">
        <f t="shared" ref="M298" si="337">N298*5</f>
        <v>6.5</v>
      </c>
      <c r="N298" s="4">
        <v>1.3</v>
      </c>
      <c r="O298" s="6">
        <f t="shared" ref="O298" si="338">P298*5</f>
        <v>4.5</v>
      </c>
      <c r="P298" s="4">
        <v>0.9</v>
      </c>
    </row>
    <row r="299" spans="1:16" x14ac:dyDescent="0.3">
      <c r="A299" s="13" t="s">
        <v>0</v>
      </c>
      <c r="B299" s="14">
        <v>7</v>
      </c>
      <c r="C299" s="14">
        <v>2022</v>
      </c>
      <c r="D299" s="14" t="s">
        <v>6</v>
      </c>
      <c r="E299" s="20">
        <v>1949</v>
      </c>
      <c r="F299" s="20">
        <v>2165</v>
      </c>
      <c r="G299" s="17">
        <v>15</v>
      </c>
      <c r="H299" s="18">
        <v>9.75</v>
      </c>
      <c r="I299" s="18">
        <v>6.75</v>
      </c>
      <c r="K299" s="6">
        <f t="shared" si="332"/>
        <v>15</v>
      </c>
      <c r="L299" s="4">
        <v>3</v>
      </c>
      <c r="M299" s="6">
        <f t="shared" ref="M299" si="339">N299*5</f>
        <v>9.75</v>
      </c>
      <c r="N299" s="4">
        <v>1.95</v>
      </c>
      <c r="O299" s="6">
        <f t="shared" ref="O299" si="340">P299*5</f>
        <v>6.75</v>
      </c>
      <c r="P299" s="4">
        <v>1.35</v>
      </c>
    </row>
    <row r="300" spans="1:16" x14ac:dyDescent="0.3">
      <c r="A300" s="13" t="s">
        <v>0</v>
      </c>
      <c r="B300" s="14">
        <v>7</v>
      </c>
      <c r="C300" s="14">
        <v>2022</v>
      </c>
      <c r="D300" s="14" t="s">
        <v>7</v>
      </c>
      <c r="E300" s="20">
        <v>2166</v>
      </c>
      <c r="F300" s="20">
        <v>2381</v>
      </c>
      <c r="G300" s="17">
        <v>20</v>
      </c>
      <c r="H300" s="18">
        <v>13</v>
      </c>
      <c r="I300" s="18">
        <v>9</v>
      </c>
      <c r="K300" s="6">
        <f t="shared" si="332"/>
        <v>20</v>
      </c>
      <c r="L300" s="4">
        <v>4</v>
      </c>
      <c r="M300" s="6">
        <f t="shared" ref="M300" si="341">N300*5</f>
        <v>13</v>
      </c>
      <c r="N300" s="4">
        <v>2.6</v>
      </c>
      <c r="O300" s="6">
        <f t="shared" ref="O300" si="342">P300*5</f>
        <v>9</v>
      </c>
      <c r="P300" s="4">
        <v>1.8</v>
      </c>
    </row>
    <row r="301" spans="1:16" x14ac:dyDescent="0.3">
      <c r="A301" s="13" t="s">
        <v>0</v>
      </c>
      <c r="B301" s="14">
        <v>7</v>
      </c>
      <c r="C301" s="14">
        <v>2022</v>
      </c>
      <c r="D301" s="14" t="s">
        <v>8</v>
      </c>
      <c r="E301" s="20">
        <v>2382</v>
      </c>
      <c r="F301" s="20">
        <v>5240</v>
      </c>
      <c r="G301" s="17">
        <v>25</v>
      </c>
      <c r="H301" s="18">
        <v>16.25</v>
      </c>
      <c r="I301" s="18">
        <v>11.25</v>
      </c>
      <c r="K301" s="6">
        <f t="shared" si="332"/>
        <v>25</v>
      </c>
      <c r="L301" s="4">
        <v>5</v>
      </c>
      <c r="M301" s="6">
        <f t="shared" ref="M301:M304" si="343">N301*5</f>
        <v>16.25</v>
      </c>
      <c r="N301" s="4">
        <v>3.25</v>
      </c>
      <c r="O301" s="6">
        <f t="shared" ref="O301:O304" si="344">P301*5</f>
        <v>11.25</v>
      </c>
      <c r="P301" s="4">
        <v>2.25</v>
      </c>
    </row>
    <row r="302" spans="1:16" x14ac:dyDescent="0.3">
      <c r="A302" s="13" t="s">
        <v>0</v>
      </c>
      <c r="B302" s="14">
        <v>7</v>
      </c>
      <c r="C302" s="14">
        <v>2022</v>
      </c>
      <c r="D302" s="14" t="s">
        <v>19</v>
      </c>
      <c r="E302" s="20">
        <v>5241</v>
      </c>
      <c r="F302" s="20">
        <v>6462</v>
      </c>
      <c r="G302" s="17">
        <v>25</v>
      </c>
      <c r="H302" s="18">
        <v>16.25</v>
      </c>
      <c r="I302" s="18">
        <v>11.25</v>
      </c>
      <c r="K302" s="6">
        <f t="shared" si="332"/>
        <v>25</v>
      </c>
      <c r="L302" s="4">
        <v>5</v>
      </c>
      <c r="M302" s="6">
        <f t="shared" si="343"/>
        <v>16.25</v>
      </c>
      <c r="N302" s="4">
        <v>3.25</v>
      </c>
      <c r="O302" s="6">
        <f t="shared" si="344"/>
        <v>11.25</v>
      </c>
      <c r="P302" s="4">
        <v>2.25</v>
      </c>
    </row>
    <row r="303" spans="1:16" x14ac:dyDescent="0.3">
      <c r="A303" s="13" t="s">
        <v>0</v>
      </c>
      <c r="B303" s="14">
        <v>7</v>
      </c>
      <c r="C303" s="14">
        <v>2022</v>
      </c>
      <c r="D303" s="14" t="s">
        <v>20</v>
      </c>
      <c r="E303" s="20">
        <v>6463</v>
      </c>
      <c r="F303" s="20">
        <v>7510</v>
      </c>
      <c r="G303" s="17">
        <v>25</v>
      </c>
      <c r="H303" s="18">
        <v>16.25</v>
      </c>
      <c r="I303" s="18">
        <v>11.25</v>
      </c>
      <c r="K303" s="6">
        <f t="shared" si="332"/>
        <v>25</v>
      </c>
      <c r="L303" s="4">
        <v>5</v>
      </c>
      <c r="M303" s="6">
        <f t="shared" si="343"/>
        <v>16.25</v>
      </c>
      <c r="N303" s="4">
        <v>3.25</v>
      </c>
      <c r="O303" s="6">
        <f t="shared" si="344"/>
        <v>11.25</v>
      </c>
      <c r="P303" s="4">
        <v>2.25</v>
      </c>
    </row>
    <row r="304" spans="1:16" x14ac:dyDescent="0.3">
      <c r="A304" s="13" t="s">
        <v>0</v>
      </c>
      <c r="B304" s="14">
        <v>7</v>
      </c>
      <c r="C304" s="14">
        <v>2022</v>
      </c>
      <c r="D304" s="14" t="s">
        <v>21</v>
      </c>
      <c r="E304" s="20">
        <v>7511</v>
      </c>
      <c r="F304" s="20">
        <v>8453</v>
      </c>
      <c r="G304" s="17">
        <v>25</v>
      </c>
      <c r="H304" s="18">
        <v>16.25</v>
      </c>
      <c r="I304" s="18">
        <v>11.25</v>
      </c>
      <c r="K304" s="6">
        <f t="shared" si="332"/>
        <v>25</v>
      </c>
      <c r="L304" s="4">
        <v>5</v>
      </c>
      <c r="M304" s="6">
        <f t="shared" si="343"/>
        <v>16.25</v>
      </c>
      <c r="N304" s="4">
        <v>3.25</v>
      </c>
      <c r="O304" s="6">
        <f t="shared" si="344"/>
        <v>11.25</v>
      </c>
      <c r="P304" s="4">
        <v>2.25</v>
      </c>
    </row>
    <row r="305" spans="1:16" x14ac:dyDescent="0.3">
      <c r="A305" s="13" t="s">
        <v>0</v>
      </c>
      <c r="B305" s="14">
        <v>7</v>
      </c>
      <c r="C305" s="14">
        <v>2022</v>
      </c>
      <c r="D305" s="14" t="s">
        <v>22</v>
      </c>
      <c r="E305" s="20">
        <v>7511</v>
      </c>
      <c r="F305" s="20">
        <v>8453</v>
      </c>
      <c r="G305" s="17">
        <v>25</v>
      </c>
      <c r="H305" s="18">
        <v>16.25</v>
      </c>
      <c r="I305" s="18">
        <v>11.25</v>
      </c>
      <c r="K305" s="6"/>
      <c r="L305" s="4"/>
      <c r="M305" s="6"/>
      <c r="N305" s="4"/>
      <c r="O305" s="6"/>
      <c r="P305" s="4"/>
    </row>
    <row r="306" spans="1:16" x14ac:dyDescent="0.3">
      <c r="A306" s="13" t="s">
        <v>0</v>
      </c>
      <c r="B306" s="14">
        <v>8</v>
      </c>
      <c r="C306" s="14">
        <v>2022</v>
      </c>
      <c r="D306" s="14" t="s">
        <v>1</v>
      </c>
      <c r="E306" s="20">
        <v>0</v>
      </c>
      <c r="F306" s="20">
        <v>1106</v>
      </c>
      <c r="G306" s="17">
        <f>1/52</f>
        <v>1.9230769230769232E-2</v>
      </c>
      <c r="H306" s="18">
        <v>0.02</v>
      </c>
      <c r="I306" s="18">
        <v>0.02</v>
      </c>
      <c r="K306" s="6">
        <f>L306</f>
        <v>1</v>
      </c>
      <c r="L306" s="4">
        <v>1</v>
      </c>
      <c r="M306" s="6">
        <v>0.02</v>
      </c>
      <c r="N306" s="4">
        <v>0.02</v>
      </c>
      <c r="O306" s="6">
        <v>0.02</v>
      </c>
      <c r="P306" s="4">
        <v>0.02</v>
      </c>
    </row>
    <row r="307" spans="1:16" x14ac:dyDescent="0.3">
      <c r="A307" s="13" t="s">
        <v>0</v>
      </c>
      <c r="B307" s="14">
        <v>8</v>
      </c>
      <c r="C307" s="14">
        <v>2022</v>
      </c>
      <c r="D307" s="14" t="s">
        <v>2</v>
      </c>
      <c r="E307" s="20">
        <v>1107</v>
      </c>
      <c r="F307" s="20">
        <v>1328</v>
      </c>
      <c r="G307" s="17">
        <f>0.5*5</f>
        <v>2.5</v>
      </c>
      <c r="H307" s="18">
        <v>1.75</v>
      </c>
      <c r="I307" s="18">
        <v>1.25</v>
      </c>
      <c r="K307" s="6">
        <f>L307*5</f>
        <v>2.5</v>
      </c>
      <c r="L307" s="4">
        <v>0.5</v>
      </c>
      <c r="M307" s="6">
        <f>N307*5</f>
        <v>1.75</v>
      </c>
      <c r="N307" s="4">
        <v>0.35</v>
      </c>
      <c r="O307" s="6">
        <f>P307*5</f>
        <v>1.25</v>
      </c>
      <c r="P307" s="4">
        <v>0.25</v>
      </c>
    </row>
    <row r="308" spans="1:16" x14ac:dyDescent="0.3">
      <c r="A308" s="13" t="s">
        <v>0</v>
      </c>
      <c r="B308" s="14">
        <v>8</v>
      </c>
      <c r="C308" s="14">
        <v>2022</v>
      </c>
      <c r="D308" s="14" t="s">
        <v>3</v>
      </c>
      <c r="E308" s="20">
        <v>1329</v>
      </c>
      <c r="F308" s="20">
        <v>1549</v>
      </c>
      <c r="G308" s="17">
        <f>0.75*5</f>
        <v>3.75</v>
      </c>
      <c r="H308" s="18">
        <v>2.5</v>
      </c>
      <c r="I308" s="18">
        <v>1.75</v>
      </c>
      <c r="K308" s="6">
        <f t="shared" ref="K308:K316" si="345">L308*5</f>
        <v>3.75</v>
      </c>
      <c r="L308" s="4">
        <v>0.75</v>
      </c>
      <c r="M308" s="6">
        <f t="shared" ref="M308" si="346">N308*5</f>
        <v>2.5</v>
      </c>
      <c r="N308" s="4">
        <v>0.5</v>
      </c>
      <c r="O308" s="6">
        <f t="shared" ref="O308" si="347">P308*5</f>
        <v>1.75</v>
      </c>
      <c r="P308" s="4">
        <v>0.35</v>
      </c>
    </row>
    <row r="309" spans="1:16" x14ac:dyDescent="0.3">
      <c r="A309" s="13" t="s">
        <v>0</v>
      </c>
      <c r="B309" s="14">
        <v>8</v>
      </c>
      <c r="C309" s="14">
        <v>2022</v>
      </c>
      <c r="D309" s="14" t="s">
        <v>4</v>
      </c>
      <c r="E309" s="20">
        <v>1550</v>
      </c>
      <c r="F309" s="20">
        <v>1770</v>
      </c>
      <c r="G309" s="17">
        <v>5</v>
      </c>
      <c r="H309" s="18">
        <v>3.25</v>
      </c>
      <c r="I309" s="18">
        <v>2.25</v>
      </c>
      <c r="K309" s="6">
        <f t="shared" si="345"/>
        <v>5</v>
      </c>
      <c r="L309" s="4">
        <v>1</v>
      </c>
      <c r="M309" s="6">
        <f t="shared" ref="M309" si="348">N309*5</f>
        <v>3.25</v>
      </c>
      <c r="N309" s="4">
        <v>0.65</v>
      </c>
      <c r="O309" s="6">
        <f t="shared" ref="O309" si="349">P309*5</f>
        <v>2.25</v>
      </c>
      <c r="P309" s="4">
        <v>0.45</v>
      </c>
    </row>
    <row r="310" spans="1:16" x14ac:dyDescent="0.3">
      <c r="A310" s="13" t="s">
        <v>0</v>
      </c>
      <c r="B310" s="14">
        <v>8</v>
      </c>
      <c r="C310" s="14">
        <v>2022</v>
      </c>
      <c r="D310" s="14" t="s">
        <v>5</v>
      </c>
      <c r="E310" s="20">
        <v>1771</v>
      </c>
      <c r="F310" s="20">
        <v>1991</v>
      </c>
      <c r="G310" s="17">
        <v>10</v>
      </c>
      <c r="H310" s="18">
        <v>6.5</v>
      </c>
      <c r="I310" s="18">
        <v>4.5</v>
      </c>
      <c r="K310" s="6">
        <f t="shared" si="345"/>
        <v>10</v>
      </c>
      <c r="L310" s="4">
        <v>2</v>
      </c>
      <c r="M310" s="6">
        <f t="shared" ref="M310" si="350">N310*5</f>
        <v>6.5</v>
      </c>
      <c r="N310" s="4">
        <v>1.3</v>
      </c>
      <c r="O310" s="6">
        <f t="shared" ref="O310" si="351">P310*5</f>
        <v>4.5</v>
      </c>
      <c r="P310" s="4">
        <v>0.9</v>
      </c>
    </row>
    <row r="311" spans="1:16" x14ac:dyDescent="0.3">
      <c r="A311" s="13" t="s">
        <v>0</v>
      </c>
      <c r="B311" s="14">
        <v>8</v>
      </c>
      <c r="C311" s="14">
        <v>2022</v>
      </c>
      <c r="D311" s="14" t="s">
        <v>6</v>
      </c>
      <c r="E311" s="20">
        <v>1992</v>
      </c>
      <c r="F311" s="20">
        <v>2213</v>
      </c>
      <c r="G311" s="17">
        <v>15</v>
      </c>
      <c r="H311" s="18">
        <v>9.75</v>
      </c>
      <c r="I311" s="18">
        <v>6.75</v>
      </c>
      <c r="K311" s="6">
        <f t="shared" si="345"/>
        <v>15</v>
      </c>
      <c r="L311" s="4">
        <v>3</v>
      </c>
      <c r="M311" s="6">
        <f t="shared" ref="M311" si="352">N311*5</f>
        <v>9.75</v>
      </c>
      <c r="N311" s="4">
        <v>1.95</v>
      </c>
      <c r="O311" s="6">
        <f t="shared" ref="O311" si="353">P311*5</f>
        <v>6.75</v>
      </c>
      <c r="P311" s="4">
        <v>1.35</v>
      </c>
    </row>
    <row r="312" spans="1:16" x14ac:dyDescent="0.3">
      <c r="A312" s="13" t="s">
        <v>0</v>
      </c>
      <c r="B312" s="14">
        <v>8</v>
      </c>
      <c r="C312" s="14">
        <v>2022</v>
      </c>
      <c r="D312" s="14" t="s">
        <v>7</v>
      </c>
      <c r="E312" s="20">
        <v>2214</v>
      </c>
      <c r="F312" s="20">
        <v>2434</v>
      </c>
      <c r="G312" s="17">
        <v>20</v>
      </c>
      <c r="H312" s="18">
        <v>13</v>
      </c>
      <c r="I312" s="18">
        <v>9</v>
      </c>
      <c r="K312" s="6">
        <f t="shared" si="345"/>
        <v>20</v>
      </c>
      <c r="L312" s="4">
        <v>4</v>
      </c>
      <c r="M312" s="6">
        <f t="shared" ref="M312" si="354">N312*5</f>
        <v>13</v>
      </c>
      <c r="N312" s="4">
        <v>2.6</v>
      </c>
      <c r="O312" s="6">
        <f t="shared" ref="O312" si="355">P312*5</f>
        <v>9</v>
      </c>
      <c r="P312" s="4">
        <v>1.8</v>
      </c>
    </row>
    <row r="313" spans="1:16" x14ac:dyDescent="0.3">
      <c r="A313" s="13" t="s">
        <v>0</v>
      </c>
      <c r="B313" s="14">
        <v>8</v>
      </c>
      <c r="C313" s="14">
        <v>2022</v>
      </c>
      <c r="D313" s="14" t="s">
        <v>8</v>
      </c>
      <c r="E313" s="20">
        <v>2435</v>
      </c>
      <c r="F313" s="20">
        <v>5829</v>
      </c>
      <c r="G313" s="17">
        <v>25</v>
      </c>
      <c r="H313" s="18">
        <v>16.25</v>
      </c>
      <c r="I313" s="18">
        <v>11.25</v>
      </c>
      <c r="K313" s="6">
        <f t="shared" si="345"/>
        <v>25</v>
      </c>
      <c r="L313" s="4">
        <v>5</v>
      </c>
      <c r="M313" s="6">
        <f t="shared" ref="M313:M316" si="356">N313*5</f>
        <v>16.25</v>
      </c>
      <c r="N313" s="4">
        <v>3.25</v>
      </c>
      <c r="O313" s="6">
        <f t="shared" ref="O313:O316" si="357">P313*5</f>
        <v>11.25</v>
      </c>
      <c r="P313" s="4">
        <v>2.25</v>
      </c>
    </row>
    <row r="314" spans="1:16" x14ac:dyDescent="0.3">
      <c r="A314" s="13" t="s">
        <v>0</v>
      </c>
      <c r="B314" s="14">
        <v>8</v>
      </c>
      <c r="C314" s="14">
        <v>2022</v>
      </c>
      <c r="D314" s="14" t="s">
        <v>19</v>
      </c>
      <c r="E314" s="20">
        <v>5830</v>
      </c>
      <c r="F314" s="20">
        <v>7189</v>
      </c>
      <c r="G314" s="17">
        <v>25</v>
      </c>
      <c r="H314" s="18">
        <v>16.25</v>
      </c>
      <c r="I314" s="18">
        <v>11.25</v>
      </c>
      <c r="K314" s="6">
        <f t="shared" si="345"/>
        <v>25</v>
      </c>
      <c r="L314" s="4">
        <v>5</v>
      </c>
      <c r="M314" s="6">
        <f t="shared" si="356"/>
        <v>16.25</v>
      </c>
      <c r="N314" s="4">
        <v>3.25</v>
      </c>
      <c r="O314" s="6">
        <f t="shared" si="357"/>
        <v>11.25</v>
      </c>
      <c r="P314" s="4">
        <v>2.25</v>
      </c>
    </row>
    <row r="315" spans="1:16" x14ac:dyDescent="0.3">
      <c r="A315" s="13" t="s">
        <v>0</v>
      </c>
      <c r="B315" s="14">
        <v>8</v>
      </c>
      <c r="C315" s="14">
        <v>2022</v>
      </c>
      <c r="D315" s="14" t="s">
        <v>20</v>
      </c>
      <c r="E315" s="20">
        <v>7190</v>
      </c>
      <c r="F315" s="20">
        <v>8355</v>
      </c>
      <c r="G315" s="17">
        <v>25</v>
      </c>
      <c r="H315" s="18">
        <v>16.25</v>
      </c>
      <c r="I315" s="18">
        <v>11.25</v>
      </c>
      <c r="K315" s="6">
        <f t="shared" si="345"/>
        <v>25</v>
      </c>
      <c r="L315" s="4">
        <v>5</v>
      </c>
      <c r="M315" s="6">
        <f t="shared" si="356"/>
        <v>16.25</v>
      </c>
      <c r="N315" s="4">
        <v>3.25</v>
      </c>
      <c r="O315" s="6">
        <f t="shared" si="357"/>
        <v>11.25</v>
      </c>
      <c r="P315" s="4">
        <v>2.25</v>
      </c>
    </row>
    <row r="316" spans="1:16" x14ac:dyDescent="0.3">
      <c r="A316" s="13" t="s">
        <v>0</v>
      </c>
      <c r="B316" s="14">
        <v>8</v>
      </c>
      <c r="C316" s="14">
        <v>2022</v>
      </c>
      <c r="D316" s="14" t="s">
        <v>21</v>
      </c>
      <c r="E316" s="20">
        <v>8356</v>
      </c>
      <c r="F316" s="20">
        <v>9404</v>
      </c>
      <c r="G316" s="17">
        <v>25</v>
      </c>
      <c r="H316" s="18">
        <v>16.25</v>
      </c>
      <c r="I316" s="18">
        <v>11.25</v>
      </c>
      <c r="K316" s="6">
        <f t="shared" si="345"/>
        <v>25</v>
      </c>
      <c r="L316" s="4">
        <v>5</v>
      </c>
      <c r="M316" s="6">
        <f t="shared" si="356"/>
        <v>16.25</v>
      </c>
      <c r="N316" s="4">
        <v>3.25</v>
      </c>
      <c r="O316" s="6">
        <f t="shared" si="357"/>
        <v>11.25</v>
      </c>
      <c r="P316" s="4">
        <v>2.25</v>
      </c>
    </row>
    <row r="317" spans="1:16" x14ac:dyDescent="0.3">
      <c r="A317" s="13" t="s">
        <v>0</v>
      </c>
      <c r="B317" s="14">
        <v>8</v>
      </c>
      <c r="C317" s="14">
        <v>2022</v>
      </c>
      <c r="D317" s="14" t="s">
        <v>22</v>
      </c>
      <c r="E317" s="20">
        <v>8356</v>
      </c>
      <c r="F317" s="20">
        <v>9404</v>
      </c>
      <c r="G317" s="17">
        <v>25</v>
      </c>
      <c r="H317" s="18">
        <v>16.25</v>
      </c>
      <c r="I317" s="18">
        <v>11.25</v>
      </c>
      <c r="K317" s="6"/>
      <c r="L317" s="4"/>
      <c r="M317" s="6"/>
      <c r="N317" s="4"/>
      <c r="O317" s="6"/>
      <c r="P317" s="4"/>
    </row>
    <row r="318" spans="1:16" x14ac:dyDescent="0.3">
      <c r="A318" s="13" t="s">
        <v>0</v>
      </c>
      <c r="B318" s="14">
        <v>9</v>
      </c>
      <c r="C318" s="14">
        <v>2022</v>
      </c>
      <c r="D318" s="14" t="s">
        <v>1</v>
      </c>
      <c r="E318" s="20">
        <v>0</v>
      </c>
      <c r="F318" s="20">
        <v>1130</v>
      </c>
      <c r="G318" s="17">
        <f>1/52</f>
        <v>1.9230769230769232E-2</v>
      </c>
      <c r="H318" s="18">
        <v>0.02</v>
      </c>
      <c r="I318" s="18">
        <v>0.02</v>
      </c>
      <c r="K318" s="6">
        <f>L318</f>
        <v>1</v>
      </c>
      <c r="L318" s="4">
        <v>1</v>
      </c>
      <c r="M318" s="6">
        <v>0.02</v>
      </c>
      <c r="N318" s="4">
        <v>0.02</v>
      </c>
      <c r="O318" s="6">
        <v>0.02</v>
      </c>
      <c r="P318" s="4">
        <v>0.02</v>
      </c>
    </row>
    <row r="319" spans="1:16" x14ac:dyDescent="0.3">
      <c r="A319" s="13" t="s">
        <v>0</v>
      </c>
      <c r="B319" s="14">
        <v>9</v>
      </c>
      <c r="C319" s="14">
        <v>2022</v>
      </c>
      <c r="D319" s="14" t="s">
        <v>2</v>
      </c>
      <c r="E319" s="20">
        <v>1131</v>
      </c>
      <c r="F319" s="20">
        <v>1356</v>
      </c>
      <c r="G319" s="17">
        <f>0.5*5</f>
        <v>2.5</v>
      </c>
      <c r="H319" s="18">
        <v>1.75</v>
      </c>
      <c r="I319" s="18">
        <v>1.25</v>
      </c>
      <c r="K319" s="6">
        <f>L319*5</f>
        <v>2.5</v>
      </c>
      <c r="L319" s="4">
        <v>0.5</v>
      </c>
      <c r="M319" s="6">
        <f>N319*5</f>
        <v>1.75</v>
      </c>
      <c r="N319" s="4">
        <v>0.35</v>
      </c>
      <c r="O319" s="6">
        <f>P319*5</f>
        <v>1.25</v>
      </c>
      <c r="P319" s="4">
        <v>0.25</v>
      </c>
    </row>
    <row r="320" spans="1:16" x14ac:dyDescent="0.3">
      <c r="A320" s="13" t="s">
        <v>0</v>
      </c>
      <c r="B320" s="14">
        <v>9</v>
      </c>
      <c r="C320" s="14">
        <v>2022</v>
      </c>
      <c r="D320" s="14" t="s">
        <v>3</v>
      </c>
      <c r="E320" s="20">
        <v>1357</v>
      </c>
      <c r="F320" s="20">
        <v>1582</v>
      </c>
      <c r="G320" s="17">
        <f>0.75*5</f>
        <v>3.75</v>
      </c>
      <c r="H320" s="18">
        <v>2.5</v>
      </c>
      <c r="I320" s="18">
        <v>1.75</v>
      </c>
      <c r="K320" s="6">
        <f t="shared" ref="K320:K328" si="358">L320*5</f>
        <v>3.75</v>
      </c>
      <c r="L320" s="4">
        <v>0.75</v>
      </c>
      <c r="M320" s="6">
        <f t="shared" ref="M320" si="359">N320*5</f>
        <v>2.5</v>
      </c>
      <c r="N320" s="4">
        <v>0.5</v>
      </c>
      <c r="O320" s="6">
        <f t="shared" ref="O320" si="360">P320*5</f>
        <v>1.75</v>
      </c>
      <c r="P320" s="4">
        <v>0.35</v>
      </c>
    </row>
    <row r="321" spans="1:16" x14ac:dyDescent="0.3">
      <c r="A321" s="13" t="s">
        <v>0</v>
      </c>
      <c r="B321" s="14">
        <v>9</v>
      </c>
      <c r="C321" s="14">
        <v>2022</v>
      </c>
      <c r="D321" s="14" t="s">
        <v>4</v>
      </c>
      <c r="E321" s="20">
        <v>1583</v>
      </c>
      <c r="F321" s="20">
        <v>1808</v>
      </c>
      <c r="G321" s="17">
        <v>5</v>
      </c>
      <c r="H321" s="18">
        <v>3.25</v>
      </c>
      <c r="I321" s="18">
        <v>2.25</v>
      </c>
      <c r="K321" s="6">
        <f t="shared" si="358"/>
        <v>5</v>
      </c>
      <c r="L321" s="4">
        <v>1</v>
      </c>
      <c r="M321" s="6">
        <f t="shared" ref="M321" si="361">N321*5</f>
        <v>3.25</v>
      </c>
      <c r="N321" s="4">
        <v>0.65</v>
      </c>
      <c r="O321" s="6">
        <f t="shared" ref="O321" si="362">P321*5</f>
        <v>2.25</v>
      </c>
      <c r="P321" s="4">
        <v>0.45</v>
      </c>
    </row>
    <row r="322" spans="1:16" x14ac:dyDescent="0.3">
      <c r="A322" s="13" t="s">
        <v>0</v>
      </c>
      <c r="B322" s="14">
        <v>9</v>
      </c>
      <c r="C322" s="14">
        <v>2022</v>
      </c>
      <c r="D322" s="14" t="s">
        <v>5</v>
      </c>
      <c r="E322" s="20">
        <v>1809</v>
      </c>
      <c r="F322" s="20">
        <v>2034</v>
      </c>
      <c r="G322" s="17">
        <v>10</v>
      </c>
      <c r="H322" s="18">
        <v>6.5</v>
      </c>
      <c r="I322" s="18">
        <v>4.5</v>
      </c>
      <c r="K322" s="6">
        <f t="shared" si="358"/>
        <v>10</v>
      </c>
      <c r="L322" s="4">
        <v>2</v>
      </c>
      <c r="M322" s="6">
        <f t="shared" ref="M322" si="363">N322*5</f>
        <v>6.5</v>
      </c>
      <c r="N322" s="4">
        <v>1.3</v>
      </c>
      <c r="O322" s="6">
        <f t="shared" ref="O322" si="364">P322*5</f>
        <v>4.5</v>
      </c>
      <c r="P322" s="4">
        <v>0.9</v>
      </c>
    </row>
    <row r="323" spans="1:16" x14ac:dyDescent="0.3">
      <c r="A323" s="13" t="s">
        <v>0</v>
      </c>
      <c r="B323" s="14">
        <v>9</v>
      </c>
      <c r="C323" s="14">
        <v>2022</v>
      </c>
      <c r="D323" s="14" t="s">
        <v>6</v>
      </c>
      <c r="E323" s="20">
        <v>2035</v>
      </c>
      <c r="F323" s="20">
        <v>2261</v>
      </c>
      <c r="G323" s="17">
        <v>15</v>
      </c>
      <c r="H323" s="18">
        <v>9.75</v>
      </c>
      <c r="I323" s="18">
        <v>6.75</v>
      </c>
      <c r="K323" s="6">
        <f t="shared" si="358"/>
        <v>15</v>
      </c>
      <c r="L323" s="4">
        <v>3</v>
      </c>
      <c r="M323" s="6">
        <f t="shared" ref="M323" si="365">N323*5</f>
        <v>9.75</v>
      </c>
      <c r="N323" s="4">
        <v>1.95</v>
      </c>
      <c r="O323" s="6">
        <f t="shared" ref="O323" si="366">P323*5</f>
        <v>6.75</v>
      </c>
      <c r="P323" s="4">
        <v>1.35</v>
      </c>
    </row>
    <row r="324" spans="1:16" x14ac:dyDescent="0.3">
      <c r="A324" s="13" t="s">
        <v>0</v>
      </c>
      <c r="B324" s="14">
        <v>9</v>
      </c>
      <c r="C324" s="14">
        <v>2022</v>
      </c>
      <c r="D324" s="14" t="s">
        <v>7</v>
      </c>
      <c r="E324" s="20">
        <v>2262</v>
      </c>
      <c r="F324" s="20">
        <v>2487</v>
      </c>
      <c r="G324" s="17">
        <v>20</v>
      </c>
      <c r="H324" s="18">
        <v>13</v>
      </c>
      <c r="I324" s="18">
        <v>9</v>
      </c>
      <c r="K324" s="6">
        <f t="shared" si="358"/>
        <v>20</v>
      </c>
      <c r="L324" s="4">
        <v>4</v>
      </c>
      <c r="M324" s="6">
        <f t="shared" ref="M324" si="367">N324*5</f>
        <v>13</v>
      </c>
      <c r="N324" s="4">
        <v>2.6</v>
      </c>
      <c r="O324" s="6">
        <f t="shared" ref="O324" si="368">P324*5</f>
        <v>9</v>
      </c>
      <c r="P324" s="4">
        <v>1.8</v>
      </c>
    </row>
    <row r="325" spans="1:16" x14ac:dyDescent="0.3">
      <c r="A325" s="13" t="s">
        <v>0</v>
      </c>
      <c r="B325" s="14">
        <v>9</v>
      </c>
      <c r="C325" s="14">
        <v>2022</v>
      </c>
      <c r="D325" s="14" t="s">
        <v>8</v>
      </c>
      <c r="E325" s="20">
        <v>2488</v>
      </c>
      <c r="F325" s="20">
        <v>6419</v>
      </c>
      <c r="G325" s="17">
        <v>25</v>
      </c>
      <c r="H325" s="18">
        <v>16.25</v>
      </c>
      <c r="I325" s="18">
        <v>11.25</v>
      </c>
      <c r="K325" s="6">
        <f t="shared" si="358"/>
        <v>25</v>
      </c>
      <c r="L325" s="4">
        <v>5</v>
      </c>
      <c r="M325" s="6">
        <f t="shared" ref="M325:M328" si="369">N325*5</f>
        <v>16.25</v>
      </c>
      <c r="N325" s="4">
        <v>3.25</v>
      </c>
      <c r="O325" s="6">
        <f t="shared" ref="O325:O328" si="370">P325*5</f>
        <v>11.25</v>
      </c>
      <c r="P325" s="4">
        <v>2.25</v>
      </c>
    </row>
    <row r="326" spans="1:16" x14ac:dyDescent="0.3">
      <c r="A326" s="13" t="s">
        <v>0</v>
      </c>
      <c r="B326" s="14">
        <v>9</v>
      </c>
      <c r="C326" s="14">
        <v>2022</v>
      </c>
      <c r="D326" s="14" t="s">
        <v>19</v>
      </c>
      <c r="E326" s="20">
        <v>6420</v>
      </c>
      <c r="F326" s="20">
        <v>7916</v>
      </c>
      <c r="G326" s="17">
        <v>25</v>
      </c>
      <c r="H326" s="18">
        <v>16.25</v>
      </c>
      <c r="I326" s="18">
        <v>11.25</v>
      </c>
      <c r="K326" s="6">
        <f t="shared" si="358"/>
        <v>25</v>
      </c>
      <c r="L326" s="4">
        <v>5</v>
      </c>
      <c r="M326" s="6">
        <f t="shared" si="369"/>
        <v>16.25</v>
      </c>
      <c r="N326" s="4">
        <v>3.25</v>
      </c>
      <c r="O326" s="6">
        <f t="shared" si="370"/>
        <v>11.25</v>
      </c>
      <c r="P326" s="4">
        <v>2.25</v>
      </c>
    </row>
    <row r="327" spans="1:16" x14ac:dyDescent="0.3">
      <c r="A327" s="13" t="s">
        <v>0</v>
      </c>
      <c r="B327" s="14">
        <v>9</v>
      </c>
      <c r="C327" s="14">
        <v>2022</v>
      </c>
      <c r="D327" s="14" t="s">
        <v>20</v>
      </c>
      <c r="E327" s="20">
        <v>7917</v>
      </c>
      <c r="F327" s="20">
        <v>9200</v>
      </c>
      <c r="G327" s="17">
        <v>25</v>
      </c>
      <c r="H327" s="18">
        <v>16.25</v>
      </c>
      <c r="I327" s="18">
        <v>11.25</v>
      </c>
      <c r="K327" s="6">
        <f t="shared" si="358"/>
        <v>25</v>
      </c>
      <c r="L327" s="4">
        <v>5</v>
      </c>
      <c r="M327" s="6">
        <f t="shared" si="369"/>
        <v>16.25</v>
      </c>
      <c r="N327" s="4">
        <v>3.25</v>
      </c>
      <c r="O327" s="6">
        <f t="shared" si="370"/>
        <v>11.25</v>
      </c>
      <c r="P327" s="4">
        <v>2.25</v>
      </c>
    </row>
    <row r="328" spans="1:16" x14ac:dyDescent="0.3">
      <c r="A328" s="13" t="s">
        <v>0</v>
      </c>
      <c r="B328" s="14">
        <v>9</v>
      </c>
      <c r="C328" s="14">
        <v>2022</v>
      </c>
      <c r="D328" s="14" t="s">
        <v>21</v>
      </c>
      <c r="E328" s="20">
        <v>9201</v>
      </c>
      <c r="F328" s="20">
        <v>10355</v>
      </c>
      <c r="G328" s="17">
        <v>25</v>
      </c>
      <c r="H328" s="18">
        <v>16.25</v>
      </c>
      <c r="I328" s="18">
        <v>11.25</v>
      </c>
      <c r="K328" s="6">
        <f t="shared" si="358"/>
        <v>25</v>
      </c>
      <c r="L328" s="4">
        <v>5</v>
      </c>
      <c r="M328" s="6">
        <f t="shared" si="369"/>
        <v>16.25</v>
      </c>
      <c r="N328" s="4">
        <v>3.25</v>
      </c>
      <c r="O328" s="6">
        <f t="shared" si="370"/>
        <v>11.25</v>
      </c>
      <c r="P328" s="4">
        <v>2.25</v>
      </c>
    </row>
    <row r="329" spans="1:16" x14ac:dyDescent="0.3">
      <c r="A329" s="13" t="s">
        <v>0</v>
      </c>
      <c r="B329" s="14">
        <v>9</v>
      </c>
      <c r="C329" s="14">
        <v>2022</v>
      </c>
      <c r="D329" s="14" t="s">
        <v>22</v>
      </c>
      <c r="E329" s="20">
        <v>9201</v>
      </c>
      <c r="F329" s="20">
        <v>10355</v>
      </c>
      <c r="G329" s="17">
        <v>25</v>
      </c>
      <c r="H329" s="18">
        <v>16.25</v>
      </c>
      <c r="I329" s="18">
        <v>11.25</v>
      </c>
      <c r="K329" s="6"/>
      <c r="L329" s="4"/>
      <c r="M329" s="6"/>
      <c r="N329" s="4"/>
      <c r="O329" s="6"/>
      <c r="P329" s="4"/>
    </row>
    <row r="330" spans="1:16" x14ac:dyDescent="0.3">
      <c r="A330" s="13" t="s">
        <v>0</v>
      </c>
      <c r="B330" s="14">
        <v>10</v>
      </c>
      <c r="C330" s="14">
        <v>2022</v>
      </c>
      <c r="D330" s="14" t="s">
        <v>1</v>
      </c>
      <c r="E330" s="20">
        <v>0</v>
      </c>
      <c r="F330" s="20">
        <v>1154</v>
      </c>
      <c r="G330" s="17">
        <f>1/52</f>
        <v>1.9230769230769232E-2</v>
      </c>
      <c r="H330" s="18">
        <v>0.02</v>
      </c>
      <c r="I330" s="18">
        <v>0.02</v>
      </c>
      <c r="K330" s="6">
        <f>L330</f>
        <v>1</v>
      </c>
      <c r="L330" s="4">
        <v>1</v>
      </c>
      <c r="M330" s="6">
        <v>0.02</v>
      </c>
      <c r="N330" s="4">
        <v>0.02</v>
      </c>
      <c r="O330" s="6">
        <v>0.02</v>
      </c>
      <c r="P330" s="4">
        <v>0.02</v>
      </c>
    </row>
    <row r="331" spans="1:16" x14ac:dyDescent="0.3">
      <c r="A331" s="13" t="s">
        <v>0</v>
      </c>
      <c r="B331" s="14">
        <v>10</v>
      </c>
      <c r="C331" s="14">
        <v>2022</v>
      </c>
      <c r="D331" s="14" t="s">
        <v>2</v>
      </c>
      <c r="E331" s="20">
        <v>1155</v>
      </c>
      <c r="F331" s="20">
        <v>1385</v>
      </c>
      <c r="G331" s="17">
        <f>0.5*5</f>
        <v>2.5</v>
      </c>
      <c r="H331" s="18">
        <v>1.75</v>
      </c>
      <c r="I331" s="18">
        <v>1.25</v>
      </c>
      <c r="K331" s="6">
        <f>L331*5</f>
        <v>2.5</v>
      </c>
      <c r="L331" s="4">
        <v>0.5</v>
      </c>
      <c r="M331" s="6">
        <f>N331*5</f>
        <v>1.75</v>
      </c>
      <c r="N331" s="4">
        <v>0.35</v>
      </c>
      <c r="O331" s="6">
        <f>P331*5</f>
        <v>1.25</v>
      </c>
      <c r="P331" s="4">
        <v>0.25</v>
      </c>
    </row>
    <row r="332" spans="1:16" x14ac:dyDescent="0.3">
      <c r="A332" s="13" t="s">
        <v>0</v>
      </c>
      <c r="B332" s="14">
        <v>10</v>
      </c>
      <c r="C332" s="14">
        <v>2022</v>
      </c>
      <c r="D332" s="14" t="s">
        <v>3</v>
      </c>
      <c r="E332" s="20">
        <v>1386</v>
      </c>
      <c r="F332" s="20">
        <v>1616</v>
      </c>
      <c r="G332" s="17">
        <f>0.75*5</f>
        <v>3.75</v>
      </c>
      <c r="H332" s="18">
        <v>2.5</v>
      </c>
      <c r="I332" s="18">
        <v>1.75</v>
      </c>
      <c r="K332" s="6">
        <f t="shared" ref="K332:K338" si="371">L332*5</f>
        <v>3.75</v>
      </c>
      <c r="L332" s="4">
        <v>0.75</v>
      </c>
      <c r="M332" s="6">
        <f t="shared" ref="M332" si="372">N332*5</f>
        <v>2.5</v>
      </c>
      <c r="N332" s="4">
        <v>0.5</v>
      </c>
      <c r="O332" s="6">
        <f t="shared" ref="O332" si="373">P332*5</f>
        <v>1.75</v>
      </c>
      <c r="P332" s="4">
        <v>0.35</v>
      </c>
    </row>
    <row r="333" spans="1:16" x14ac:dyDescent="0.3">
      <c r="A333" s="13" t="s">
        <v>0</v>
      </c>
      <c r="B333" s="14">
        <v>10</v>
      </c>
      <c r="C333" s="14">
        <v>2022</v>
      </c>
      <c r="D333" s="14" t="s">
        <v>4</v>
      </c>
      <c r="E333" s="20">
        <v>1617</v>
      </c>
      <c r="F333" s="20">
        <v>1847</v>
      </c>
      <c r="G333" s="17">
        <v>5</v>
      </c>
      <c r="H333" s="18">
        <v>3.25</v>
      </c>
      <c r="I333" s="18">
        <v>2.25</v>
      </c>
      <c r="K333" s="6">
        <f t="shared" si="371"/>
        <v>5</v>
      </c>
      <c r="L333" s="4">
        <v>1</v>
      </c>
      <c r="M333" s="6">
        <f t="shared" ref="M333" si="374">N333*5</f>
        <v>3.25</v>
      </c>
      <c r="N333" s="4">
        <v>0.65</v>
      </c>
      <c r="O333" s="6">
        <f t="shared" ref="O333" si="375">P333*5</f>
        <v>2.25</v>
      </c>
      <c r="P333" s="4">
        <v>0.45</v>
      </c>
    </row>
    <row r="334" spans="1:16" x14ac:dyDescent="0.3">
      <c r="A334" s="13" t="s">
        <v>0</v>
      </c>
      <c r="B334" s="14">
        <v>10</v>
      </c>
      <c r="C334" s="14">
        <v>2022</v>
      </c>
      <c r="D334" s="14" t="s">
        <v>5</v>
      </c>
      <c r="E334" s="20">
        <v>1848</v>
      </c>
      <c r="F334" s="20">
        <v>2078</v>
      </c>
      <c r="G334" s="17">
        <v>10</v>
      </c>
      <c r="H334" s="18">
        <v>6.5</v>
      </c>
      <c r="I334" s="18">
        <v>4.5</v>
      </c>
      <c r="K334" s="6">
        <f t="shared" si="371"/>
        <v>10</v>
      </c>
      <c r="L334" s="4">
        <v>2</v>
      </c>
      <c r="M334" s="6">
        <f t="shared" ref="M334" si="376">N334*5</f>
        <v>6.5</v>
      </c>
      <c r="N334" s="4">
        <v>1.3</v>
      </c>
      <c r="O334" s="6">
        <f t="shared" ref="O334" si="377">P334*5</f>
        <v>4.5</v>
      </c>
      <c r="P334" s="4">
        <v>0.9</v>
      </c>
    </row>
    <row r="335" spans="1:16" x14ac:dyDescent="0.3">
      <c r="A335" s="13" t="s">
        <v>0</v>
      </c>
      <c r="B335" s="14">
        <v>10</v>
      </c>
      <c r="C335" s="14">
        <v>2022</v>
      </c>
      <c r="D335" s="14" t="s">
        <v>6</v>
      </c>
      <c r="E335" s="20">
        <v>2079</v>
      </c>
      <c r="F335" s="20">
        <v>2309</v>
      </c>
      <c r="G335" s="17">
        <v>15</v>
      </c>
      <c r="H335" s="18">
        <v>9.75</v>
      </c>
      <c r="I335" s="18">
        <v>6.75</v>
      </c>
      <c r="K335" s="6">
        <f t="shared" si="371"/>
        <v>15</v>
      </c>
      <c r="L335" s="4">
        <v>3</v>
      </c>
      <c r="M335" s="6">
        <f t="shared" ref="M335" si="378">N335*5</f>
        <v>9.75</v>
      </c>
      <c r="N335" s="4">
        <v>1.95</v>
      </c>
      <c r="O335" s="6">
        <f t="shared" ref="O335" si="379">P335*5</f>
        <v>6.75</v>
      </c>
      <c r="P335" s="4">
        <v>1.35</v>
      </c>
    </row>
    <row r="336" spans="1:16" x14ac:dyDescent="0.3">
      <c r="A336" s="13" t="s">
        <v>0</v>
      </c>
      <c r="B336" s="14">
        <v>10</v>
      </c>
      <c r="C336" s="14">
        <v>2022</v>
      </c>
      <c r="D336" s="14" t="s">
        <v>7</v>
      </c>
      <c r="E336" s="20">
        <v>2310</v>
      </c>
      <c r="F336" s="20">
        <v>2539</v>
      </c>
      <c r="G336" s="17">
        <v>20</v>
      </c>
      <c r="H336" s="18">
        <v>13</v>
      </c>
      <c r="I336" s="18">
        <v>9</v>
      </c>
      <c r="K336" s="6">
        <f t="shared" si="371"/>
        <v>20</v>
      </c>
      <c r="L336" s="4">
        <v>4</v>
      </c>
      <c r="M336" s="6">
        <f t="shared" ref="M336" si="380">N336*5</f>
        <v>13</v>
      </c>
      <c r="N336" s="4">
        <v>2.6</v>
      </c>
      <c r="O336" s="6">
        <f t="shared" ref="O336" si="381">P336*5</f>
        <v>9</v>
      </c>
      <c r="P336" s="4">
        <v>1.8</v>
      </c>
    </row>
    <row r="337" spans="1:16" x14ac:dyDescent="0.3">
      <c r="A337" s="13" t="s">
        <v>0</v>
      </c>
      <c r="B337" s="14">
        <v>10</v>
      </c>
      <c r="C337" s="14">
        <v>2022</v>
      </c>
      <c r="D337" s="14" t="s">
        <v>8</v>
      </c>
      <c r="E337" s="20">
        <v>2540</v>
      </c>
      <c r="F337" s="20">
        <v>7010</v>
      </c>
      <c r="G337" s="17">
        <v>25</v>
      </c>
      <c r="H337" s="18">
        <v>16.25</v>
      </c>
      <c r="I337" s="18">
        <v>11.25</v>
      </c>
      <c r="K337" s="6">
        <f t="shared" si="371"/>
        <v>25</v>
      </c>
      <c r="L337" s="4">
        <v>5</v>
      </c>
      <c r="M337" s="6">
        <f t="shared" ref="M337:M338" si="382">N337*5</f>
        <v>16.25</v>
      </c>
      <c r="N337" s="4">
        <v>3.25</v>
      </c>
      <c r="O337" s="6">
        <f t="shared" ref="O337:O338" si="383">P337*5</f>
        <v>11.25</v>
      </c>
      <c r="P337" s="4">
        <v>2.25</v>
      </c>
    </row>
    <row r="338" spans="1:16" x14ac:dyDescent="0.3">
      <c r="A338" s="13" t="s">
        <v>0</v>
      </c>
      <c r="B338" s="14">
        <v>10</v>
      </c>
      <c r="C338" s="14">
        <v>2022</v>
      </c>
      <c r="D338" s="14" t="s">
        <v>19</v>
      </c>
      <c r="E338" s="20">
        <v>7011</v>
      </c>
      <c r="F338" s="20">
        <v>8645</v>
      </c>
      <c r="G338" s="17">
        <v>25</v>
      </c>
      <c r="H338" s="18">
        <v>16.25</v>
      </c>
      <c r="I338" s="18">
        <v>11.25</v>
      </c>
      <c r="K338" s="6">
        <f t="shared" si="371"/>
        <v>25</v>
      </c>
      <c r="L338" s="4">
        <v>5</v>
      </c>
      <c r="M338" s="6">
        <f t="shared" si="382"/>
        <v>16.25</v>
      </c>
      <c r="N338" s="4">
        <v>3.25</v>
      </c>
      <c r="O338" s="6">
        <f t="shared" si="383"/>
        <v>11.25</v>
      </c>
      <c r="P338" s="4">
        <v>2.25</v>
      </c>
    </row>
    <row r="339" spans="1:16" x14ac:dyDescent="0.3">
      <c r="A339" s="13" t="s">
        <v>0</v>
      </c>
      <c r="B339" s="14">
        <v>10</v>
      </c>
      <c r="C339" s="14">
        <v>2022</v>
      </c>
      <c r="D339" s="14" t="s">
        <v>20</v>
      </c>
      <c r="E339" s="20">
        <v>8646</v>
      </c>
      <c r="F339" s="20">
        <v>10047</v>
      </c>
      <c r="G339" s="17">
        <v>25</v>
      </c>
      <c r="H339" s="18">
        <v>16.25</v>
      </c>
      <c r="I339" s="18">
        <v>11.25</v>
      </c>
    </row>
    <row r="340" spans="1:16" x14ac:dyDescent="0.3">
      <c r="A340" s="13" t="s">
        <v>0</v>
      </c>
      <c r="B340" s="14">
        <v>10</v>
      </c>
      <c r="C340" s="14">
        <v>2022</v>
      </c>
      <c r="D340" s="15" t="s">
        <v>21</v>
      </c>
      <c r="E340" s="22">
        <v>10048</v>
      </c>
      <c r="F340" s="22">
        <v>11309</v>
      </c>
      <c r="G340" s="17">
        <v>25</v>
      </c>
      <c r="H340" s="18">
        <v>16.25</v>
      </c>
      <c r="I340" s="18">
        <v>11.25</v>
      </c>
    </row>
    <row r="341" spans="1:16" x14ac:dyDescent="0.3">
      <c r="A341" s="13" t="s">
        <v>0</v>
      </c>
      <c r="B341" s="14">
        <v>10</v>
      </c>
      <c r="C341" s="14">
        <v>2022</v>
      </c>
      <c r="D341" s="15" t="s">
        <v>22</v>
      </c>
      <c r="E341" s="22">
        <v>10048</v>
      </c>
      <c r="F341" s="22">
        <v>11309</v>
      </c>
      <c r="G341" s="17">
        <v>25</v>
      </c>
      <c r="H341" s="18">
        <v>16.25</v>
      </c>
      <c r="I341" s="18">
        <v>11.25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Raymond Packer</cp:lastModifiedBy>
  <dcterms:created xsi:type="dcterms:W3CDTF">2022-11-11T16:10:53Z</dcterms:created>
  <dcterms:modified xsi:type="dcterms:W3CDTF">2022-11-21T23:03:14Z</dcterms:modified>
</cp:coreProperties>
</file>