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"/>
    </mc:Choice>
  </mc:AlternateContent>
  <xr:revisionPtr revIDLastSave="0" documentId="8_{0B16A877-C9F8-4AF0-BD7E-52FC61771D07}" xr6:coauthVersionLast="46" xr6:coauthVersionMax="46" xr10:uidLastSave="{00000000-0000-0000-0000-000000000000}"/>
  <bookViews>
    <workbookView xWindow="384" yWindow="384" windowWidth="15288" windowHeight="12252" activeTab="3" xr2:uid="{00000000-000D-0000-FFFF-FFFF00000000}"/>
  </bookViews>
  <sheets>
    <sheet name="Number of Children Served" sheetId="1" r:id="rId1"/>
    <sheet name="Applications-Jan.21" sheetId="39" r:id="rId2"/>
    <sheet name="Applications-Feb.21 " sheetId="40" r:id="rId3"/>
    <sheet name="Applications-Mar 21" sheetId="41" r:id="rId4"/>
    <sheet name="Applications-June" sheetId="15" state="hidden" r:id="rId5"/>
  </sheets>
  <definedNames>
    <definedName name="_xlnm.Print_Area" localSheetId="2">'Applications-Feb.21 '!$A$1:$H$82</definedName>
    <definedName name="_xlnm.Print_Area" localSheetId="1">'Applications-Jan.21'!$A$1:$H$82</definedName>
    <definedName name="_xlnm.Print_Area" localSheetId="3">'Applications-Mar 21'!$A$1:$H$82</definedName>
    <definedName name="_xlnm.Print_Area" localSheetId="0">'Number of Children Served'!$A$52:$R$61</definedName>
    <definedName name="_xlnm.Print_Titles" localSheetId="4">'Applications-June'!$1:$7</definedName>
    <definedName name="_xlnm.Print_Titles" localSheetId="0">'Number of Children Served'!$1:$9</definedName>
  </definedNames>
  <calcPr calcId="191029"/>
</workbook>
</file>

<file path=xl/calcChain.xml><?xml version="1.0" encoding="utf-8"?>
<calcChain xmlns="http://schemas.openxmlformats.org/spreadsheetml/2006/main">
  <c r="K24" i="1" l="1"/>
  <c r="E24" i="1"/>
  <c r="F24" i="1"/>
  <c r="G24" i="1"/>
  <c r="H24" i="1"/>
  <c r="I24" i="1"/>
  <c r="D24" i="1"/>
  <c r="G69" i="41" l="1"/>
  <c r="G70" i="41"/>
  <c r="G53" i="41"/>
  <c r="G20" i="41"/>
  <c r="F71" i="41"/>
  <c r="F53" i="41"/>
  <c r="F20" i="41"/>
  <c r="H72" i="41" l="1"/>
  <c r="E72" i="41"/>
  <c r="D72" i="41"/>
  <c r="C72" i="41"/>
  <c r="B72" i="41"/>
  <c r="G71" i="41"/>
  <c r="F70" i="41"/>
  <c r="F69" i="41"/>
  <c r="G68" i="41"/>
  <c r="F68" i="41"/>
  <c r="G67" i="41"/>
  <c r="F67" i="41"/>
  <c r="G66" i="41"/>
  <c r="F66" i="41"/>
  <c r="G65" i="41"/>
  <c r="F65" i="41"/>
  <c r="G64" i="41"/>
  <c r="F64" i="41"/>
  <c r="G63" i="41"/>
  <c r="F63" i="41"/>
  <c r="G62" i="41"/>
  <c r="F62" i="41"/>
  <c r="G60" i="41"/>
  <c r="F60" i="41"/>
  <c r="G59" i="41"/>
  <c r="F59" i="41"/>
  <c r="G58" i="41"/>
  <c r="F58" i="41"/>
  <c r="G57" i="41"/>
  <c r="F57" i="41"/>
  <c r="G56" i="41"/>
  <c r="F56" i="41"/>
  <c r="G55" i="41"/>
  <c r="F55" i="41"/>
  <c r="G54" i="41"/>
  <c r="F54" i="41"/>
  <c r="G52" i="41"/>
  <c r="F52" i="41"/>
  <c r="G51" i="41"/>
  <c r="F51" i="41"/>
  <c r="G50" i="41"/>
  <c r="F50" i="41"/>
  <c r="G49" i="41"/>
  <c r="F49" i="41"/>
  <c r="G48" i="41"/>
  <c r="F48" i="41"/>
  <c r="G47" i="41"/>
  <c r="F47" i="41"/>
  <c r="G46" i="41"/>
  <c r="F46" i="41"/>
  <c r="G45" i="41"/>
  <c r="F45" i="41"/>
  <c r="G44" i="41"/>
  <c r="F44" i="41"/>
  <c r="G43" i="41"/>
  <c r="F43" i="41"/>
  <c r="G42" i="41"/>
  <c r="F42" i="41"/>
  <c r="G41" i="41"/>
  <c r="F41" i="41"/>
  <c r="G40" i="41"/>
  <c r="F40" i="41"/>
  <c r="G39" i="41"/>
  <c r="F39" i="41"/>
  <c r="G38" i="41"/>
  <c r="F38" i="41"/>
  <c r="G37" i="41"/>
  <c r="F37" i="41"/>
  <c r="G36" i="41"/>
  <c r="F36" i="41"/>
  <c r="G35" i="41"/>
  <c r="F35" i="41"/>
  <c r="G34" i="41"/>
  <c r="F34" i="41"/>
  <c r="G33" i="41"/>
  <c r="F33" i="41"/>
  <c r="G32" i="41"/>
  <c r="F32" i="41"/>
  <c r="G31" i="41"/>
  <c r="F31" i="41"/>
  <c r="G30" i="41"/>
  <c r="F30" i="41"/>
  <c r="G29" i="41"/>
  <c r="F29" i="41"/>
  <c r="G28" i="41"/>
  <c r="F28" i="41"/>
  <c r="G27" i="41"/>
  <c r="F27" i="41"/>
  <c r="G26" i="41"/>
  <c r="F26" i="41"/>
  <c r="G25" i="41"/>
  <c r="F25" i="41"/>
  <c r="G24" i="41"/>
  <c r="F24" i="41"/>
  <c r="G23" i="41"/>
  <c r="F23" i="41"/>
  <c r="G22" i="41"/>
  <c r="F22" i="41"/>
  <c r="G19" i="41"/>
  <c r="F19" i="41"/>
  <c r="G18" i="41"/>
  <c r="F18" i="41"/>
  <c r="G17" i="41"/>
  <c r="F17" i="41"/>
  <c r="G16" i="41"/>
  <c r="F16" i="41"/>
  <c r="G15" i="41"/>
  <c r="F15" i="41"/>
  <c r="G14" i="41"/>
  <c r="F14" i="41"/>
  <c r="G13" i="41"/>
  <c r="F13" i="41"/>
  <c r="G12" i="41"/>
  <c r="F12" i="41"/>
  <c r="G11" i="41"/>
  <c r="F11" i="41"/>
  <c r="G10" i="41"/>
  <c r="F10" i="41"/>
  <c r="G9" i="41"/>
  <c r="F9" i="41"/>
  <c r="G8" i="41"/>
  <c r="F8" i="41"/>
  <c r="C22" i="1"/>
  <c r="C24" i="1" s="1"/>
  <c r="G72" i="41" l="1"/>
  <c r="F72" i="41"/>
  <c r="B24" i="1" l="1"/>
  <c r="C17" i="1" l="1"/>
  <c r="C12" i="1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4" i="40"/>
  <c r="G55" i="40"/>
  <c r="G56" i="40"/>
  <c r="G57" i="40"/>
  <c r="G58" i="40"/>
  <c r="G59" i="40"/>
  <c r="G60" i="40"/>
  <c r="G62" i="40"/>
  <c r="G63" i="40"/>
  <c r="G64" i="40"/>
  <c r="G65" i="40"/>
  <c r="G66" i="40"/>
  <c r="G67" i="40"/>
  <c r="G68" i="40"/>
  <c r="G69" i="40"/>
  <c r="G70" i="40"/>
  <c r="G71" i="40"/>
  <c r="G19" i="40"/>
  <c r="F69" i="40"/>
  <c r="F70" i="40"/>
  <c r="F71" i="40"/>
  <c r="F37" i="40"/>
  <c r="F19" i="40"/>
  <c r="F22" i="40"/>
  <c r="F23" i="40"/>
  <c r="F24" i="40"/>
  <c r="F25" i="40"/>
  <c r="F11" i="40"/>
  <c r="F10" i="40"/>
  <c r="F9" i="40"/>
  <c r="G8" i="40"/>
  <c r="F8" i="40"/>
  <c r="F68" i="40"/>
  <c r="F67" i="40"/>
  <c r="F66" i="40"/>
  <c r="F65" i="40"/>
  <c r="F64" i="40"/>
  <c r="F63" i="40"/>
  <c r="F62" i="40"/>
  <c r="F60" i="40"/>
  <c r="F59" i="40"/>
  <c r="F58" i="40"/>
  <c r="F57" i="40"/>
  <c r="F56" i="40"/>
  <c r="F55" i="40"/>
  <c r="F54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6" i="40"/>
  <c r="F35" i="40"/>
  <c r="F34" i="40"/>
  <c r="F33" i="40"/>
  <c r="F32" i="40"/>
  <c r="F31" i="40"/>
  <c r="F30" i="40"/>
  <c r="F29" i="40"/>
  <c r="F28" i="40"/>
  <c r="F27" i="40"/>
  <c r="F26" i="40"/>
  <c r="G18" i="40"/>
  <c r="F18" i="40"/>
  <c r="G17" i="40"/>
  <c r="F17" i="40"/>
  <c r="G16" i="40"/>
  <c r="F16" i="40"/>
  <c r="G15" i="40"/>
  <c r="F15" i="40"/>
  <c r="G14" i="40"/>
  <c r="F14" i="40"/>
  <c r="G13" i="40"/>
  <c r="F13" i="40"/>
  <c r="G12" i="40"/>
  <c r="F12" i="40"/>
  <c r="G11" i="40"/>
  <c r="G10" i="40"/>
  <c r="G9" i="40"/>
  <c r="H72" i="40" l="1"/>
  <c r="E72" i="40"/>
  <c r="D72" i="40"/>
  <c r="C72" i="40"/>
  <c r="B72" i="40"/>
  <c r="B19" i="1"/>
  <c r="C19" i="1"/>
  <c r="E19" i="1"/>
  <c r="F19" i="1"/>
  <c r="G19" i="1"/>
  <c r="H19" i="1"/>
  <c r="I19" i="1"/>
  <c r="D19" i="1"/>
  <c r="D14" i="1"/>
  <c r="G72" i="40" l="1"/>
  <c r="F72" i="40"/>
  <c r="F15" i="39"/>
  <c r="F10" i="39"/>
  <c r="F48" i="39"/>
  <c r="F50" i="39"/>
  <c r="G48" i="39"/>
  <c r="F18" i="39"/>
  <c r="F8" i="39" l="1"/>
  <c r="E72" i="39" l="1"/>
  <c r="D72" i="39"/>
  <c r="C72" i="39"/>
  <c r="B72" i="39"/>
  <c r="B14" i="1" l="1"/>
  <c r="G61" i="39" l="1"/>
  <c r="G21" i="39"/>
  <c r="G18" i="39"/>
  <c r="F71" i="39"/>
  <c r="F61" i="39"/>
  <c r="H14" i="1" l="1"/>
  <c r="G14" i="1"/>
  <c r="F14" i="1"/>
  <c r="E14" i="1"/>
  <c r="C14" i="1"/>
  <c r="I14" i="1"/>
  <c r="G11" i="39" l="1"/>
  <c r="F11" i="39"/>
  <c r="F17" i="39" l="1"/>
  <c r="G71" i="39"/>
  <c r="G70" i="39"/>
  <c r="G68" i="39"/>
  <c r="G67" i="39"/>
  <c r="G66" i="39"/>
  <c r="G65" i="39"/>
  <c r="G64" i="39"/>
  <c r="G63" i="39"/>
  <c r="G62" i="39"/>
  <c r="G60" i="39"/>
  <c r="G59" i="39"/>
  <c r="G58" i="39"/>
  <c r="G57" i="39"/>
  <c r="G56" i="39"/>
  <c r="G55" i="39"/>
  <c r="G54" i="39"/>
  <c r="G53" i="39"/>
  <c r="G52" i="39"/>
  <c r="G51" i="39"/>
  <c r="G50" i="39"/>
  <c r="G49" i="39"/>
  <c r="G47" i="39"/>
  <c r="G46" i="39"/>
  <c r="G45" i="39"/>
  <c r="G44" i="39"/>
  <c r="G43" i="39"/>
  <c r="G42" i="39"/>
  <c r="G41" i="39"/>
  <c r="G40" i="39"/>
  <c r="G39" i="39"/>
  <c r="G38" i="39"/>
  <c r="G36" i="39"/>
  <c r="G35" i="39"/>
  <c r="G34" i="39"/>
  <c r="G33" i="39"/>
  <c r="G32" i="39"/>
  <c r="G31" i="39"/>
  <c r="G30" i="39"/>
  <c r="G29" i="39"/>
  <c r="G28" i="39"/>
  <c r="G27" i="39"/>
  <c r="G26" i="39"/>
  <c r="G24" i="39"/>
  <c r="G23" i="39"/>
  <c r="G22" i="39"/>
  <c r="G17" i="39"/>
  <c r="G16" i="39"/>
  <c r="G15" i="39"/>
  <c r="G14" i="39"/>
  <c r="G13" i="39"/>
  <c r="G12" i="39"/>
  <c r="G10" i="39"/>
  <c r="G9" i="39"/>
  <c r="G8" i="39"/>
  <c r="F70" i="39"/>
  <c r="F68" i="39"/>
  <c r="F67" i="39"/>
  <c r="F66" i="39"/>
  <c r="F65" i="39"/>
  <c r="F64" i="39"/>
  <c r="F63" i="39"/>
  <c r="F62" i="39"/>
  <c r="F60" i="39"/>
  <c r="F59" i="39"/>
  <c r="F58" i="39"/>
  <c r="F57" i="39"/>
  <c r="F56" i="39"/>
  <c r="F55" i="39"/>
  <c r="F54" i="39"/>
  <c r="F53" i="39"/>
  <c r="F52" i="39"/>
  <c r="F51" i="39"/>
  <c r="F49" i="39"/>
  <c r="F47" i="39"/>
  <c r="F46" i="39"/>
  <c r="F45" i="39"/>
  <c r="F44" i="39"/>
  <c r="F43" i="39"/>
  <c r="F42" i="39"/>
  <c r="F41" i="39"/>
  <c r="F40" i="39"/>
  <c r="F39" i="39"/>
  <c r="F38" i="39"/>
  <c r="F36" i="39"/>
  <c r="F35" i="39"/>
  <c r="F34" i="39"/>
  <c r="F33" i="39"/>
  <c r="F32" i="39"/>
  <c r="F31" i="39"/>
  <c r="F30" i="39"/>
  <c r="F29" i="39"/>
  <c r="F28" i="39"/>
  <c r="F27" i="39"/>
  <c r="F26" i="39"/>
  <c r="F24" i="39"/>
  <c r="F23" i="39"/>
  <c r="F22" i="39"/>
  <c r="F21" i="39"/>
  <c r="F16" i="39"/>
  <c r="F14" i="39"/>
  <c r="F13" i="39"/>
  <c r="F12" i="39"/>
  <c r="F9" i="39"/>
  <c r="H72" i="39"/>
  <c r="C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E71" i="15"/>
  <c r="G71" i="15" s="1"/>
  <c r="D71" i="15"/>
  <c r="F71" i="15" s="1"/>
  <c r="B71" i="15"/>
  <c r="F72" i="39" l="1"/>
  <c r="G72" i="39"/>
</calcChain>
</file>

<file path=xl/sharedStrings.xml><?xml version="1.0" encoding="utf-8"?>
<sst xmlns="http://schemas.openxmlformats.org/spreadsheetml/2006/main" count="619" uniqueCount="195">
  <si>
    <t xml:space="preserve">
CCAP GROSS PAYMENT</t>
  </si>
  <si>
    <t xml:space="preserve">
TOTAL CCAP CHILDREN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</si>
  <si>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</si>
  <si>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</si>
  <si>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</si>
  <si>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</si>
  <si>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</si>
  <si>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</si>
  <si>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</si>
  <si>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</si>
  <si>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</si>
  <si>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</si>
  <si>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</si>
  <si>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</si>
  <si>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OLDER THAN 12</t>
  </si>
  <si>
    <t xml:space="preserve">PLAQUEMINES      </t>
  </si>
  <si>
    <t xml:space="preserve">ST. BERNARD      </t>
  </si>
  <si>
    <t xml:space="preserve">IBERVILLE        </t>
  </si>
  <si>
    <t xml:space="preserve">POINTE COUPEE    </t>
  </si>
  <si>
    <t>WEST BATON ROUGE</t>
  </si>
  <si>
    <t>EAST BATON ROUGE</t>
  </si>
  <si>
    <t xml:space="preserve">ST. LANDRY       </t>
  </si>
  <si>
    <t xml:space="preserve">ST. MARTIN       </t>
  </si>
  <si>
    <t xml:space="preserve">NATCHITOCHES </t>
  </si>
  <si>
    <t xml:space="preserve">RED RIVER        </t>
  </si>
  <si>
    <t xml:space="preserve">CALDWELL         </t>
  </si>
  <si>
    <t xml:space="preserve">EAST CARROLL    </t>
  </si>
  <si>
    <t xml:space="preserve">FRANKLIN         </t>
  </si>
  <si>
    <t xml:space="preserve">WEST FELICIANA   </t>
  </si>
  <si>
    <t xml:space="preserve">TANGIPAHOA       </t>
  </si>
  <si>
    <t xml:space="preserve">ST. JOHN         </t>
  </si>
  <si>
    <t xml:space="preserve">ST. HELENA       </t>
  </si>
  <si>
    <t xml:space="preserve">ST. CHARLES      </t>
  </si>
  <si>
    <t xml:space="preserve">SABINE           </t>
  </si>
  <si>
    <t xml:space="preserve">RICHLAND         </t>
  </si>
  <si>
    <t xml:space="preserve">RAPIDES          </t>
  </si>
  <si>
    <t xml:space="preserve">OUACHITA         </t>
  </si>
  <si>
    <t xml:space="preserve">EVANGELINE       </t>
  </si>
  <si>
    <t xml:space="preserve">EAST FELICIANA   </t>
  </si>
  <si>
    <t xml:space="preserve">CALCASIEU        </t>
  </si>
  <si>
    <t>BEAUREGARD</t>
  </si>
  <si>
    <t>BIENVILLE</t>
  </si>
  <si>
    <t>BOSSIER</t>
  </si>
  <si>
    <t>CALDWELL</t>
  </si>
  <si>
    <t>CONCORDIA</t>
  </si>
  <si>
    <t>DESOTO</t>
  </si>
  <si>
    <t>JEFFERSON DAVIS</t>
  </si>
  <si>
    <t>LAFOURCHE</t>
  </si>
  <si>
    <t>MADISON</t>
  </si>
  <si>
    <t>RAPIDES</t>
  </si>
  <si>
    <t>RED RIVER</t>
  </si>
  <si>
    <t>ST. BERNARD</t>
  </si>
  <si>
    <t>ST. LANDRY</t>
  </si>
  <si>
    <t>ACADIA</t>
  </si>
  <si>
    <t xml:space="preserve">ALLEN </t>
  </si>
  <si>
    <t xml:space="preserve">ASCENSION </t>
  </si>
  <si>
    <t xml:space="preserve">AVOYELLES </t>
  </si>
  <si>
    <t>CADDO</t>
  </si>
  <si>
    <t xml:space="preserve">CALCASIEU </t>
  </si>
  <si>
    <t xml:space="preserve">CATAHOULA </t>
  </si>
  <si>
    <t xml:space="preserve">CLAIBORNE </t>
  </si>
  <si>
    <t xml:space="preserve">FRANKLIN </t>
  </si>
  <si>
    <t xml:space="preserve">GRANT            </t>
  </si>
  <si>
    <t xml:space="preserve">IBERIA </t>
  </si>
  <si>
    <t xml:space="preserve">IBERVILLE </t>
  </si>
  <si>
    <t xml:space="preserve">JACKSON </t>
  </si>
  <si>
    <t xml:space="preserve">LAFAYETTE </t>
  </si>
  <si>
    <t xml:space="preserve">LASALLE        </t>
  </si>
  <si>
    <t xml:space="preserve">LINCOLN </t>
  </si>
  <si>
    <t xml:space="preserve">LIVINGSTON </t>
  </si>
  <si>
    <t xml:space="preserve">MOREHOUSE </t>
  </si>
  <si>
    <t xml:space="preserve">OUACHITA </t>
  </si>
  <si>
    <t xml:space="preserve">PLAQUEMINES    </t>
  </si>
  <si>
    <t xml:space="preserve">POINTE COUPEE  </t>
  </si>
  <si>
    <t>RICHLAN</t>
  </si>
  <si>
    <t xml:space="preserve">SABINE </t>
  </si>
  <si>
    <t xml:space="preserve">ST. CHARLES     </t>
  </si>
  <si>
    <t xml:space="preserve">ST. JAMES        </t>
  </si>
  <si>
    <t xml:space="preserve">ST. JOHN </t>
  </si>
  <si>
    <t xml:space="preserve">ST. MARY         </t>
  </si>
  <si>
    <t xml:space="preserve">ST. TAMMANY </t>
  </si>
  <si>
    <t xml:space="preserve">TANGIPAHOA </t>
  </si>
  <si>
    <t xml:space="preserve">TENSAS           </t>
  </si>
  <si>
    <t xml:space="preserve">TERREBONNE </t>
  </si>
  <si>
    <t xml:space="preserve">UNION            </t>
  </si>
  <si>
    <t xml:space="preserve">VERMILION        </t>
  </si>
  <si>
    <t xml:space="preserve">VERNON </t>
  </si>
  <si>
    <t xml:space="preserve">WASHINGTON </t>
  </si>
  <si>
    <t xml:space="preserve">WEBSTER </t>
  </si>
  <si>
    <t xml:space="preserve">WEST CARROLL </t>
  </si>
  <si>
    <t xml:space="preserve">WINN PARISH </t>
  </si>
  <si>
    <t>AGE
LESS THAN 1</t>
  </si>
  <si>
    <t>CCAP Children Served</t>
  </si>
  <si>
    <t>ORLEANS</t>
  </si>
  <si>
    <t xml:space="preserve">ASSUMPTION </t>
  </si>
  <si>
    <t>NR indicates statistically unreliable (i.e. Less than 10 students in a subgroup or subgroup not defined at that time);</t>
  </si>
  <si>
    <t>&gt;= indicates within 10 students of the actual number (i.e. &gt;=20 indicates there are between 20 and 29 students.)</t>
  </si>
  <si>
    <t xml:space="preserve">The Louisiana Department of Education has modified and/or suppressed data reported to protect the privacy of students in compliance with the Family Educational </t>
  </si>
  <si>
    <t xml:space="preserve">Rights and Privacy Act (FERPA) codified at 20 U.S.C. 1232g. The strategies used to protect privacy vary and may include rounding or other techniques but do not </t>
  </si>
  <si>
    <t>the row or column to which the total refers.</t>
  </si>
  <si>
    <t>Child Care Assistance Program (CCAP) Statistics:  Children Served, Gross Payments, and Number of Providers Paid</t>
  </si>
  <si>
    <t>Number of Providers Receiving CCAP Payments</t>
  </si>
  <si>
    <t>Foster Care Children Served</t>
  </si>
  <si>
    <t xml:space="preserve">substantially affect the general usefulness of the data.  Because of the privacy protections numerical and percentage totals may not add precisely to the sum of </t>
  </si>
  <si>
    <t>NOTES</t>
  </si>
  <si>
    <t>TOTAL</t>
  </si>
  <si>
    <t>REJECTED</t>
  </si>
  <si>
    <t>% CERTIFIED</t>
  </si>
  <si>
    <t>% REJECTED</t>
  </si>
  <si>
    <t>JEFFERSON</t>
  </si>
  <si>
    <r>
      <t>PARISH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</si>
  <si>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PENDED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</si>
  <si>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PROCESSED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</si>
  <si>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CERTIFIED</t>
    </r>
    <r>
      <rPr>
        <vertAlign val="superscript"/>
        <sz val="11"/>
        <color theme="1"/>
        <rFont val="Calibri"/>
        <family val="2"/>
        <scheme val="minor"/>
      </rPr>
      <t>4</t>
    </r>
  </si>
  <si>
    <t xml:space="preserve">1. Parishes are not included if there were no applications for the month reported.  </t>
  </si>
  <si>
    <t xml:space="preserve">2. PENDED applications are those that have been viewed by staff, but no decision on eligibility has been reached. </t>
  </si>
  <si>
    <t xml:space="preserve">3. PROCESSED applications are those applications that have an eligibility decision made within the month reported - certified or rejected.  </t>
  </si>
  <si>
    <t xml:space="preserve">4. CERTIFIED applications are those approved to receive Child Care Assistance (CCAP).  </t>
  </si>
  <si>
    <t>Child Care Assistance Program (CCAP) Statistics:  Applications
June 2015</t>
  </si>
  <si>
    <t>NUMBER OF CHILDREN SERVED</t>
  </si>
  <si>
    <t xml:space="preserve">ACADIA    </t>
  </si>
  <si>
    <t xml:space="preserve">ALLEN    </t>
  </si>
  <si>
    <t xml:space="preserve">ASCENSION         </t>
  </si>
  <si>
    <t xml:space="preserve">ASSUMPTION        </t>
  </si>
  <si>
    <t xml:space="preserve">AVOYELLES         </t>
  </si>
  <si>
    <t xml:space="preserve">BEAUREGARD        </t>
  </si>
  <si>
    <t xml:space="preserve">BIENVILLE         </t>
  </si>
  <si>
    <t xml:space="preserve">BOSSIER           </t>
  </si>
  <si>
    <t xml:space="preserve">CADDO         </t>
  </si>
  <si>
    <t xml:space="preserve">CAMERON          </t>
  </si>
  <si>
    <t xml:space="preserve">CATAHOULA        </t>
  </si>
  <si>
    <t xml:space="preserve">CLAIBORNE        </t>
  </si>
  <si>
    <t xml:space="preserve">CONCORDIA        </t>
  </si>
  <si>
    <t xml:space="preserve">DESOTO           </t>
  </si>
  <si>
    <t xml:space="preserve">EAST BATON ROUGE    </t>
  </si>
  <si>
    <t xml:space="preserve">EAST CARROLL     </t>
  </si>
  <si>
    <t xml:space="preserve">IBERIA           </t>
  </si>
  <si>
    <t xml:space="preserve">JACKSON          </t>
  </si>
  <si>
    <t xml:space="preserve">JEFFERSON      </t>
  </si>
  <si>
    <t xml:space="preserve">JEFFERSON DAVIS  </t>
  </si>
  <si>
    <t xml:space="preserve">LAFAYETTE       </t>
  </si>
  <si>
    <t xml:space="preserve">LAFOURCHE        </t>
  </si>
  <si>
    <t xml:space="preserve">LASALLE          </t>
  </si>
  <si>
    <t xml:space="preserve">LINCOLN          </t>
  </si>
  <si>
    <t xml:space="preserve">LIVINGSTON       </t>
  </si>
  <si>
    <t xml:space="preserve">MADISON          </t>
  </si>
  <si>
    <t xml:space="preserve">MOREHOUSE        </t>
  </si>
  <si>
    <t xml:space="preserve">NATCHITOCHES     </t>
  </si>
  <si>
    <t xml:space="preserve">ORLEANS   </t>
  </si>
  <si>
    <t xml:space="preserve">ST. TAMMANY      </t>
  </si>
  <si>
    <t xml:space="preserve">TERREBONNE       </t>
  </si>
  <si>
    <t xml:space="preserve">VERNON           </t>
  </si>
  <si>
    <t xml:space="preserve">WASHINGTON       </t>
  </si>
  <si>
    <t xml:space="preserve">WEBSTER          </t>
  </si>
  <si>
    <t xml:space="preserve">WEST CARROLL     </t>
  </si>
  <si>
    <t xml:space="preserve">WINN             </t>
  </si>
  <si>
    <t xml:space="preserve">1. Parishes with no applications for the month reported are indicated with zero across all cells.  </t>
  </si>
  <si>
    <t xml:space="preserve">WEST BATON ROUGE  </t>
  </si>
  <si>
    <t>November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</si>
  <si>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</si>
  <si>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</si>
  <si>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</si>
  <si>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</si>
  <si>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</si>
  <si>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</si>
  <si>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</si>
  <si>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September 2021</t>
  </si>
  <si>
    <t>October 2021</t>
  </si>
  <si>
    <t>December 2021</t>
  </si>
  <si>
    <t>Child Care Assistance Program (CCAP) Statistics:  Applications
January 2021</t>
  </si>
  <si>
    <t>&lt;10</t>
  </si>
  <si>
    <t>Child Care Assistance Program (CCAP) Statistics:  Applications
Febuary 2021</t>
  </si>
  <si>
    <t>&lt;1143</t>
  </si>
  <si>
    <t>&lt;898</t>
  </si>
  <si>
    <t>&lt;646</t>
  </si>
  <si>
    <t>&lt;525</t>
  </si>
  <si>
    <t>&lt;427</t>
  </si>
  <si>
    <t>&lt;324</t>
  </si>
  <si>
    <t>&lt;162</t>
  </si>
  <si>
    <t>&lt;92</t>
  </si>
  <si>
    <t>&lt;1099</t>
  </si>
  <si>
    <t>&lt;859</t>
  </si>
  <si>
    <t>&lt;640</t>
  </si>
  <si>
    <t>&lt;512</t>
  </si>
  <si>
    <t>&lt;423</t>
  </si>
  <si>
    <t>&lt;305</t>
  </si>
  <si>
    <t>&lt;167</t>
  </si>
  <si>
    <t>&lt;76</t>
  </si>
  <si>
    <t>Child Care Assistance Program (CCAP) Statistics:  Applications
March 2021</t>
  </si>
  <si>
    <t>&lt;1104</t>
  </si>
  <si>
    <t>&lt;672</t>
  </si>
  <si>
    <t>&lt;421</t>
  </si>
  <si>
    <t>&lt;301</t>
  </si>
  <si>
    <t>&lt;164</t>
  </si>
  <si>
    <t>&lt;70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</si>
</sst>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00"/>
    <numFmt numFmtId="165" formatCode="&quot;$&quot;#,##0.00"/>
    <numFmt numFmtId="166" formatCode="##,##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8" fillId="0" borderId="0"/>
    <xf numFmtId="9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0" xfId="0" applyFont="1" applyBorder="1" applyAlignment="1">
      <alignment horizontal="center"/>
    </xf>
    <xf numFmtId="9" fontId="0" fillId="0" borderId="10" xfId="48" applyFont="1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7" fillId="0" borderId="0" xfId="42" applyFont="1" applyFill="1"/>
    <xf numFmtId="0" fontId="0" fillId="0" borderId="0" xfId="0" applyFont="1"/>
    <xf numFmtId="0" fontId="16" fillId="0" borderId="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6" fillId="35" borderId="10" xfId="0" applyFont="1" applyFill="1" applyBorder="1" applyAlignment="1">
      <alignment horizontal="center"/>
    </xf>
    <xf numFmtId="9" fontId="0" fillId="0" borderId="0" xfId="0" applyNumberFormat="1" applyFont="1"/>
    <xf numFmtId="0" fontId="16" fillId="35" borderId="10" xfId="0" applyFont="1" applyFill="1" applyBorder="1" applyAlignment="1">
      <alignment horizontal="left"/>
    </xf>
    <xf numFmtId="9" fontId="16" fillId="35" borderId="10" xfId="48" applyFont="1" applyFill="1" applyBorder="1"/>
    <xf numFmtId="0" fontId="0" fillId="0" borderId="22" xfId="0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9" fontId="0" fillId="0" borderId="22" xfId="48" applyFont="1" applyBorder="1"/>
    <xf numFmtId="0" fontId="16" fillId="33" borderId="2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9" fontId="0" fillId="0" borderId="15" xfId="48" applyNumberFormat="1" applyFont="1" applyBorder="1"/>
    <xf numFmtId="9" fontId="0" fillId="0" borderId="12" xfId="48" applyNumberFormat="1" applyFont="1" applyBorder="1"/>
    <xf numFmtId="9" fontId="16" fillId="35" borderId="12" xfId="48" applyNumberFormat="1" applyFont="1" applyFill="1" applyBorder="1"/>
    <xf numFmtId="0" fontId="16" fillId="33" borderId="2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6" fillId="35" borderId="27" xfId="0" applyFont="1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2" xfId="48" applyNumberFormat="1" applyFont="1" applyBorder="1" applyAlignment="1">
      <alignment horizontal="center"/>
    </xf>
    <xf numFmtId="0" fontId="0" fillId="0" borderId="0" xfId="0"/>
    <xf numFmtId="0" fontId="35" fillId="0" borderId="10" xfId="57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0" fillId="0" borderId="11" xfId="0" applyFont="1" applyBorder="1"/>
    <xf numFmtId="0" fontId="16" fillId="35" borderId="11" xfId="0" applyFont="1" applyFill="1" applyBorder="1"/>
    <xf numFmtId="0" fontId="29" fillId="36" borderId="29" xfId="42" applyFont="1" applyFill="1" applyBorder="1" applyAlignment="1">
      <alignment horizontal="center" wrapText="1"/>
    </xf>
    <xf numFmtId="0" fontId="28" fillId="33" borderId="30" xfId="42" applyFont="1" applyFill="1" applyBorder="1" applyAlignment="1">
      <alignment horizontal="center" wrapText="1"/>
    </xf>
    <xf numFmtId="0" fontId="28" fillId="33" borderId="31" xfId="42" applyFont="1" applyFill="1" applyBorder="1" applyAlignment="1">
      <alignment horizontal="center" wrapText="1"/>
    </xf>
    <xf numFmtId="0" fontId="28" fillId="33" borderId="32" xfId="42" applyFont="1" applyFill="1" applyBorder="1" applyAlignment="1">
      <alignment horizontal="center" wrapText="1"/>
    </xf>
    <xf numFmtId="165" fontId="29" fillId="35" borderId="33" xfId="42" applyNumberFormat="1" applyFont="1" applyFill="1" applyBorder="1" applyAlignment="1">
      <alignment horizontal="center"/>
    </xf>
    <xf numFmtId="0" fontId="29" fillId="35" borderId="34" xfId="42" applyNumberFormat="1" applyFont="1" applyFill="1" applyBorder="1" applyAlignment="1">
      <alignment horizontal="center"/>
    </xf>
    <xf numFmtId="165" fontId="29" fillId="35" borderId="24" xfId="42" applyNumberFormat="1" applyFont="1" applyFill="1" applyBorder="1" applyAlignment="1">
      <alignment horizontal="center"/>
    </xf>
    <xf numFmtId="0" fontId="29" fillId="35" borderId="21" xfId="42" applyNumberFormat="1" applyFont="1" applyFill="1" applyBorder="1" applyAlignment="1">
      <alignment horizontal="center"/>
    </xf>
    <xf numFmtId="0" fontId="29" fillId="35" borderId="25" xfId="42" applyNumberFormat="1" applyFont="1" applyFill="1" applyBorder="1" applyAlignment="1">
      <alignment horizontal="center"/>
    </xf>
    <xf numFmtId="0" fontId="35" fillId="0" borderId="28" xfId="57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165" fontId="35" fillId="0" borderId="27" xfId="0" applyNumberFormat="1" applyFont="1" applyBorder="1" applyAlignment="1">
      <alignment horizontal="center"/>
    </xf>
    <xf numFmtId="9" fontId="0" fillId="0" borderId="10" xfId="48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38" fillId="0" borderId="10" xfId="0" applyFont="1" applyFill="1" applyBorder="1" applyAlignment="1">
      <alignment horizontal="center" wrapText="1"/>
    </xf>
    <xf numFmtId="0" fontId="0" fillId="0" borderId="0" xfId="0" applyFont="1" applyFill="1"/>
    <xf numFmtId="165" fontId="38" fillId="0" borderId="27" xfId="0" applyNumberFormat="1" applyFont="1" applyBorder="1" applyAlignment="1">
      <alignment horizontal="right"/>
    </xf>
    <xf numFmtId="166" fontId="35" fillId="0" borderId="10" xfId="0" applyNumberFormat="1" applyFont="1" applyBorder="1" applyAlignment="1">
      <alignment horizontal="center" wrapText="1"/>
    </xf>
    <xf numFmtId="0" fontId="0" fillId="0" borderId="41" xfId="0" applyFont="1" applyBorder="1"/>
    <xf numFmtId="0" fontId="35" fillId="0" borderId="18" xfId="0" applyFont="1" applyBorder="1" applyAlignment="1">
      <alignment horizontal="center"/>
    </xf>
    <xf numFmtId="0" fontId="35" fillId="0" borderId="18" xfId="57" applyFont="1" applyBorder="1" applyAlignment="1">
      <alignment horizontal="center"/>
    </xf>
    <xf numFmtId="0" fontId="16" fillId="35" borderId="39" xfId="0" applyFont="1" applyFill="1" applyBorder="1"/>
    <xf numFmtId="0" fontId="18" fillId="0" borderId="10" xfId="0" applyFont="1" applyFill="1" applyBorder="1" applyAlignment="1">
      <alignment horizontal="center"/>
    </xf>
    <xf numFmtId="165" fontId="35" fillId="37" borderId="27" xfId="0" applyNumberFormat="1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165" fontId="35" fillId="37" borderId="42" xfId="0" applyNumberFormat="1" applyFont="1" applyFill="1" applyBorder="1" applyAlignment="1">
      <alignment horizontal="center"/>
    </xf>
    <xf numFmtId="0" fontId="35" fillId="37" borderId="18" xfId="0" applyFont="1" applyFill="1" applyBorder="1" applyAlignment="1">
      <alignment horizontal="center"/>
    </xf>
    <xf numFmtId="165" fontId="35" fillId="0" borderId="10" xfId="0" applyNumberFormat="1" applyFont="1" applyBorder="1" applyAlignment="1">
      <alignment horizontal="center"/>
    </xf>
    <xf numFmtId="0" fontId="29" fillId="35" borderId="10" xfId="42" applyNumberFormat="1" applyFont="1" applyFill="1" applyBorder="1" applyAlignment="1">
      <alignment horizontal="center"/>
    </xf>
    <xf numFmtId="165" fontId="29" fillId="35" borderId="22" xfId="42" applyNumberFormat="1" applyFont="1" applyFill="1" applyBorder="1" applyAlignment="1">
      <alignment horizontal="center"/>
    </xf>
    <xf numFmtId="165" fontId="35" fillId="0" borderId="10" xfId="60" applyNumberFormat="1" applyFont="1" applyBorder="1" applyAlignment="1">
      <alignment horizontal="center"/>
    </xf>
    <xf numFmtId="0" fontId="38" fillId="0" borderId="10" xfId="0" applyNumberFormat="1" applyFont="1" applyBorder="1" applyAlignment="1">
      <alignment horizontal="center"/>
    </xf>
    <xf numFmtId="165" fontId="35" fillId="0" borderId="27" xfId="0" applyNumberFormat="1" applyFont="1" applyFill="1" applyBorder="1" applyAlignment="1">
      <alignment horizontal="center"/>
    </xf>
    <xf numFmtId="0" fontId="35" fillId="0" borderId="10" xfId="0" applyFont="1" applyFill="1" applyBorder="1" applyAlignment="1">
      <alignment horizontal="center"/>
    </xf>
    <xf numFmtId="0" fontId="35" fillId="0" borderId="10" xfId="57" applyFont="1" applyFill="1" applyBorder="1" applyAlignment="1">
      <alignment horizontal="center"/>
    </xf>
    <xf numFmtId="0" fontId="35" fillId="0" borderId="18" xfId="0" applyFont="1" applyFill="1" applyBorder="1" applyAlignment="1">
      <alignment horizontal="center"/>
    </xf>
    <xf numFmtId="165" fontId="39" fillId="35" borderId="24" xfId="42" applyNumberFormat="1" applyFont="1" applyFill="1" applyBorder="1" applyAlignment="1">
      <alignment horizontal="center"/>
    </xf>
    <xf numFmtId="0" fontId="39" fillId="35" borderId="21" xfId="42" applyNumberFormat="1" applyFont="1" applyFill="1" applyBorder="1" applyAlignment="1">
      <alignment horizontal="center"/>
    </xf>
    <xf numFmtId="0" fontId="16" fillId="35" borderId="0" xfId="0" applyFont="1" applyFill="1" applyBorder="1"/>
    <xf numFmtId="0" fontId="29" fillId="35" borderId="0" xfId="4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5" fontId="29" fillId="35" borderId="0" xfId="42" applyNumberFormat="1" applyFont="1" applyFill="1" applyBorder="1" applyAlignment="1">
      <alignment horizontal="center"/>
    </xf>
    <xf numFmtId="165" fontId="29" fillId="0" borderId="0" xfId="42" applyNumberFormat="1" applyFont="1" applyFill="1" applyBorder="1" applyAlignment="1">
      <alignment horizontal="center"/>
    </xf>
    <xf numFmtId="0" fontId="16" fillId="35" borderId="45" xfId="0" applyFont="1" applyFill="1" applyBorder="1" applyAlignment="1">
      <alignment horizontal="center"/>
    </xf>
    <xf numFmtId="9" fontId="16" fillId="35" borderId="45" xfId="48" applyFont="1" applyFill="1" applyBorder="1" applyAlignment="1">
      <alignment horizontal="center"/>
    </xf>
    <xf numFmtId="9" fontId="16" fillId="35" borderId="45" xfId="48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15" xfId="48" applyNumberFormat="1" applyFont="1" applyBorder="1" applyAlignment="1">
      <alignment horizontal="center"/>
    </xf>
    <xf numFmtId="9" fontId="0" fillId="0" borderId="22" xfId="48" applyFont="1" applyFill="1" applyBorder="1" applyAlignment="1">
      <alignment horizontal="center"/>
    </xf>
    <xf numFmtId="0" fontId="16" fillId="33" borderId="4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166" fontId="35" fillId="0" borderId="21" xfId="0" applyNumberFormat="1" applyFont="1" applyBorder="1" applyAlignment="1">
      <alignment horizontal="center" wrapText="1"/>
    </xf>
    <xf numFmtId="9" fontId="0" fillId="0" borderId="46" xfId="48" applyNumberFormat="1" applyFont="1" applyBorder="1" applyAlignment="1">
      <alignment horizontal="center"/>
    </xf>
    <xf numFmtId="9" fontId="0" fillId="0" borderId="21" xfId="48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66" fontId="38" fillId="0" borderId="46" xfId="0" applyNumberFormat="1" applyFont="1" applyBorder="1" applyAlignment="1">
      <alignment horizontal="center" wrapText="1"/>
    </xf>
    <xf numFmtId="166" fontId="38" fillId="0" borderId="12" xfId="0" applyNumberFormat="1" applyFont="1" applyBorder="1" applyAlignment="1">
      <alignment horizontal="center" wrapText="1"/>
    </xf>
    <xf numFmtId="166" fontId="38" fillId="0" borderId="12" xfId="0" applyNumberFormat="1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166" fontId="35" fillId="0" borderId="12" xfId="0" applyNumberFormat="1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35" fillId="0" borderId="28" xfId="57" applyFont="1" applyFill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0" fillId="0" borderId="27" xfId="0" applyFill="1" applyBorder="1"/>
    <xf numFmtId="0" fontId="0" fillId="0" borderId="42" xfId="0" applyBorder="1"/>
    <xf numFmtId="0" fontId="16" fillId="35" borderId="45" xfId="0" applyFont="1" applyFill="1" applyBorder="1" applyAlignment="1">
      <alignment horizontal="left"/>
    </xf>
    <xf numFmtId="0" fontId="35" fillId="0" borderId="18" xfId="57" applyFont="1" applyFill="1" applyBorder="1" applyAlignment="1">
      <alignment horizontal="center"/>
    </xf>
    <xf numFmtId="0" fontId="35" fillId="0" borderId="44" xfId="57" applyFont="1" applyFill="1" applyBorder="1" applyAlignment="1">
      <alignment horizontal="center"/>
    </xf>
    <xf numFmtId="0" fontId="35" fillId="37" borderId="10" xfId="0" applyFont="1" applyFill="1" applyBorder="1" applyAlignment="1">
      <alignment horizontal="center"/>
    </xf>
    <xf numFmtId="165" fontId="29" fillId="35" borderId="10" xfId="42" applyNumberFormat="1" applyFont="1" applyFill="1" applyBorder="1" applyAlignment="1">
      <alignment horizontal="center"/>
    </xf>
    <xf numFmtId="0" fontId="29" fillId="36" borderId="45" xfId="42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40" fillId="0" borderId="10" xfId="0" applyNumberFormat="1" applyFont="1" applyFill="1" applyBorder="1"/>
    <xf numFmtId="0" fontId="40" fillId="0" borderId="10" xfId="0" applyNumberFormat="1" applyFont="1" applyFill="1" applyBorder="1" applyAlignment="1">
      <alignment horizontal="right"/>
    </xf>
    <xf numFmtId="0" fontId="40" fillId="0" borderId="28" xfId="0" applyNumberFormat="1" applyFont="1" applyFill="1" applyBorder="1" applyAlignment="1">
      <alignment horizontal="center"/>
    </xf>
    <xf numFmtId="0" fontId="37" fillId="35" borderId="21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5" fillId="0" borderId="28" xfId="0" applyFont="1" applyFill="1" applyBorder="1" applyAlignment="1">
      <alignment horizontal="center"/>
    </xf>
    <xf numFmtId="0" fontId="39" fillId="35" borderId="25" xfId="42" applyNumberFormat="1" applyFont="1" applyFill="1" applyBorder="1" applyAlignment="1">
      <alignment horizontal="center"/>
    </xf>
    <xf numFmtId="0" fontId="36" fillId="0" borderId="28" xfId="0" applyFont="1" applyFill="1" applyBorder="1" applyAlignment="1">
      <alignment horizontal="center"/>
    </xf>
    <xf numFmtId="0" fontId="1" fillId="0" borderId="0" xfId="0" applyFont="1" applyBorder="1"/>
    <xf numFmtId="0" fontId="29" fillId="35" borderId="49" xfId="42" applyNumberFormat="1" applyFont="1" applyFill="1" applyBorder="1" applyAlignment="1">
      <alignment horizontal="center"/>
    </xf>
    <xf numFmtId="0" fontId="35" fillId="0" borderId="18" xfId="64" applyFont="1" applyFill="1" applyBorder="1" applyAlignment="1">
      <alignment horizontal="center"/>
    </xf>
    <xf numFmtId="165" fontId="29" fillId="35" borderId="45" xfId="42" applyNumberFormat="1" applyFont="1" applyFill="1" applyBorder="1" applyAlignment="1">
      <alignment horizontal="center"/>
    </xf>
    <xf numFmtId="0" fontId="29" fillId="35" borderId="45" xfId="42" applyNumberFormat="1" applyFont="1" applyFill="1" applyBorder="1" applyAlignment="1">
      <alignment horizontal="center"/>
    </xf>
    <xf numFmtId="0" fontId="28" fillId="33" borderId="50" xfId="42" applyFont="1" applyFill="1" applyBorder="1" applyAlignment="1">
      <alignment horizontal="center" wrapText="1"/>
    </xf>
    <xf numFmtId="0" fontId="35" fillId="0" borderId="11" xfId="57" applyFont="1" applyFill="1" applyBorder="1" applyAlignment="1">
      <alignment horizontal="center"/>
    </xf>
    <xf numFmtId="0" fontId="35" fillId="0" borderId="41" xfId="64" applyFont="1" applyFill="1" applyBorder="1" applyAlignment="1">
      <alignment horizontal="center"/>
    </xf>
    <xf numFmtId="0" fontId="35" fillId="0" borderId="11" xfId="57" applyFont="1" applyBorder="1" applyAlignment="1">
      <alignment horizontal="center"/>
    </xf>
    <xf numFmtId="0" fontId="35" fillId="0" borderId="41" xfId="57" applyFont="1" applyBorder="1" applyAlignment="1">
      <alignment horizontal="center"/>
    </xf>
    <xf numFmtId="0" fontId="29" fillId="36" borderId="35" xfId="42" applyFont="1" applyFill="1" applyBorder="1" applyAlignment="1">
      <alignment horizontal="center" wrapText="1"/>
    </xf>
    <xf numFmtId="165" fontId="42" fillId="0" borderId="48" xfId="0" applyNumberFormat="1" applyFont="1" applyBorder="1" applyAlignment="1">
      <alignment horizontal="right"/>
    </xf>
    <xf numFmtId="165" fontId="40" fillId="0" borderId="27" xfId="0" applyNumberFormat="1" applyFont="1" applyFill="1" applyBorder="1"/>
    <xf numFmtId="0" fontId="26" fillId="0" borderId="0" xfId="42" applyFont="1" applyFill="1" applyAlignment="1">
      <alignment horizontal="left"/>
    </xf>
    <xf numFmtId="49" fontId="13" fillId="34" borderId="13" xfId="0" applyNumberFormat="1" applyFont="1" applyFill="1" applyBorder="1" applyAlignment="1">
      <alignment horizontal="center"/>
    </xf>
    <xf numFmtId="49" fontId="13" fillId="34" borderId="0" xfId="0" applyNumberFormat="1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164" fontId="24" fillId="0" borderId="0" xfId="42" applyNumberFormat="1" applyFont="1" applyFill="1" applyAlignment="1">
      <alignment horizontal="left"/>
    </xf>
    <xf numFmtId="0" fontId="30" fillId="0" borderId="19" xfId="0" applyFont="1" applyBorder="1" applyAlignment="1">
      <alignment horizontal="center"/>
    </xf>
    <xf numFmtId="0" fontId="41" fillId="0" borderId="3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/>
    </xf>
    <xf numFmtId="0" fontId="41" fillId="0" borderId="43" xfId="0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wrapText="1"/>
    </xf>
    <xf numFmtId="0" fontId="30" fillId="0" borderId="16" xfId="0" applyFont="1" applyBorder="1" applyAlignment="1">
      <alignment horizontal="center"/>
    </xf>
    <xf numFmtId="0" fontId="30" fillId="0" borderId="3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30" fillId="0" borderId="16" xfId="0" applyFont="1" applyBorder="1" applyAlignment="1">
      <alignment horizontal="center" wrapText="1"/>
    </xf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60" builtinId="4"/>
    <cellStyle name="Explanatory Text" xfId="16" builtinId="53" customBuiltin="1"/>
    <cellStyle name="Followed Hyperlink" xfId="45" builtinId="9" customBuiltin="1"/>
    <cellStyle name="Followed Hyperlink 2" xfId="47" xr:uid="{00000000-0005-0000-0000-00001E000000}"/>
    <cellStyle name="Followed Hyperlink 2 2" xfId="63" xr:uid="{00000000-0005-0000-0000-00001F000000}"/>
    <cellStyle name="Followed Hyperlink 3" xfId="59" xr:uid="{00000000-0005-0000-0000-000020000000}"/>
    <cellStyle name="Followed Hyperlink 3 2" xfId="66" xr:uid="{00000000-0005-0000-0000-000021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customBuiltin="1"/>
    <cellStyle name="Hyperlink 2" xfId="46" xr:uid="{00000000-0005-0000-0000-000028000000}"/>
    <cellStyle name="Hyperlink 2 2" xfId="62" xr:uid="{00000000-0005-0000-0000-000029000000}"/>
    <cellStyle name="Hyperlink 3" xfId="58" xr:uid="{00000000-0005-0000-0000-00002A000000}"/>
    <cellStyle name="Hyperlink 3 2" xfId="65" xr:uid="{00000000-0005-0000-0000-00002B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0000000}"/>
    <cellStyle name="Normal 3" xfId="43" xr:uid="{00000000-0005-0000-0000-000031000000}"/>
    <cellStyle name="Normal 3 2" xfId="53" xr:uid="{00000000-0005-0000-0000-000032000000}"/>
    <cellStyle name="Normal 3 3" xfId="61" xr:uid="{00000000-0005-0000-0000-000033000000}"/>
    <cellStyle name="Normal 4" xfId="51" xr:uid="{00000000-0005-0000-0000-000034000000}"/>
    <cellStyle name="Normal 5" xfId="49" xr:uid="{00000000-0005-0000-0000-000035000000}"/>
    <cellStyle name="Normal 6" xfId="54" xr:uid="{00000000-0005-0000-0000-000036000000}"/>
    <cellStyle name="Normal 7" xfId="55" xr:uid="{00000000-0005-0000-0000-000037000000}"/>
    <cellStyle name="Normal 8" xfId="56" xr:uid="{00000000-0005-0000-0000-000038000000}"/>
    <cellStyle name="Normal 9" xfId="57" xr:uid="{00000000-0005-0000-0000-000039000000}"/>
    <cellStyle name="Normal 9 2" xfId="64" xr:uid="{00000000-0005-0000-0000-00003A000000}"/>
    <cellStyle name="Note" xfId="15" builtinId="10" customBuiltin="1"/>
    <cellStyle name="Output" xfId="10" builtinId="21" customBuiltin="1"/>
    <cellStyle name="Percent" xfId="48" builtinId="5"/>
    <cellStyle name="Percent 2" xfId="52" xr:uid="{00000000-0005-0000-0000-00003E000000}"/>
    <cellStyle name="Percent 3" xfId="50" xr:uid="{00000000-0005-0000-0000-00003F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0</xdr:row>
      <xdr:rowOff>72279</xdr:rowOff>
    </xdr:from>
    <xdr:to>
      <xdr:col>0</xdr:col>
      <xdr:colOff>1770530</xdr:colOff>
      <xdr:row>3</xdr:row>
      <xdr:rowOff>74029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4" y="72279"/>
          <a:ext cx="1725706" cy="57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0</xdr:col>
      <xdr:colOff>1274248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1217098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</xdr:col>
      <xdr:colOff>55048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19075"/>
          <a:ext cx="2150548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3"/>
  <sheetViews>
    <sheetView topLeftCell="A16" zoomScaleNormal="100" workbookViewId="0">
      <selection activeCell="B25" sqref="B25:R25"/>
    </sheetView>
  </sheetViews>
  <sheetFormatPr defaultColWidth="9.109375" defaultRowHeight="14.4" x14ac:dyDescent="0.3"/>
  <cols>
    <col min="1" max="1" width="33.5546875" style="4" customWidth="1"/>
    <col min="2" max="2" width="15.109375" style="5" bestFit="1" customWidth="1"/>
    <col min="3" max="3" width="11.6640625" style="5" bestFit="1" customWidth="1"/>
    <col min="4" max="4" width="7.44140625" style="5" bestFit="1" customWidth="1"/>
    <col min="5" max="9" width="5" style="5" bestFit="1" customWidth="1"/>
    <col min="10" max="10" width="6" style="5" customWidth="1"/>
    <col min="11" max="16" width="5" style="5" bestFit="1" customWidth="1"/>
    <col min="17" max="17" width="8.44140625" style="5" bestFit="1" customWidth="1"/>
    <col min="18" max="18" width="29" style="4" bestFit="1" customWidth="1"/>
    <col min="19" max="22" width="9.109375" style="4"/>
    <col min="23" max="23" width="12.44140625" style="4" customWidth="1"/>
    <col min="24" max="16384" width="9.109375" style="4"/>
  </cols>
  <sheetData>
    <row r="1" spans="1:24" s="3" customFormat="1" x14ac:dyDescent="0.3">
      <c r="B1" s="141" t="s">
        <v>97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6"/>
      <c r="U1" s="6"/>
      <c r="V1" s="6"/>
      <c r="W1" s="6"/>
      <c r="X1" s="6"/>
    </row>
    <row r="2" spans="1:24" s="3" customFormat="1" x14ac:dyDescent="0.3">
      <c r="B2" s="153" t="s">
        <v>98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6"/>
      <c r="T2" s="6"/>
      <c r="U2" s="6"/>
      <c r="V2" s="6"/>
      <c r="W2" s="6"/>
      <c r="X2" s="6"/>
    </row>
    <row r="3" spans="1:24" s="3" customFormat="1" x14ac:dyDescent="0.3">
      <c r="B3" s="153" t="s">
        <v>103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6"/>
      <c r="T3" s="6"/>
      <c r="U3" s="6"/>
      <c r="V3" s="6"/>
      <c r="W3" s="6"/>
      <c r="X3" s="6"/>
    </row>
    <row r="4" spans="1:24" s="3" customFormat="1" x14ac:dyDescent="0.3">
      <c r="B4" s="153" t="s">
        <v>99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6"/>
      <c r="T4" s="6"/>
      <c r="U4" s="6"/>
      <c r="V4" s="6"/>
      <c r="W4" s="6"/>
      <c r="X4" s="6"/>
    </row>
    <row r="5" spans="1:24" s="3" customFormat="1" x14ac:dyDescent="0.3">
      <c r="B5" s="153" t="s">
        <v>95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6"/>
      <c r="S5" s="6"/>
      <c r="T5" s="6"/>
      <c r="U5" s="6"/>
      <c r="V5" s="6"/>
      <c r="W5" s="6"/>
      <c r="X5" s="6"/>
    </row>
    <row r="6" spans="1:24" s="3" customFormat="1" x14ac:dyDescent="0.3">
      <c r="B6" s="153" t="s">
        <v>96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6"/>
      <c r="S6" s="6"/>
      <c r="T6" s="6"/>
      <c r="U6" s="6"/>
      <c r="V6" s="6"/>
      <c r="W6" s="6"/>
      <c r="X6" s="6"/>
    </row>
    <row r="7" spans="1:24" ht="15" thickBot="1" x14ac:dyDescent="0.35"/>
    <row r="8" spans="1:24" ht="16.2" thickBot="1" x14ac:dyDescent="0.35">
      <c r="A8" s="154" t="s">
        <v>100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</row>
    <row r="10" spans="1:24" ht="15" thickBot="1" x14ac:dyDescent="0.35">
      <c r="B10" s="142" t="s">
        <v>159</v>
      </c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</row>
    <row r="11" spans="1:24" ht="43.8" thickBot="1" x14ac:dyDescent="0.35">
      <c r="B11" s="43" t="s">
        <v>0</v>
      </c>
      <c r="C11" s="44" t="s">
        <v>1</v>
      </c>
      <c r="D11" s="44" t="s">
        <v>91</v>
      </c>
      <c r="E11" s="44" t="s">
        <v>2</v>
      </c>
      <c r="F11" s="44" t="s">
        <v>3</v>
      </c>
      <c r="G11" s="44" t="s">
        <v>4</v>
      </c>
      <c r="H11" s="44" t="s">
        <v>5</v>
      </c>
      <c r="I11" s="44" t="s">
        <v>6</v>
      </c>
      <c r="J11" s="44" t="s">
        <v>7</v>
      </c>
      <c r="K11" s="44" t="s">
        <v>8</v>
      </c>
      <c r="L11" s="44" t="s">
        <v>9</v>
      </c>
      <c r="M11" s="44" t="s">
        <v>10</v>
      </c>
      <c r="N11" s="44" t="s">
        <v>11</v>
      </c>
      <c r="O11" s="44" t="s">
        <v>12</v>
      </c>
      <c r="P11" s="44" t="s">
        <v>13</v>
      </c>
      <c r="Q11" s="133" t="s">
        <v>14</v>
      </c>
      <c r="R11" s="138" t="s">
        <v>101</v>
      </c>
    </row>
    <row r="12" spans="1:24" x14ac:dyDescent="0.3">
      <c r="A12" s="40" t="s">
        <v>92</v>
      </c>
      <c r="B12" s="66">
        <v>7544102.8200000003</v>
      </c>
      <c r="C12" s="67">
        <f>SUM(D12:Q12)</f>
        <v>17845</v>
      </c>
      <c r="D12" s="67">
        <v>1170</v>
      </c>
      <c r="E12" s="67">
        <v>2477</v>
      </c>
      <c r="F12" s="67">
        <v>2763</v>
      </c>
      <c r="G12" s="65">
        <v>2961</v>
      </c>
      <c r="H12" s="39">
        <v>2655</v>
      </c>
      <c r="I12" s="39">
        <v>1682</v>
      </c>
      <c r="J12" s="39">
        <v>1133</v>
      </c>
      <c r="K12" s="39">
        <v>888</v>
      </c>
      <c r="L12" s="39">
        <v>636</v>
      </c>
      <c r="M12" s="39">
        <v>515</v>
      </c>
      <c r="N12" s="39">
        <v>417</v>
      </c>
      <c r="O12" s="76">
        <v>314</v>
      </c>
      <c r="P12" s="77">
        <v>152</v>
      </c>
      <c r="Q12" s="134">
        <v>82</v>
      </c>
      <c r="R12" s="147">
        <v>889</v>
      </c>
    </row>
    <row r="13" spans="1:24" ht="15" customHeight="1" thickBot="1" x14ac:dyDescent="0.35">
      <c r="A13" s="61" t="s">
        <v>102</v>
      </c>
      <c r="B13" s="68">
        <v>145405.98000000001</v>
      </c>
      <c r="C13" s="69">
        <v>498</v>
      </c>
      <c r="D13" s="69">
        <v>65</v>
      </c>
      <c r="E13" s="69">
        <v>128</v>
      </c>
      <c r="F13" s="69">
        <v>100</v>
      </c>
      <c r="G13" s="62">
        <v>88</v>
      </c>
      <c r="H13" s="62">
        <v>62</v>
      </c>
      <c r="I13" s="62">
        <v>22</v>
      </c>
      <c r="J13" s="62" t="s">
        <v>170</v>
      </c>
      <c r="K13" s="62" t="s">
        <v>170</v>
      </c>
      <c r="L13" s="62" t="s">
        <v>170</v>
      </c>
      <c r="M13" s="62" t="s">
        <v>170</v>
      </c>
      <c r="N13" s="63" t="s">
        <v>170</v>
      </c>
      <c r="O13" s="130" t="s">
        <v>170</v>
      </c>
      <c r="P13" s="130" t="s">
        <v>170</v>
      </c>
      <c r="Q13" s="135" t="s">
        <v>170</v>
      </c>
      <c r="R13" s="148"/>
    </row>
    <row r="14" spans="1:24" ht="15" thickBot="1" x14ac:dyDescent="0.35">
      <c r="A14" s="64" t="s">
        <v>105</v>
      </c>
      <c r="B14" s="131">
        <f t="shared" ref="B14:I14" si="0">SUM(B12:B13)</f>
        <v>7689508.8000000007</v>
      </c>
      <c r="C14" s="132">
        <f t="shared" si="0"/>
        <v>18343</v>
      </c>
      <c r="D14" s="132">
        <f>SUM(D12:D13)</f>
        <v>1235</v>
      </c>
      <c r="E14" s="132">
        <f t="shared" si="0"/>
        <v>2605</v>
      </c>
      <c r="F14" s="132">
        <f t="shared" si="0"/>
        <v>2863</v>
      </c>
      <c r="G14" s="132">
        <f t="shared" si="0"/>
        <v>3049</v>
      </c>
      <c r="H14" s="132">
        <f t="shared" si="0"/>
        <v>2717</v>
      </c>
      <c r="I14" s="132">
        <f t="shared" si="0"/>
        <v>1704</v>
      </c>
      <c r="J14" s="132" t="s">
        <v>172</v>
      </c>
      <c r="K14" s="132" t="s">
        <v>173</v>
      </c>
      <c r="L14" s="132" t="s">
        <v>174</v>
      </c>
      <c r="M14" s="132" t="s">
        <v>175</v>
      </c>
      <c r="N14" s="132" t="s">
        <v>176</v>
      </c>
      <c r="O14" s="132" t="s">
        <v>177</v>
      </c>
      <c r="P14" s="132" t="s">
        <v>178</v>
      </c>
      <c r="Q14" s="132" t="s">
        <v>179</v>
      </c>
      <c r="R14" s="155"/>
      <c r="W14" s="85"/>
    </row>
    <row r="15" spans="1:24" ht="15" thickBot="1" x14ac:dyDescent="0.35">
      <c r="B15" s="142" t="s">
        <v>160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</row>
    <row r="16" spans="1:24" ht="43.8" thickBot="1" x14ac:dyDescent="0.35">
      <c r="B16" s="43" t="s">
        <v>0</v>
      </c>
      <c r="C16" s="44" t="s">
        <v>1</v>
      </c>
      <c r="D16" s="44" t="s">
        <v>91</v>
      </c>
      <c r="E16" s="44" t="s">
        <v>2</v>
      </c>
      <c r="F16" s="44" t="s">
        <v>3</v>
      </c>
      <c r="G16" s="44" t="s">
        <v>4</v>
      </c>
      <c r="H16" s="44" t="s">
        <v>5</v>
      </c>
      <c r="I16" s="44" t="s">
        <v>6</v>
      </c>
      <c r="J16" s="44" t="s">
        <v>7</v>
      </c>
      <c r="K16" s="44" t="s">
        <v>8</v>
      </c>
      <c r="L16" s="44" t="s">
        <v>9</v>
      </c>
      <c r="M16" s="44" t="s">
        <v>10</v>
      </c>
      <c r="N16" s="44" t="s">
        <v>11</v>
      </c>
      <c r="O16" s="44" t="s">
        <v>12</v>
      </c>
      <c r="P16" s="44" t="s">
        <v>13</v>
      </c>
      <c r="Q16" s="45" t="s">
        <v>14</v>
      </c>
      <c r="R16" s="138" t="s">
        <v>101</v>
      </c>
    </row>
    <row r="17" spans="1:21" x14ac:dyDescent="0.3">
      <c r="A17" s="40" t="s">
        <v>92</v>
      </c>
      <c r="B17" s="66">
        <v>9318351.3900000006</v>
      </c>
      <c r="C17" s="67">
        <f>SUM(D17:Q17)</f>
        <v>17863</v>
      </c>
      <c r="D17" s="67">
        <v>1299</v>
      </c>
      <c r="E17" s="67">
        <v>2483</v>
      </c>
      <c r="F17" s="67">
        <v>2839</v>
      </c>
      <c r="G17" s="65">
        <v>2913</v>
      </c>
      <c r="H17" s="39">
        <v>2641</v>
      </c>
      <c r="I17" s="39">
        <v>1687</v>
      </c>
      <c r="J17" s="39">
        <v>1089</v>
      </c>
      <c r="K17" s="39">
        <v>849</v>
      </c>
      <c r="L17" s="39">
        <v>630</v>
      </c>
      <c r="M17" s="39">
        <v>502</v>
      </c>
      <c r="N17" s="39">
        <v>413</v>
      </c>
      <c r="O17" s="39">
        <v>295</v>
      </c>
      <c r="P17" s="38">
        <v>157</v>
      </c>
      <c r="Q17" s="51">
        <v>66</v>
      </c>
      <c r="R17" s="147">
        <v>882</v>
      </c>
      <c r="U17" s="7"/>
    </row>
    <row r="18" spans="1:21" ht="15" thickBot="1" x14ac:dyDescent="0.35">
      <c r="A18" s="61" t="s">
        <v>102</v>
      </c>
      <c r="B18" s="139">
        <v>232633.87</v>
      </c>
      <c r="C18" s="69">
        <v>545</v>
      </c>
      <c r="D18" s="69">
        <v>76</v>
      </c>
      <c r="E18" s="69">
        <v>132</v>
      </c>
      <c r="F18" s="69">
        <v>119</v>
      </c>
      <c r="G18" s="62">
        <v>90</v>
      </c>
      <c r="H18" s="62">
        <v>69</v>
      </c>
      <c r="I18" s="62">
        <v>23</v>
      </c>
      <c r="J18" s="62" t="s">
        <v>170</v>
      </c>
      <c r="K18" s="62" t="s">
        <v>170</v>
      </c>
      <c r="L18" s="62" t="s">
        <v>170</v>
      </c>
      <c r="M18" s="62" t="s">
        <v>170</v>
      </c>
      <c r="N18" s="63" t="s">
        <v>170</v>
      </c>
      <c r="O18" s="130" t="s">
        <v>170</v>
      </c>
      <c r="P18" s="130" t="s">
        <v>170</v>
      </c>
      <c r="Q18" s="135" t="s">
        <v>170</v>
      </c>
      <c r="R18" s="148"/>
    </row>
    <row r="19" spans="1:21" ht="15" thickBot="1" x14ac:dyDescent="0.35">
      <c r="A19" s="64" t="s">
        <v>105</v>
      </c>
      <c r="B19" s="131">
        <f>SUM(B17:B18)</f>
        <v>9550985.2599999998</v>
      </c>
      <c r="C19" s="132">
        <f>SUM(C17:C18)</f>
        <v>18408</v>
      </c>
      <c r="D19" s="132">
        <f>SUM(D17:D18)</f>
        <v>1375</v>
      </c>
      <c r="E19" s="132">
        <f t="shared" ref="E19:I19" si="1">SUM(E17:E18)</f>
        <v>2615</v>
      </c>
      <c r="F19" s="132">
        <f t="shared" si="1"/>
        <v>2958</v>
      </c>
      <c r="G19" s="132">
        <f t="shared" si="1"/>
        <v>3003</v>
      </c>
      <c r="H19" s="132">
        <f t="shared" si="1"/>
        <v>2710</v>
      </c>
      <c r="I19" s="132">
        <f t="shared" si="1"/>
        <v>1710</v>
      </c>
      <c r="J19" s="132" t="s">
        <v>180</v>
      </c>
      <c r="K19" s="132" t="s">
        <v>181</v>
      </c>
      <c r="L19" s="132" t="s">
        <v>182</v>
      </c>
      <c r="M19" s="132" t="s">
        <v>183</v>
      </c>
      <c r="N19" s="132" t="s">
        <v>184</v>
      </c>
      <c r="O19" s="132" t="s">
        <v>185</v>
      </c>
      <c r="P19" s="132" t="s">
        <v>186</v>
      </c>
      <c r="Q19" s="132" t="s">
        <v>187</v>
      </c>
      <c r="R19" s="149"/>
    </row>
    <row r="20" spans="1:21" ht="15" thickBot="1" x14ac:dyDescent="0.35">
      <c r="B20" s="142" t="s">
        <v>161</v>
      </c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</row>
    <row r="21" spans="1:21" ht="43.8" thickBot="1" x14ac:dyDescent="0.35">
      <c r="B21" s="43" t="s">
        <v>0</v>
      </c>
      <c r="C21" s="44" t="s">
        <v>1</v>
      </c>
      <c r="D21" s="44" t="s">
        <v>91</v>
      </c>
      <c r="E21" s="44" t="s">
        <v>2</v>
      </c>
      <c r="F21" s="44" t="s">
        <v>3</v>
      </c>
      <c r="G21" s="44" t="s">
        <v>4</v>
      </c>
      <c r="H21" s="44" t="s">
        <v>5</v>
      </c>
      <c r="I21" s="44" t="s">
        <v>6</v>
      </c>
      <c r="J21" s="44" t="s">
        <v>7</v>
      </c>
      <c r="K21" s="44" t="s">
        <v>8</v>
      </c>
      <c r="L21" s="44" t="s">
        <v>9</v>
      </c>
      <c r="M21" s="44" t="s">
        <v>10</v>
      </c>
      <c r="N21" s="44" t="s">
        <v>11</v>
      </c>
      <c r="O21" s="44" t="s">
        <v>12</v>
      </c>
      <c r="P21" s="44" t="s">
        <v>13</v>
      </c>
      <c r="Q21" s="45" t="s">
        <v>14</v>
      </c>
      <c r="R21" s="138" t="s">
        <v>101</v>
      </c>
    </row>
    <row r="22" spans="1:21" x14ac:dyDescent="0.3">
      <c r="A22" s="40" t="s">
        <v>92</v>
      </c>
      <c r="B22" s="66">
        <v>13573514.07</v>
      </c>
      <c r="C22" s="67">
        <f>SUM(D22:Q22)</f>
        <v>18534</v>
      </c>
      <c r="D22" s="65">
        <v>1449</v>
      </c>
      <c r="E22" s="65">
        <v>2626</v>
      </c>
      <c r="F22" s="65">
        <v>2982</v>
      </c>
      <c r="G22" s="65">
        <v>3055</v>
      </c>
      <c r="H22" s="76">
        <v>2663</v>
      </c>
      <c r="I22" s="76">
        <v>1726</v>
      </c>
      <c r="J22" s="76">
        <v>1094</v>
      </c>
      <c r="K22" s="76">
        <v>859</v>
      </c>
      <c r="L22" s="76">
        <v>662</v>
      </c>
      <c r="M22" s="76">
        <v>502</v>
      </c>
      <c r="N22" s="76">
        <v>411</v>
      </c>
      <c r="O22" s="76">
        <v>291</v>
      </c>
      <c r="P22" s="77">
        <v>154</v>
      </c>
      <c r="Q22" s="107">
        <v>60</v>
      </c>
      <c r="R22" s="147">
        <v>889</v>
      </c>
    </row>
    <row r="23" spans="1:21" ht="15" thickBot="1" x14ac:dyDescent="0.35">
      <c r="A23" s="61" t="s">
        <v>102</v>
      </c>
      <c r="B23" s="139">
        <v>287303.67</v>
      </c>
      <c r="C23" s="69">
        <v>575</v>
      </c>
      <c r="D23" s="78">
        <v>89</v>
      </c>
      <c r="E23" s="78">
        <v>146</v>
      </c>
      <c r="F23" s="78">
        <v>117</v>
      </c>
      <c r="G23" s="78">
        <v>97</v>
      </c>
      <c r="H23" s="78">
        <v>63</v>
      </c>
      <c r="I23" s="78">
        <v>19</v>
      </c>
      <c r="J23" s="62" t="s">
        <v>170</v>
      </c>
      <c r="K23" s="78">
        <v>11</v>
      </c>
      <c r="L23" s="62" t="s">
        <v>170</v>
      </c>
      <c r="M23" s="62" t="s">
        <v>170</v>
      </c>
      <c r="N23" s="63" t="s">
        <v>170</v>
      </c>
      <c r="O23" s="130" t="s">
        <v>170</v>
      </c>
      <c r="P23" s="130" t="s">
        <v>170</v>
      </c>
      <c r="Q23" s="135" t="s">
        <v>170</v>
      </c>
      <c r="R23" s="148"/>
    </row>
    <row r="24" spans="1:21" ht="15" thickBot="1" x14ac:dyDescent="0.35">
      <c r="A24" s="64" t="s">
        <v>105</v>
      </c>
      <c r="B24" s="131">
        <f>SUM(B22:B23)</f>
        <v>13860817.74</v>
      </c>
      <c r="C24" s="132">
        <f>SUM(C22:C23)</f>
        <v>19109</v>
      </c>
      <c r="D24" s="132">
        <f>SUM(D22:D23)</f>
        <v>1538</v>
      </c>
      <c r="E24" s="132">
        <f t="shared" ref="E24:I24" si="2">SUM(E22:E23)</f>
        <v>2772</v>
      </c>
      <c r="F24" s="132">
        <f t="shared" si="2"/>
        <v>3099</v>
      </c>
      <c r="G24" s="132">
        <f t="shared" si="2"/>
        <v>3152</v>
      </c>
      <c r="H24" s="132">
        <f t="shared" si="2"/>
        <v>2726</v>
      </c>
      <c r="I24" s="132">
        <f t="shared" si="2"/>
        <v>1745</v>
      </c>
      <c r="J24" s="132" t="s">
        <v>189</v>
      </c>
      <c r="K24" s="132">
        <f>SUM(K22:K23)</f>
        <v>870</v>
      </c>
      <c r="L24" s="132" t="s">
        <v>190</v>
      </c>
      <c r="M24" s="132" t="s">
        <v>183</v>
      </c>
      <c r="N24" s="132" t="s">
        <v>191</v>
      </c>
      <c r="O24" s="132" t="s">
        <v>192</v>
      </c>
      <c r="P24" s="132" t="s">
        <v>193</v>
      </c>
      <c r="Q24" s="132" t="s">
        <v>194</v>
      </c>
      <c r="R24" s="149"/>
    </row>
    <row r="25" spans="1:21" ht="15" thickBot="1" x14ac:dyDescent="0.35">
      <c r="B25" s="142" t="s">
        <v>162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</row>
    <row r="26" spans="1:21" ht="43.8" thickBot="1" x14ac:dyDescent="0.35">
      <c r="B26" s="43" t="s">
        <v>0</v>
      </c>
      <c r="C26" s="44" t="s">
        <v>1</v>
      </c>
      <c r="D26" s="44" t="s">
        <v>91</v>
      </c>
      <c r="E26" s="44" t="s">
        <v>2</v>
      </c>
      <c r="F26" s="44" t="s">
        <v>3</v>
      </c>
      <c r="G26" s="44" t="s">
        <v>4</v>
      </c>
      <c r="H26" s="44" t="s">
        <v>5</v>
      </c>
      <c r="I26" s="44" t="s">
        <v>6</v>
      </c>
      <c r="J26" s="44" t="s">
        <v>7</v>
      </c>
      <c r="K26" s="44" t="s">
        <v>8</v>
      </c>
      <c r="L26" s="44" t="s">
        <v>9</v>
      </c>
      <c r="M26" s="44" t="s">
        <v>10</v>
      </c>
      <c r="N26" s="44" t="s">
        <v>11</v>
      </c>
      <c r="O26" s="44" t="s">
        <v>12</v>
      </c>
      <c r="P26" s="44" t="s">
        <v>13</v>
      </c>
      <c r="Q26" s="133" t="s">
        <v>14</v>
      </c>
      <c r="R26" s="138" t="s">
        <v>101</v>
      </c>
    </row>
    <row r="27" spans="1:21" x14ac:dyDescent="0.3">
      <c r="A27" s="40" t="s">
        <v>92</v>
      </c>
      <c r="B27" s="66"/>
      <c r="C27" s="67"/>
      <c r="D27" s="67"/>
      <c r="E27" s="67"/>
      <c r="F27" s="67"/>
      <c r="G27" s="65"/>
      <c r="H27" s="39"/>
      <c r="I27" s="39"/>
      <c r="J27" s="39"/>
      <c r="K27" s="39"/>
      <c r="L27" s="39"/>
      <c r="M27" s="39"/>
      <c r="N27" s="39"/>
      <c r="O27" s="39"/>
      <c r="P27" s="38"/>
      <c r="Q27" s="136"/>
      <c r="R27" s="150"/>
    </row>
    <row r="28" spans="1:21" x14ac:dyDescent="0.3">
      <c r="A28" s="61" t="s">
        <v>102</v>
      </c>
      <c r="B28" s="68"/>
      <c r="C28" s="69"/>
      <c r="D28" s="69"/>
      <c r="E28" s="69"/>
      <c r="F28" s="69"/>
      <c r="G28" s="62"/>
      <c r="H28" s="62"/>
      <c r="I28" s="62"/>
      <c r="J28" s="62"/>
      <c r="K28" s="62"/>
      <c r="L28" s="62"/>
      <c r="M28" s="62"/>
      <c r="N28" s="63"/>
      <c r="O28" s="63"/>
      <c r="P28" s="63"/>
      <c r="Q28" s="137"/>
      <c r="R28" s="151"/>
    </row>
    <row r="29" spans="1:21" ht="15" thickBot="1" x14ac:dyDescent="0.35">
      <c r="A29" s="64" t="s">
        <v>105</v>
      </c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129"/>
      <c r="R29" s="152"/>
    </row>
    <row r="30" spans="1:21" ht="15" thickBot="1" x14ac:dyDescent="0.35">
      <c r="B30" s="142" t="s">
        <v>163</v>
      </c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</row>
    <row r="31" spans="1:21" ht="43.8" thickBot="1" x14ac:dyDescent="0.35">
      <c r="B31" s="43" t="s">
        <v>0</v>
      </c>
      <c r="C31" s="44" t="s">
        <v>1</v>
      </c>
      <c r="D31" s="44" t="s">
        <v>91</v>
      </c>
      <c r="E31" s="44" t="s">
        <v>2</v>
      </c>
      <c r="F31" s="44" t="s">
        <v>3</v>
      </c>
      <c r="G31" s="44" t="s">
        <v>4</v>
      </c>
      <c r="H31" s="44" t="s">
        <v>5</v>
      </c>
      <c r="I31" s="44" t="s">
        <v>6</v>
      </c>
      <c r="J31" s="44" t="s">
        <v>7</v>
      </c>
      <c r="K31" s="44" t="s">
        <v>8</v>
      </c>
      <c r="L31" s="44" t="s">
        <v>9</v>
      </c>
      <c r="M31" s="44" t="s">
        <v>10</v>
      </c>
      <c r="N31" s="44" t="s">
        <v>11</v>
      </c>
      <c r="O31" s="44" t="s">
        <v>12</v>
      </c>
      <c r="P31" s="44" t="s">
        <v>13</v>
      </c>
      <c r="Q31" s="45" t="s">
        <v>14</v>
      </c>
      <c r="R31" s="42" t="s">
        <v>101</v>
      </c>
    </row>
    <row r="32" spans="1:21" x14ac:dyDescent="0.3">
      <c r="A32" s="40" t="s">
        <v>92</v>
      </c>
      <c r="B32" s="66"/>
      <c r="C32" s="67"/>
      <c r="D32" s="67"/>
      <c r="E32" s="67"/>
      <c r="F32" s="67"/>
      <c r="G32" s="65"/>
      <c r="H32" s="39"/>
      <c r="I32" s="39"/>
      <c r="J32" s="39"/>
      <c r="K32" s="39"/>
      <c r="L32" s="39"/>
      <c r="M32" s="39"/>
      <c r="N32" s="39"/>
      <c r="O32" s="39"/>
      <c r="P32" s="38"/>
      <c r="Q32" s="51"/>
      <c r="R32" s="156"/>
    </row>
    <row r="33" spans="1:18" x14ac:dyDescent="0.3">
      <c r="A33" s="61" t="s">
        <v>102</v>
      </c>
      <c r="B33" s="68"/>
      <c r="C33" s="69"/>
      <c r="D33" s="69"/>
      <c r="E33" s="69"/>
      <c r="F33" s="69"/>
      <c r="G33" s="62"/>
      <c r="H33" s="62"/>
      <c r="I33" s="62"/>
      <c r="J33" s="62"/>
      <c r="K33" s="62"/>
      <c r="L33" s="78"/>
      <c r="M33" s="78"/>
      <c r="N33" s="78"/>
      <c r="O33" s="78"/>
      <c r="P33" s="78"/>
      <c r="Q33" s="78"/>
      <c r="R33" s="157"/>
    </row>
    <row r="34" spans="1:18" ht="15" thickBot="1" x14ac:dyDescent="0.35">
      <c r="A34" s="64" t="s">
        <v>105</v>
      </c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149"/>
    </row>
    <row r="35" spans="1:18" x14ac:dyDescent="0.3">
      <c r="A35" s="81"/>
      <c r="B35" s="84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</row>
    <row r="36" spans="1:18" ht="15" thickBot="1" x14ac:dyDescent="0.35">
      <c r="B36" s="142" t="s">
        <v>164</v>
      </c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</row>
    <row r="37" spans="1:18" ht="43.8" thickBot="1" x14ac:dyDescent="0.35">
      <c r="B37" s="43" t="s">
        <v>0</v>
      </c>
      <c r="C37" s="44" t="s">
        <v>1</v>
      </c>
      <c r="D37" s="44" t="s">
        <v>91</v>
      </c>
      <c r="E37" s="44" t="s">
        <v>2</v>
      </c>
      <c r="F37" s="44" t="s">
        <v>3</v>
      </c>
      <c r="G37" s="44" t="s">
        <v>4</v>
      </c>
      <c r="H37" s="44" t="s">
        <v>5</v>
      </c>
      <c r="I37" s="44" t="s">
        <v>6</v>
      </c>
      <c r="J37" s="44" t="s">
        <v>7</v>
      </c>
      <c r="K37" s="44" t="s">
        <v>8</v>
      </c>
      <c r="L37" s="44" t="s">
        <v>9</v>
      </c>
      <c r="M37" s="44" t="s">
        <v>10</v>
      </c>
      <c r="N37" s="44" t="s">
        <v>11</v>
      </c>
      <c r="O37" s="44" t="s">
        <v>12</v>
      </c>
      <c r="P37" s="44" t="s">
        <v>13</v>
      </c>
      <c r="Q37" s="45" t="s">
        <v>14</v>
      </c>
      <c r="R37" s="42" t="s">
        <v>101</v>
      </c>
    </row>
    <row r="38" spans="1:18" x14ac:dyDescent="0.3">
      <c r="A38" s="40" t="s">
        <v>92</v>
      </c>
      <c r="B38" s="66"/>
      <c r="C38" s="67"/>
      <c r="D38" s="67"/>
      <c r="E38" s="67"/>
      <c r="F38" s="67"/>
      <c r="G38" s="65"/>
      <c r="H38" s="39"/>
      <c r="I38" s="39"/>
      <c r="J38" s="39"/>
      <c r="K38" s="39"/>
      <c r="L38" s="39"/>
      <c r="M38" s="39"/>
      <c r="N38" s="39"/>
      <c r="O38" s="39"/>
      <c r="P38" s="38"/>
      <c r="Q38" s="51"/>
      <c r="R38" s="156"/>
    </row>
    <row r="39" spans="1:18" x14ac:dyDescent="0.3">
      <c r="A39" s="61" t="s">
        <v>102</v>
      </c>
      <c r="B39" s="66"/>
      <c r="C39" s="115"/>
      <c r="D39" s="115"/>
      <c r="E39" s="115"/>
      <c r="F39" s="115"/>
      <c r="G39" s="39"/>
      <c r="H39" s="39"/>
      <c r="I39" s="39"/>
      <c r="J39" s="39"/>
      <c r="K39" s="39"/>
      <c r="L39" s="76"/>
      <c r="M39" s="76"/>
      <c r="N39" s="77"/>
      <c r="O39" s="77"/>
      <c r="P39" s="77"/>
      <c r="Q39" s="107"/>
      <c r="R39" s="157"/>
    </row>
    <row r="40" spans="1:18" ht="15" thickBot="1" x14ac:dyDescent="0.35">
      <c r="A40" s="64" t="s">
        <v>105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149"/>
    </row>
    <row r="41" spans="1:18" x14ac:dyDescent="0.3">
      <c r="A41" s="81"/>
      <c r="B41" s="84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3"/>
    </row>
    <row r="42" spans="1:18" ht="15" thickBot="1" x14ac:dyDescent="0.35">
      <c r="B42" s="142" t="s">
        <v>165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</row>
    <row r="43" spans="1:18" ht="43.8" thickBot="1" x14ac:dyDescent="0.35">
      <c r="B43" s="43" t="s">
        <v>0</v>
      </c>
      <c r="C43" s="44" t="s">
        <v>1</v>
      </c>
      <c r="D43" s="44" t="s">
        <v>91</v>
      </c>
      <c r="E43" s="44" t="s">
        <v>2</v>
      </c>
      <c r="F43" s="44" t="s">
        <v>3</v>
      </c>
      <c r="G43" s="44" t="s">
        <v>4</v>
      </c>
      <c r="H43" s="44" t="s">
        <v>5</v>
      </c>
      <c r="I43" s="44" t="s">
        <v>6</v>
      </c>
      <c r="J43" s="44" t="s">
        <v>7</v>
      </c>
      <c r="K43" s="44" t="s">
        <v>8</v>
      </c>
      <c r="L43" s="44" t="s">
        <v>9</v>
      </c>
      <c r="M43" s="44" t="s">
        <v>10</v>
      </c>
      <c r="N43" s="44" t="s">
        <v>11</v>
      </c>
      <c r="O43" s="44" t="s">
        <v>12</v>
      </c>
      <c r="P43" s="44" t="s">
        <v>13</v>
      </c>
      <c r="Q43" s="45" t="s">
        <v>14</v>
      </c>
      <c r="R43" s="42" t="s">
        <v>101</v>
      </c>
    </row>
    <row r="44" spans="1:18" x14ac:dyDescent="0.3">
      <c r="A44" s="40" t="s">
        <v>92</v>
      </c>
      <c r="B44" s="66"/>
      <c r="C44" s="67"/>
      <c r="D44" s="67"/>
      <c r="E44" s="67"/>
      <c r="F44" s="67"/>
      <c r="G44" s="65"/>
      <c r="H44" s="39"/>
      <c r="I44" s="39"/>
      <c r="J44" s="39"/>
      <c r="K44" s="39"/>
      <c r="L44" s="39"/>
      <c r="M44" s="39"/>
      <c r="N44" s="39"/>
      <c r="O44" s="39"/>
      <c r="P44" s="38"/>
      <c r="Q44" s="51"/>
      <c r="R44" s="156"/>
    </row>
    <row r="45" spans="1:18" x14ac:dyDescent="0.3">
      <c r="A45" s="61" t="s">
        <v>102</v>
      </c>
      <c r="B45" s="68"/>
      <c r="C45" s="69"/>
      <c r="D45" s="69"/>
      <c r="E45" s="69"/>
      <c r="F45" s="62"/>
      <c r="G45" s="62"/>
      <c r="H45" s="62"/>
      <c r="I45" s="62"/>
      <c r="J45" s="62"/>
      <c r="K45" s="62"/>
      <c r="L45" s="62"/>
      <c r="M45" s="63"/>
      <c r="N45" s="63"/>
      <c r="O45" s="113"/>
      <c r="P45" s="118"/>
      <c r="Q45" s="114"/>
      <c r="R45" s="157"/>
    </row>
    <row r="46" spans="1:18" ht="15" thickBot="1" x14ac:dyDescent="0.35">
      <c r="A46" s="64" t="s">
        <v>105</v>
      </c>
      <c r="B46" s="116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149"/>
    </row>
    <row r="47" spans="1:18" ht="15" thickBot="1" x14ac:dyDescent="0.35">
      <c r="B47" s="142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</row>
    <row r="48" spans="1:18" ht="43.8" thickBot="1" x14ac:dyDescent="0.35">
      <c r="B48" s="43" t="s">
        <v>0</v>
      </c>
      <c r="C48" s="44" t="s">
        <v>1</v>
      </c>
      <c r="D48" s="44" t="s">
        <v>91</v>
      </c>
      <c r="E48" s="44" t="s">
        <v>2</v>
      </c>
      <c r="F48" s="44" t="s">
        <v>3</v>
      </c>
      <c r="G48" s="44" t="s">
        <v>4</v>
      </c>
      <c r="H48" s="44" t="s">
        <v>5</v>
      </c>
      <c r="I48" s="44" t="s">
        <v>6</v>
      </c>
      <c r="J48" s="44" t="s">
        <v>7</v>
      </c>
      <c r="K48" s="44" t="s">
        <v>8</v>
      </c>
      <c r="L48" s="44" t="s">
        <v>9</v>
      </c>
      <c r="M48" s="44" t="s">
        <v>10</v>
      </c>
      <c r="N48" s="44" t="s">
        <v>11</v>
      </c>
      <c r="O48" s="44" t="s">
        <v>12</v>
      </c>
      <c r="P48" s="44" t="s">
        <v>13</v>
      </c>
      <c r="Q48" s="45" t="s">
        <v>14</v>
      </c>
      <c r="R48" s="42" t="s">
        <v>101</v>
      </c>
    </row>
    <row r="49" spans="1:18" x14ac:dyDescent="0.3">
      <c r="A49" s="40" t="s">
        <v>92</v>
      </c>
      <c r="B49" s="73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8"/>
      <c r="Q49" s="38"/>
      <c r="R49" s="144"/>
    </row>
    <row r="50" spans="1:18" x14ac:dyDescent="0.3">
      <c r="A50" s="40" t="s">
        <v>102</v>
      </c>
      <c r="B50" s="70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76"/>
      <c r="N50" s="76"/>
      <c r="O50" s="77"/>
      <c r="P50" s="77"/>
      <c r="Q50" s="77"/>
      <c r="R50" s="145"/>
    </row>
    <row r="51" spans="1:18" ht="15" thickBot="1" x14ac:dyDescent="0.35">
      <c r="A51" s="41" t="s">
        <v>105</v>
      </c>
      <c r="B51" s="72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146"/>
    </row>
    <row r="52" spans="1:18" ht="15" thickBot="1" x14ac:dyDescent="0.35">
      <c r="B52" s="142" t="s">
        <v>166</v>
      </c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</row>
    <row r="53" spans="1:18" ht="43.8" thickBot="1" x14ac:dyDescent="0.35">
      <c r="B53" s="43" t="s">
        <v>0</v>
      </c>
      <c r="C53" s="44" t="s">
        <v>1</v>
      </c>
      <c r="D53" s="44" t="s">
        <v>91</v>
      </c>
      <c r="E53" s="44" t="s">
        <v>2</v>
      </c>
      <c r="F53" s="44" t="s">
        <v>3</v>
      </c>
      <c r="G53" s="44" t="s">
        <v>4</v>
      </c>
      <c r="H53" s="44" t="s">
        <v>5</v>
      </c>
      <c r="I53" s="44" t="s">
        <v>6</v>
      </c>
      <c r="J53" s="44" t="s">
        <v>7</v>
      </c>
      <c r="K53" s="44" t="s">
        <v>8</v>
      </c>
      <c r="L53" s="44" t="s">
        <v>9</v>
      </c>
      <c r="M53" s="44" t="s">
        <v>10</v>
      </c>
      <c r="N53" s="44" t="s">
        <v>11</v>
      </c>
      <c r="O53" s="44" t="s">
        <v>12</v>
      </c>
      <c r="P53" s="44" t="s">
        <v>13</v>
      </c>
      <c r="Q53" s="45" t="s">
        <v>14</v>
      </c>
      <c r="R53" s="42" t="s">
        <v>101</v>
      </c>
    </row>
    <row r="54" spans="1:18" x14ac:dyDescent="0.3">
      <c r="A54" s="40" t="s">
        <v>92</v>
      </c>
      <c r="B54" s="140"/>
      <c r="C54" s="3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21"/>
      <c r="R54" s="156"/>
    </row>
    <row r="55" spans="1:18" x14ac:dyDescent="0.3">
      <c r="A55" s="40" t="s">
        <v>102</v>
      </c>
      <c r="B55" s="140"/>
      <c r="C55" s="3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20"/>
      <c r="O55" s="120"/>
      <c r="P55" s="120"/>
      <c r="Q55" s="121"/>
      <c r="R55" s="157"/>
    </row>
    <row r="56" spans="1:18" ht="15" thickBot="1" x14ac:dyDescent="0.35">
      <c r="A56" s="41" t="s">
        <v>105</v>
      </c>
      <c r="B56" s="48"/>
      <c r="C56" s="122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50"/>
      <c r="R56" s="149"/>
    </row>
    <row r="57" spans="1:18" ht="15" thickBot="1" x14ac:dyDescent="0.35">
      <c r="B57" s="142" t="s">
        <v>167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</row>
    <row r="58" spans="1:18" ht="43.8" thickBot="1" x14ac:dyDescent="0.35">
      <c r="B58" s="43" t="s">
        <v>0</v>
      </c>
      <c r="C58" s="44" t="s">
        <v>1</v>
      </c>
      <c r="D58" s="44" t="s">
        <v>91</v>
      </c>
      <c r="E58" s="44" t="s">
        <v>2</v>
      </c>
      <c r="F58" s="44" t="s">
        <v>3</v>
      </c>
      <c r="G58" s="44" t="s">
        <v>4</v>
      </c>
      <c r="H58" s="44" t="s">
        <v>5</v>
      </c>
      <c r="I58" s="44" t="s">
        <v>6</v>
      </c>
      <c r="J58" s="44" t="s">
        <v>7</v>
      </c>
      <c r="K58" s="44" t="s">
        <v>8</v>
      </c>
      <c r="L58" s="44" t="s">
        <v>9</v>
      </c>
      <c r="M58" s="44" t="s">
        <v>10</v>
      </c>
      <c r="N58" s="44" t="s">
        <v>11</v>
      </c>
      <c r="O58" s="44" t="s">
        <v>12</v>
      </c>
      <c r="P58" s="44" t="s">
        <v>13</v>
      </c>
      <c r="Q58" s="45" t="s">
        <v>14</v>
      </c>
      <c r="R58" s="42" t="s">
        <v>101</v>
      </c>
    </row>
    <row r="59" spans="1:18" x14ac:dyDescent="0.3">
      <c r="A59" s="40" t="s">
        <v>92</v>
      </c>
      <c r="B59" s="5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8"/>
      <c r="Q59" s="52"/>
      <c r="R59" s="144"/>
    </row>
    <row r="60" spans="1:18" x14ac:dyDescent="0.3">
      <c r="A60" s="40" t="s">
        <v>102</v>
      </c>
      <c r="B60" s="5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8"/>
      <c r="P60" s="38"/>
      <c r="Q60" s="52"/>
      <c r="R60" s="145"/>
    </row>
    <row r="61" spans="1:18" ht="15" thickBot="1" x14ac:dyDescent="0.35">
      <c r="A61" s="41" t="s">
        <v>105</v>
      </c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50"/>
      <c r="R61" s="146"/>
    </row>
    <row r="62" spans="1:18" ht="15" thickBot="1" x14ac:dyDescent="0.35">
      <c r="B62" s="142" t="s">
        <v>158</v>
      </c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</row>
    <row r="63" spans="1:18" ht="43.8" thickBot="1" x14ac:dyDescent="0.35">
      <c r="B63" s="43" t="s">
        <v>0</v>
      </c>
      <c r="C63" s="44" t="s">
        <v>1</v>
      </c>
      <c r="D63" s="44" t="s">
        <v>91</v>
      </c>
      <c r="E63" s="44" t="s">
        <v>2</v>
      </c>
      <c r="F63" s="44" t="s">
        <v>3</v>
      </c>
      <c r="G63" s="44" t="s">
        <v>4</v>
      </c>
      <c r="H63" s="44" t="s">
        <v>5</v>
      </c>
      <c r="I63" s="44" t="s">
        <v>6</v>
      </c>
      <c r="J63" s="44" t="s">
        <v>7</v>
      </c>
      <c r="K63" s="44" t="s">
        <v>8</v>
      </c>
      <c r="L63" s="44" t="s">
        <v>9</v>
      </c>
      <c r="M63" s="44" t="s">
        <v>10</v>
      </c>
      <c r="N63" s="44" t="s">
        <v>11</v>
      </c>
      <c r="O63" s="44" t="s">
        <v>12</v>
      </c>
      <c r="P63" s="44" t="s">
        <v>13</v>
      </c>
      <c r="Q63" s="45" t="s">
        <v>14</v>
      </c>
      <c r="R63" s="42" t="s">
        <v>101</v>
      </c>
    </row>
    <row r="64" spans="1:18" x14ac:dyDescent="0.3">
      <c r="A64" s="40" t="s">
        <v>92</v>
      </c>
      <c r="B64" s="59"/>
      <c r="C64" s="74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76"/>
      <c r="O64" s="76"/>
      <c r="P64" s="77"/>
      <c r="Q64" s="123"/>
      <c r="R64" s="156"/>
    </row>
    <row r="65" spans="1:25" x14ac:dyDescent="0.3">
      <c r="A65" s="40" t="s">
        <v>102</v>
      </c>
      <c r="B65" s="59"/>
      <c r="C65" s="39"/>
      <c r="D65" s="39"/>
      <c r="E65" s="39"/>
      <c r="F65" s="39"/>
      <c r="G65" s="39"/>
      <c r="H65" s="39"/>
      <c r="I65" s="39"/>
      <c r="J65" s="39"/>
      <c r="K65" s="39"/>
      <c r="L65" s="38"/>
      <c r="M65" s="39"/>
      <c r="N65" s="76"/>
      <c r="O65" s="77"/>
      <c r="P65" s="77"/>
      <c r="Q65" s="123"/>
      <c r="R65" s="157"/>
    </row>
    <row r="66" spans="1:25" ht="15" thickBot="1" x14ac:dyDescent="0.35">
      <c r="A66" s="41" t="s">
        <v>105</v>
      </c>
      <c r="B66" s="48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155"/>
    </row>
    <row r="67" spans="1:25" ht="15" thickBot="1" x14ac:dyDescent="0.35">
      <c r="B67" s="142" t="s">
        <v>168</v>
      </c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U67" s="128"/>
      <c r="V67" s="128"/>
      <c r="W67" s="128"/>
      <c r="X67" s="128"/>
      <c r="Y67" s="128"/>
    </row>
    <row r="68" spans="1:25" ht="43.8" thickBot="1" x14ac:dyDescent="0.35">
      <c r="B68" s="43" t="s">
        <v>0</v>
      </c>
      <c r="C68" s="44" t="s">
        <v>1</v>
      </c>
      <c r="D68" s="44" t="s">
        <v>91</v>
      </c>
      <c r="E68" s="44" t="s">
        <v>2</v>
      </c>
      <c r="F68" s="44" t="s">
        <v>3</v>
      </c>
      <c r="G68" s="44" t="s">
        <v>4</v>
      </c>
      <c r="H68" s="44" t="s">
        <v>5</v>
      </c>
      <c r="I68" s="44" t="s">
        <v>6</v>
      </c>
      <c r="J68" s="44" t="s">
        <v>7</v>
      </c>
      <c r="K68" s="44" t="s">
        <v>8</v>
      </c>
      <c r="L68" s="44" t="s">
        <v>9</v>
      </c>
      <c r="M68" s="44" t="s">
        <v>10</v>
      </c>
      <c r="N68" s="44" t="s">
        <v>11</v>
      </c>
      <c r="O68" s="44" t="s">
        <v>12</v>
      </c>
      <c r="P68" s="44" t="s">
        <v>13</v>
      </c>
      <c r="Q68" s="45" t="s">
        <v>14</v>
      </c>
      <c r="R68" s="117" t="s">
        <v>101</v>
      </c>
      <c r="U68" s="128"/>
      <c r="V68" s="128"/>
      <c r="W68" s="128"/>
      <c r="X68" s="128"/>
      <c r="Y68" s="128"/>
    </row>
    <row r="69" spans="1:25" x14ac:dyDescent="0.3">
      <c r="A69" s="40" t="s">
        <v>92</v>
      </c>
      <c r="B69" s="75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7"/>
      <c r="Q69" s="127"/>
      <c r="R69" s="147"/>
      <c r="U69" s="128"/>
      <c r="V69" s="128"/>
      <c r="W69" s="124"/>
      <c r="X69" s="128"/>
      <c r="Y69" s="128"/>
    </row>
    <row r="70" spans="1:25" x14ac:dyDescent="0.3">
      <c r="A70" s="40" t="s">
        <v>102</v>
      </c>
      <c r="B70" s="75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125"/>
      <c r="R70" s="148"/>
      <c r="U70" s="128"/>
      <c r="V70" s="128"/>
      <c r="W70" s="124"/>
      <c r="X70" s="128"/>
      <c r="Y70" s="128"/>
    </row>
    <row r="71" spans="1:25" ht="15" thickBot="1" x14ac:dyDescent="0.35">
      <c r="A71" s="41" t="s">
        <v>105</v>
      </c>
      <c r="B71" s="79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126"/>
      <c r="R71" s="155"/>
      <c r="U71" s="128"/>
      <c r="V71" s="128"/>
      <c r="W71" s="128"/>
      <c r="X71" s="128"/>
      <c r="Y71" s="128"/>
    </row>
    <row r="72" spans="1:25" x14ac:dyDescent="0.3">
      <c r="U72" s="128"/>
      <c r="V72" s="128"/>
      <c r="W72" s="128"/>
      <c r="X72" s="128"/>
      <c r="Y72" s="128"/>
    </row>
    <row r="73" spans="1:25" x14ac:dyDescent="0.3">
      <c r="U73" s="128"/>
      <c r="V73" s="128"/>
      <c r="W73" s="128"/>
      <c r="X73" s="128"/>
      <c r="Y73" s="128"/>
    </row>
  </sheetData>
  <mergeCells count="31">
    <mergeCell ref="R69:R71"/>
    <mergeCell ref="B62:R62"/>
    <mergeCell ref="R64:R66"/>
    <mergeCell ref="B20:R20"/>
    <mergeCell ref="B67:R67"/>
    <mergeCell ref="B36:R36"/>
    <mergeCell ref="B25:R25"/>
    <mergeCell ref="B57:R57"/>
    <mergeCell ref="B30:R30"/>
    <mergeCell ref="R59:R61"/>
    <mergeCell ref="B42:R42"/>
    <mergeCell ref="R32:R34"/>
    <mergeCell ref="R38:R40"/>
    <mergeCell ref="R54:R56"/>
    <mergeCell ref="R44:R46"/>
    <mergeCell ref="B1:S1"/>
    <mergeCell ref="B47:R47"/>
    <mergeCell ref="R49:R51"/>
    <mergeCell ref="B52:R52"/>
    <mergeCell ref="R17:R19"/>
    <mergeCell ref="R22:R24"/>
    <mergeCell ref="R27:R29"/>
    <mergeCell ref="B10:R10"/>
    <mergeCell ref="B15:R15"/>
    <mergeCell ref="B2:R2"/>
    <mergeCell ref="B3:R3"/>
    <mergeCell ref="B4:R4"/>
    <mergeCell ref="A8:R8"/>
    <mergeCell ref="B5:Q5"/>
    <mergeCell ref="B6:Q6"/>
    <mergeCell ref="R12:R14"/>
  </mergeCells>
  <pageMargins left="0.25" right="0.25" top="0.75" bottom="0.8" header="0.3" footer="0.3"/>
  <pageSetup scale="75" fitToWidth="0" fitToHeight="0" orientation="landscape" r:id="rId1"/>
  <rowBreaks count="1" manualBreakCount="1">
    <brk id="9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P80"/>
  <sheetViews>
    <sheetView topLeftCell="A28" zoomScaleNormal="100" workbookViewId="0">
      <selection activeCell="H76" sqref="H76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58" t="s">
        <v>169</v>
      </c>
      <c r="D3" s="159"/>
      <c r="E3" s="159"/>
      <c r="F3" s="159"/>
      <c r="G3" s="160"/>
    </row>
    <row r="4" spans="1:8" ht="15" thickBot="1" x14ac:dyDescent="0.35">
      <c r="C4" s="161"/>
      <c r="D4" s="162"/>
      <c r="E4" s="162"/>
      <c r="F4" s="162"/>
      <c r="G4" s="163"/>
    </row>
    <row r="6" spans="1:8" ht="15" thickBot="1" x14ac:dyDescent="0.35"/>
    <row r="7" spans="1:8" ht="16.8" thickBot="1" x14ac:dyDescent="0.35">
      <c r="A7" s="92" t="s">
        <v>110</v>
      </c>
      <c r="B7" s="92" t="s">
        <v>111</v>
      </c>
      <c r="C7" s="92" t="s">
        <v>112</v>
      </c>
      <c r="D7" s="92" t="s">
        <v>113</v>
      </c>
      <c r="E7" s="92" t="s">
        <v>106</v>
      </c>
      <c r="F7" s="92" t="s">
        <v>107</v>
      </c>
      <c r="G7" s="92" t="s">
        <v>108</v>
      </c>
      <c r="H7" s="92" t="s">
        <v>119</v>
      </c>
    </row>
    <row r="8" spans="1:8" x14ac:dyDescent="0.3">
      <c r="A8" s="108" t="s">
        <v>120</v>
      </c>
      <c r="B8" s="105">
        <v>17</v>
      </c>
      <c r="C8" s="89">
        <v>15</v>
      </c>
      <c r="D8" s="89">
        <v>6</v>
      </c>
      <c r="E8" s="89">
        <v>9</v>
      </c>
      <c r="F8" s="90">
        <f>D8/C8</f>
        <v>0.4</v>
      </c>
      <c r="G8" s="91">
        <f t="shared" ref="G8:G61" si="0">E8/C8</f>
        <v>0.6</v>
      </c>
      <c r="H8" s="93">
        <v>331</v>
      </c>
    </row>
    <row r="9" spans="1:8" x14ac:dyDescent="0.3">
      <c r="A9" s="109" t="s">
        <v>121</v>
      </c>
      <c r="B9" s="106">
        <v>5</v>
      </c>
      <c r="C9" s="35">
        <v>2</v>
      </c>
      <c r="D9" s="35">
        <v>1</v>
      </c>
      <c r="E9" s="35">
        <v>1</v>
      </c>
      <c r="F9" s="36">
        <f t="shared" ref="F9:F61" si="1">D9/C9</f>
        <v>0.5</v>
      </c>
      <c r="G9" s="54">
        <f t="shared" si="0"/>
        <v>0.5</v>
      </c>
      <c r="H9" s="94">
        <v>28</v>
      </c>
    </row>
    <row r="10" spans="1:8" x14ac:dyDescent="0.3">
      <c r="A10" s="109" t="s">
        <v>122</v>
      </c>
      <c r="B10" s="106">
        <v>31</v>
      </c>
      <c r="C10" s="35">
        <v>26</v>
      </c>
      <c r="D10" s="35">
        <v>14</v>
      </c>
      <c r="E10" s="35">
        <v>12</v>
      </c>
      <c r="F10" s="36">
        <f>D10/C10</f>
        <v>0.53846153846153844</v>
      </c>
      <c r="G10" s="54">
        <f t="shared" si="0"/>
        <v>0.46153846153846156</v>
      </c>
      <c r="H10" s="94">
        <v>309</v>
      </c>
    </row>
    <row r="11" spans="1:8" x14ac:dyDescent="0.3">
      <c r="A11" s="109" t="s">
        <v>123</v>
      </c>
      <c r="B11" s="106">
        <v>1</v>
      </c>
      <c r="C11" s="35">
        <v>1</v>
      </c>
      <c r="D11" s="35">
        <v>0</v>
      </c>
      <c r="E11" s="35">
        <v>1</v>
      </c>
      <c r="F11" s="36">
        <f t="shared" si="1"/>
        <v>0</v>
      </c>
      <c r="G11" s="54">
        <f t="shared" si="0"/>
        <v>1</v>
      </c>
      <c r="H11" s="94">
        <v>0</v>
      </c>
    </row>
    <row r="12" spans="1:8" x14ac:dyDescent="0.3">
      <c r="A12" s="109" t="s">
        <v>124</v>
      </c>
      <c r="B12" s="106">
        <v>15</v>
      </c>
      <c r="C12" s="35">
        <v>6</v>
      </c>
      <c r="D12" s="35">
        <v>3</v>
      </c>
      <c r="E12" s="35">
        <v>3</v>
      </c>
      <c r="F12" s="36">
        <f t="shared" si="1"/>
        <v>0.5</v>
      </c>
      <c r="G12" s="54">
        <f t="shared" si="0"/>
        <v>0.5</v>
      </c>
      <c r="H12" s="94">
        <v>350</v>
      </c>
    </row>
    <row r="13" spans="1:8" x14ac:dyDescent="0.3">
      <c r="A13" s="109" t="s">
        <v>125</v>
      </c>
      <c r="B13" s="101">
        <v>3</v>
      </c>
      <c r="C13" s="35">
        <v>2</v>
      </c>
      <c r="D13" s="35">
        <v>0</v>
      </c>
      <c r="E13" s="35">
        <v>2</v>
      </c>
      <c r="F13" s="36">
        <f t="shared" si="1"/>
        <v>0</v>
      </c>
      <c r="G13" s="54">
        <f t="shared" si="0"/>
        <v>1</v>
      </c>
      <c r="H13" s="94">
        <v>85</v>
      </c>
    </row>
    <row r="14" spans="1:8" x14ac:dyDescent="0.3">
      <c r="A14" s="109" t="s">
        <v>126</v>
      </c>
      <c r="B14" s="101">
        <v>6</v>
      </c>
      <c r="C14" s="35">
        <v>4</v>
      </c>
      <c r="D14" s="35">
        <v>1</v>
      </c>
      <c r="E14" s="35">
        <v>3</v>
      </c>
      <c r="F14" s="36">
        <f t="shared" si="1"/>
        <v>0.25</v>
      </c>
      <c r="G14" s="54">
        <f t="shared" si="0"/>
        <v>0.75</v>
      </c>
      <c r="H14" s="94">
        <v>49</v>
      </c>
    </row>
    <row r="15" spans="1:8" x14ac:dyDescent="0.3">
      <c r="A15" s="109" t="s">
        <v>127</v>
      </c>
      <c r="B15" s="101">
        <v>31</v>
      </c>
      <c r="C15" s="35">
        <v>17</v>
      </c>
      <c r="D15" s="35">
        <v>10</v>
      </c>
      <c r="E15" s="35">
        <v>7</v>
      </c>
      <c r="F15" s="36">
        <f>D15/C15</f>
        <v>0.58823529411764708</v>
      </c>
      <c r="G15" s="54">
        <f t="shared" si="0"/>
        <v>0.41176470588235292</v>
      </c>
      <c r="H15" s="94">
        <v>373</v>
      </c>
    </row>
    <row r="16" spans="1:8" x14ac:dyDescent="0.3">
      <c r="A16" s="109" t="s">
        <v>128</v>
      </c>
      <c r="B16" s="101">
        <v>91</v>
      </c>
      <c r="C16" s="57">
        <v>89</v>
      </c>
      <c r="D16" s="35">
        <v>54</v>
      </c>
      <c r="E16" s="35">
        <v>35</v>
      </c>
      <c r="F16" s="36">
        <f t="shared" si="1"/>
        <v>0.6067415730337079</v>
      </c>
      <c r="G16" s="54">
        <f t="shared" si="0"/>
        <v>0.39325842696629215</v>
      </c>
      <c r="H16" s="94">
        <v>1461</v>
      </c>
    </row>
    <row r="17" spans="1:8" x14ac:dyDescent="0.3">
      <c r="A17" s="109" t="s">
        <v>39</v>
      </c>
      <c r="B17" s="101">
        <v>69</v>
      </c>
      <c r="C17" s="57">
        <v>63</v>
      </c>
      <c r="D17" s="35">
        <v>43</v>
      </c>
      <c r="E17" s="35">
        <v>20</v>
      </c>
      <c r="F17" s="36">
        <f>D17/C17</f>
        <v>0.68253968253968256</v>
      </c>
      <c r="G17" s="54">
        <f t="shared" si="0"/>
        <v>0.31746031746031744</v>
      </c>
      <c r="H17" s="94">
        <v>405</v>
      </c>
    </row>
    <row r="18" spans="1:8" x14ac:dyDescent="0.3">
      <c r="A18" s="109" t="s">
        <v>25</v>
      </c>
      <c r="B18" s="101">
        <v>1</v>
      </c>
      <c r="C18" s="57">
        <v>1</v>
      </c>
      <c r="D18" s="35">
        <v>0</v>
      </c>
      <c r="E18" s="35">
        <v>1</v>
      </c>
      <c r="F18" s="36">
        <f t="shared" ref="F18" si="2">D18/C18</f>
        <v>0</v>
      </c>
      <c r="G18" s="54">
        <f t="shared" si="0"/>
        <v>1</v>
      </c>
      <c r="H18" s="94">
        <v>0</v>
      </c>
    </row>
    <row r="19" spans="1:8" x14ac:dyDescent="0.3">
      <c r="A19" s="109" t="s">
        <v>129</v>
      </c>
      <c r="B19" s="101">
        <v>1</v>
      </c>
      <c r="C19" s="57">
        <v>0</v>
      </c>
      <c r="D19" s="35">
        <v>0</v>
      </c>
      <c r="E19" s="35">
        <v>0</v>
      </c>
      <c r="F19" s="36">
        <v>0</v>
      </c>
      <c r="G19" s="54">
        <v>0</v>
      </c>
      <c r="H19" s="94">
        <v>0</v>
      </c>
    </row>
    <row r="20" spans="1:8" x14ac:dyDescent="0.3">
      <c r="A20" s="109" t="s">
        <v>130</v>
      </c>
      <c r="B20" s="101">
        <v>0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94">
        <v>7</v>
      </c>
    </row>
    <row r="21" spans="1:8" x14ac:dyDescent="0.3">
      <c r="A21" s="109" t="s">
        <v>131</v>
      </c>
      <c r="B21" s="101">
        <v>0</v>
      </c>
      <c r="C21" s="57">
        <v>1</v>
      </c>
      <c r="D21" s="35">
        <v>0</v>
      </c>
      <c r="E21" s="35">
        <v>1</v>
      </c>
      <c r="F21" s="36">
        <f t="shared" si="1"/>
        <v>0</v>
      </c>
      <c r="G21" s="54">
        <f t="shared" si="0"/>
        <v>1</v>
      </c>
      <c r="H21" s="94">
        <v>0</v>
      </c>
    </row>
    <row r="22" spans="1:8" x14ac:dyDescent="0.3">
      <c r="A22" s="109" t="s">
        <v>132</v>
      </c>
      <c r="B22" s="101">
        <v>1</v>
      </c>
      <c r="C22" s="57">
        <v>1</v>
      </c>
      <c r="D22" s="35">
        <v>1</v>
      </c>
      <c r="E22" s="35">
        <v>0</v>
      </c>
      <c r="F22" s="36">
        <f t="shared" si="1"/>
        <v>1</v>
      </c>
      <c r="G22" s="54">
        <f t="shared" si="0"/>
        <v>0</v>
      </c>
      <c r="H22" s="94">
        <v>18</v>
      </c>
    </row>
    <row r="23" spans="1:8" x14ac:dyDescent="0.3">
      <c r="A23" s="109" t="s">
        <v>133</v>
      </c>
      <c r="B23" s="106">
        <v>1</v>
      </c>
      <c r="C23" s="57">
        <v>3</v>
      </c>
      <c r="D23" s="35">
        <v>1</v>
      </c>
      <c r="E23" s="35">
        <v>2</v>
      </c>
      <c r="F23" s="36">
        <f t="shared" si="1"/>
        <v>0.33333333333333331</v>
      </c>
      <c r="G23" s="54">
        <f t="shared" si="0"/>
        <v>0.66666666666666663</v>
      </c>
      <c r="H23" s="94">
        <v>57</v>
      </c>
    </row>
    <row r="24" spans="1:8" x14ac:dyDescent="0.3">
      <c r="A24" s="110" t="s">
        <v>134</v>
      </c>
      <c r="B24" s="101">
        <v>213</v>
      </c>
      <c r="C24" s="57">
        <v>272</v>
      </c>
      <c r="D24" s="56">
        <v>209</v>
      </c>
      <c r="E24" s="56">
        <v>63</v>
      </c>
      <c r="F24" s="36">
        <f t="shared" si="1"/>
        <v>0.76838235294117652</v>
      </c>
      <c r="G24" s="54">
        <f t="shared" si="0"/>
        <v>0.23161764705882354</v>
      </c>
      <c r="H24" s="94">
        <v>2425</v>
      </c>
    </row>
    <row r="25" spans="1:8" x14ac:dyDescent="0.3">
      <c r="A25" s="109" t="s">
        <v>135</v>
      </c>
      <c r="B25" s="101">
        <v>0</v>
      </c>
      <c r="C25" s="57">
        <v>0</v>
      </c>
      <c r="D25" s="35">
        <v>0</v>
      </c>
      <c r="E25" s="35">
        <v>0</v>
      </c>
      <c r="F25" s="36">
        <v>0</v>
      </c>
      <c r="G25" s="54">
        <v>0</v>
      </c>
      <c r="H25" s="94">
        <v>36</v>
      </c>
    </row>
    <row r="26" spans="1:8" x14ac:dyDescent="0.3">
      <c r="A26" s="109" t="s">
        <v>38</v>
      </c>
      <c r="B26" s="101">
        <v>4</v>
      </c>
      <c r="C26" s="57">
        <v>5</v>
      </c>
      <c r="D26" s="35">
        <v>4</v>
      </c>
      <c r="E26" s="35">
        <v>1</v>
      </c>
      <c r="F26" s="36">
        <f t="shared" si="1"/>
        <v>0.8</v>
      </c>
      <c r="G26" s="54">
        <f t="shared" si="0"/>
        <v>0.2</v>
      </c>
      <c r="H26" s="94">
        <v>0</v>
      </c>
    </row>
    <row r="27" spans="1:8" x14ac:dyDescent="0.3">
      <c r="A27" s="109" t="s">
        <v>37</v>
      </c>
      <c r="B27" s="101">
        <v>8</v>
      </c>
      <c r="C27" s="57">
        <v>5</v>
      </c>
      <c r="D27" s="35">
        <v>4</v>
      </c>
      <c r="E27" s="35">
        <v>1</v>
      </c>
      <c r="F27" s="36">
        <f t="shared" si="1"/>
        <v>0.8</v>
      </c>
      <c r="G27" s="54">
        <f t="shared" si="0"/>
        <v>0.2</v>
      </c>
      <c r="H27" s="94">
        <v>81</v>
      </c>
    </row>
    <row r="28" spans="1:8" x14ac:dyDescent="0.3">
      <c r="A28" s="109" t="s">
        <v>27</v>
      </c>
      <c r="B28" s="101">
        <v>18</v>
      </c>
      <c r="C28" s="35">
        <v>10</v>
      </c>
      <c r="D28" s="35">
        <v>7</v>
      </c>
      <c r="E28" s="35">
        <v>3</v>
      </c>
      <c r="F28" s="36">
        <f t="shared" si="1"/>
        <v>0.7</v>
      </c>
      <c r="G28" s="54">
        <f t="shared" si="0"/>
        <v>0.3</v>
      </c>
      <c r="H28" s="94">
        <v>194</v>
      </c>
    </row>
    <row r="29" spans="1:8" x14ac:dyDescent="0.3">
      <c r="A29" s="109" t="s">
        <v>62</v>
      </c>
      <c r="B29" s="101">
        <v>5</v>
      </c>
      <c r="C29" s="35">
        <v>5</v>
      </c>
      <c r="D29" s="35">
        <v>1</v>
      </c>
      <c r="E29" s="35">
        <v>4</v>
      </c>
      <c r="F29" s="36">
        <f t="shared" si="1"/>
        <v>0.2</v>
      </c>
      <c r="G29" s="54">
        <f t="shared" si="0"/>
        <v>0.8</v>
      </c>
      <c r="H29" s="94">
        <v>82</v>
      </c>
    </row>
    <row r="30" spans="1:8" x14ac:dyDescent="0.3">
      <c r="A30" s="109" t="s">
        <v>136</v>
      </c>
      <c r="B30" s="101">
        <v>37</v>
      </c>
      <c r="C30" s="35">
        <v>34</v>
      </c>
      <c r="D30" s="35">
        <v>23</v>
      </c>
      <c r="E30" s="35">
        <v>11</v>
      </c>
      <c r="F30" s="36">
        <f t="shared" si="1"/>
        <v>0.67647058823529416</v>
      </c>
      <c r="G30" s="54">
        <f t="shared" si="0"/>
        <v>0.3235294117647059</v>
      </c>
      <c r="H30" s="94">
        <v>375</v>
      </c>
    </row>
    <row r="31" spans="1:8" x14ac:dyDescent="0.3">
      <c r="A31" s="109" t="s">
        <v>17</v>
      </c>
      <c r="B31" s="101">
        <v>16</v>
      </c>
      <c r="C31" s="35">
        <v>15</v>
      </c>
      <c r="D31" s="35">
        <v>11</v>
      </c>
      <c r="E31" s="35">
        <v>4</v>
      </c>
      <c r="F31" s="36">
        <f t="shared" si="1"/>
        <v>0.73333333333333328</v>
      </c>
      <c r="G31" s="54">
        <f t="shared" si="0"/>
        <v>0.26666666666666666</v>
      </c>
      <c r="H31" s="94">
        <v>153</v>
      </c>
    </row>
    <row r="32" spans="1:8" x14ac:dyDescent="0.3">
      <c r="A32" s="109" t="s">
        <v>137</v>
      </c>
      <c r="B32" s="101">
        <v>0</v>
      </c>
      <c r="C32" s="35">
        <v>1</v>
      </c>
      <c r="D32" s="35">
        <v>0</v>
      </c>
      <c r="E32" s="35">
        <v>1</v>
      </c>
      <c r="F32" s="36">
        <f t="shared" si="1"/>
        <v>0</v>
      </c>
      <c r="G32" s="54">
        <f t="shared" si="0"/>
        <v>1</v>
      </c>
      <c r="H32" s="94">
        <v>18</v>
      </c>
    </row>
    <row r="33" spans="1:8" x14ac:dyDescent="0.3">
      <c r="A33" s="110" t="s">
        <v>138</v>
      </c>
      <c r="B33" s="101">
        <v>162</v>
      </c>
      <c r="C33" s="56">
        <v>146</v>
      </c>
      <c r="D33" s="56">
        <v>81</v>
      </c>
      <c r="E33" s="56">
        <v>65</v>
      </c>
      <c r="F33" s="36">
        <f t="shared" si="1"/>
        <v>0.5547945205479452</v>
      </c>
      <c r="G33" s="54">
        <f t="shared" si="0"/>
        <v>0.4452054794520548</v>
      </c>
      <c r="H33" s="94">
        <v>1708</v>
      </c>
    </row>
    <row r="34" spans="1:8" x14ac:dyDescent="0.3">
      <c r="A34" s="109" t="s">
        <v>139</v>
      </c>
      <c r="B34" s="101">
        <v>2</v>
      </c>
      <c r="C34" s="35">
        <v>2</v>
      </c>
      <c r="D34" s="35">
        <v>2</v>
      </c>
      <c r="E34" s="35">
        <v>0</v>
      </c>
      <c r="F34" s="36">
        <f t="shared" si="1"/>
        <v>1</v>
      </c>
      <c r="G34" s="54">
        <f t="shared" si="0"/>
        <v>0</v>
      </c>
      <c r="H34" s="94">
        <v>34</v>
      </c>
    </row>
    <row r="35" spans="1:8" x14ac:dyDescent="0.3">
      <c r="A35" s="109" t="s">
        <v>140</v>
      </c>
      <c r="B35" s="101">
        <v>106</v>
      </c>
      <c r="C35" s="35">
        <v>112</v>
      </c>
      <c r="D35" s="35">
        <v>67</v>
      </c>
      <c r="E35" s="35">
        <v>45</v>
      </c>
      <c r="F35" s="36">
        <f t="shared" si="1"/>
        <v>0.5982142857142857</v>
      </c>
      <c r="G35" s="54">
        <f t="shared" si="0"/>
        <v>0.4017857142857143</v>
      </c>
      <c r="H35" s="94">
        <v>1453</v>
      </c>
    </row>
    <row r="36" spans="1:8" x14ac:dyDescent="0.3">
      <c r="A36" s="109" t="s">
        <v>141</v>
      </c>
      <c r="B36" s="101">
        <v>22</v>
      </c>
      <c r="C36" s="35">
        <v>26</v>
      </c>
      <c r="D36" s="35">
        <v>18</v>
      </c>
      <c r="E36" s="35">
        <v>8</v>
      </c>
      <c r="F36" s="36">
        <f t="shared" si="1"/>
        <v>0.69230769230769229</v>
      </c>
      <c r="G36" s="54">
        <f t="shared" si="0"/>
        <v>0.30769230769230771</v>
      </c>
      <c r="H36" s="94">
        <v>172</v>
      </c>
    </row>
    <row r="37" spans="1:8" x14ac:dyDescent="0.3">
      <c r="A37" s="109" t="s">
        <v>142</v>
      </c>
      <c r="B37" s="101">
        <v>1</v>
      </c>
      <c r="C37" s="35">
        <v>0</v>
      </c>
      <c r="D37" s="35">
        <v>0</v>
      </c>
      <c r="E37" s="35">
        <v>0</v>
      </c>
      <c r="F37" s="36">
        <v>0</v>
      </c>
      <c r="G37" s="54">
        <v>0</v>
      </c>
      <c r="H37" s="94">
        <v>0</v>
      </c>
    </row>
    <row r="38" spans="1:8" x14ac:dyDescent="0.3">
      <c r="A38" s="109" t="s">
        <v>143</v>
      </c>
      <c r="B38" s="101">
        <v>21</v>
      </c>
      <c r="C38" s="35">
        <v>10</v>
      </c>
      <c r="D38" s="35">
        <v>5</v>
      </c>
      <c r="E38" s="35">
        <v>5</v>
      </c>
      <c r="F38" s="36">
        <f t="shared" si="1"/>
        <v>0.5</v>
      </c>
      <c r="G38" s="54">
        <f t="shared" si="0"/>
        <v>0.5</v>
      </c>
      <c r="H38" s="94">
        <v>279</v>
      </c>
    </row>
    <row r="39" spans="1:8" x14ac:dyDescent="0.3">
      <c r="A39" s="109" t="s">
        <v>144</v>
      </c>
      <c r="B39" s="101">
        <v>26</v>
      </c>
      <c r="C39" s="35">
        <v>18</v>
      </c>
      <c r="D39" s="35">
        <v>11</v>
      </c>
      <c r="E39" s="35">
        <v>7</v>
      </c>
      <c r="F39" s="36">
        <f t="shared" si="1"/>
        <v>0.61111111111111116</v>
      </c>
      <c r="G39" s="54">
        <f t="shared" si="0"/>
        <v>0.3888888888888889</v>
      </c>
      <c r="H39" s="94">
        <v>116</v>
      </c>
    </row>
    <row r="40" spans="1:8" x14ac:dyDescent="0.3">
      <c r="A40" s="109" t="s">
        <v>145</v>
      </c>
      <c r="B40" s="101">
        <v>5</v>
      </c>
      <c r="C40" s="35">
        <v>4</v>
      </c>
      <c r="D40" s="35">
        <v>1</v>
      </c>
      <c r="E40" s="35">
        <v>3</v>
      </c>
      <c r="F40" s="36">
        <f t="shared" si="1"/>
        <v>0.25</v>
      </c>
      <c r="G40" s="54">
        <f t="shared" si="0"/>
        <v>0.75</v>
      </c>
      <c r="H40" s="94">
        <v>67</v>
      </c>
    </row>
    <row r="41" spans="1:8" x14ac:dyDescent="0.3">
      <c r="A41" s="109" t="s">
        <v>146</v>
      </c>
      <c r="B41" s="101">
        <v>6</v>
      </c>
      <c r="C41" s="35">
        <v>7</v>
      </c>
      <c r="D41" s="35">
        <v>5</v>
      </c>
      <c r="E41" s="35">
        <v>2</v>
      </c>
      <c r="F41" s="36">
        <f t="shared" si="1"/>
        <v>0.7142857142857143</v>
      </c>
      <c r="G41" s="54">
        <f t="shared" si="0"/>
        <v>0.2857142857142857</v>
      </c>
      <c r="H41" s="94">
        <v>96</v>
      </c>
    </row>
    <row r="42" spans="1:8" x14ac:dyDescent="0.3">
      <c r="A42" s="109" t="s">
        <v>147</v>
      </c>
      <c r="B42" s="101">
        <v>14</v>
      </c>
      <c r="C42" s="35">
        <v>14</v>
      </c>
      <c r="D42" s="35">
        <v>9</v>
      </c>
      <c r="E42" s="35">
        <v>5</v>
      </c>
      <c r="F42" s="36">
        <f t="shared" si="1"/>
        <v>0.6428571428571429</v>
      </c>
      <c r="G42" s="54">
        <f t="shared" si="0"/>
        <v>0.35714285714285715</v>
      </c>
      <c r="H42" s="94">
        <v>407</v>
      </c>
    </row>
    <row r="43" spans="1:8" x14ac:dyDescent="0.3">
      <c r="A43" s="110" t="s">
        <v>148</v>
      </c>
      <c r="B43" s="101">
        <v>126</v>
      </c>
      <c r="C43" s="56">
        <v>124</v>
      </c>
      <c r="D43" s="56">
        <v>66</v>
      </c>
      <c r="E43" s="56">
        <v>58</v>
      </c>
      <c r="F43" s="36">
        <f t="shared" si="1"/>
        <v>0.532258064516129</v>
      </c>
      <c r="G43" s="54">
        <f t="shared" si="0"/>
        <v>0.46774193548387094</v>
      </c>
      <c r="H43" s="94">
        <v>1039</v>
      </c>
    </row>
    <row r="44" spans="1:8" x14ac:dyDescent="0.3">
      <c r="A44" s="109" t="s">
        <v>36</v>
      </c>
      <c r="B44" s="101">
        <v>77</v>
      </c>
      <c r="C44" s="35">
        <v>71</v>
      </c>
      <c r="D44" s="35">
        <v>31</v>
      </c>
      <c r="E44" s="35">
        <v>40</v>
      </c>
      <c r="F44" s="36">
        <f t="shared" si="1"/>
        <v>0.43661971830985913</v>
      </c>
      <c r="G44" s="54">
        <f t="shared" si="0"/>
        <v>0.56338028169014087</v>
      </c>
      <c r="H44" s="94">
        <v>877</v>
      </c>
    </row>
    <row r="45" spans="1:8" x14ac:dyDescent="0.3">
      <c r="A45" s="109" t="s">
        <v>15</v>
      </c>
      <c r="B45" s="101">
        <v>3</v>
      </c>
      <c r="C45" s="35">
        <v>2</v>
      </c>
      <c r="D45" s="35">
        <v>1</v>
      </c>
      <c r="E45" s="35">
        <v>1</v>
      </c>
      <c r="F45" s="36">
        <f t="shared" si="1"/>
        <v>0.5</v>
      </c>
      <c r="G45" s="54">
        <f t="shared" si="0"/>
        <v>0.5</v>
      </c>
      <c r="H45" s="94">
        <v>20</v>
      </c>
    </row>
    <row r="46" spans="1:8" x14ac:dyDescent="0.3">
      <c r="A46" s="109" t="s">
        <v>18</v>
      </c>
      <c r="B46" s="101">
        <v>5</v>
      </c>
      <c r="C46" s="35">
        <v>16</v>
      </c>
      <c r="D46" s="35">
        <v>14</v>
      </c>
      <c r="E46" s="35">
        <v>2</v>
      </c>
      <c r="F46" s="36">
        <f t="shared" si="1"/>
        <v>0.875</v>
      </c>
      <c r="G46" s="54">
        <f t="shared" si="0"/>
        <v>0.125</v>
      </c>
      <c r="H46" s="94">
        <v>214</v>
      </c>
    </row>
    <row r="47" spans="1:8" x14ac:dyDescent="0.3">
      <c r="A47" s="109" t="s">
        <v>35</v>
      </c>
      <c r="B47" s="101">
        <v>65</v>
      </c>
      <c r="C47" s="35">
        <v>51</v>
      </c>
      <c r="D47" s="35">
        <v>33</v>
      </c>
      <c r="E47" s="35">
        <v>18</v>
      </c>
      <c r="F47" s="36">
        <f t="shared" si="1"/>
        <v>0.6470588235294118</v>
      </c>
      <c r="G47" s="54">
        <f t="shared" si="0"/>
        <v>0.35294117647058826</v>
      </c>
      <c r="H47" s="94">
        <v>1074</v>
      </c>
    </row>
    <row r="48" spans="1:8" x14ac:dyDescent="0.3">
      <c r="A48" s="109" t="s">
        <v>24</v>
      </c>
      <c r="B48" s="101">
        <v>3</v>
      </c>
      <c r="C48" s="35">
        <v>2</v>
      </c>
      <c r="D48" s="35">
        <v>1</v>
      </c>
      <c r="E48" s="35">
        <v>1</v>
      </c>
      <c r="F48" s="36">
        <f>D48/C48</f>
        <v>0.5</v>
      </c>
      <c r="G48" s="54">
        <f t="shared" si="0"/>
        <v>0.5</v>
      </c>
      <c r="H48" s="94">
        <v>0</v>
      </c>
    </row>
    <row r="49" spans="1:8" x14ac:dyDescent="0.3">
      <c r="A49" s="109" t="s">
        <v>34</v>
      </c>
      <c r="B49" s="101">
        <v>13</v>
      </c>
      <c r="C49" s="35">
        <v>13</v>
      </c>
      <c r="D49" s="35">
        <v>6</v>
      </c>
      <c r="E49" s="35">
        <v>7</v>
      </c>
      <c r="F49" s="36">
        <f t="shared" si="1"/>
        <v>0.46153846153846156</v>
      </c>
      <c r="G49" s="54">
        <f t="shared" si="0"/>
        <v>0.53846153846153844</v>
      </c>
      <c r="H49" s="94">
        <v>99</v>
      </c>
    </row>
    <row r="50" spans="1:8" x14ac:dyDescent="0.3">
      <c r="A50" s="109" t="s">
        <v>33</v>
      </c>
      <c r="B50" s="101">
        <v>5</v>
      </c>
      <c r="C50" s="35">
        <v>5</v>
      </c>
      <c r="D50" s="35">
        <v>5</v>
      </c>
      <c r="E50" s="35">
        <v>0</v>
      </c>
      <c r="F50" s="36">
        <f>D50/C50</f>
        <v>1</v>
      </c>
      <c r="G50" s="54">
        <f t="shared" si="0"/>
        <v>0</v>
      </c>
      <c r="H50" s="94">
        <v>53</v>
      </c>
    </row>
    <row r="51" spans="1:8" x14ac:dyDescent="0.3">
      <c r="A51" s="109" t="s">
        <v>16</v>
      </c>
      <c r="B51" s="101">
        <v>22</v>
      </c>
      <c r="C51" s="35">
        <v>18</v>
      </c>
      <c r="D51" s="35">
        <v>8</v>
      </c>
      <c r="E51" s="35">
        <v>10</v>
      </c>
      <c r="F51" s="36">
        <f t="shared" si="1"/>
        <v>0.44444444444444442</v>
      </c>
      <c r="G51" s="54">
        <f t="shared" si="0"/>
        <v>0.55555555555555558</v>
      </c>
      <c r="H51" s="94">
        <v>208</v>
      </c>
    </row>
    <row r="52" spans="1:8" x14ac:dyDescent="0.3">
      <c r="A52" s="109" t="s">
        <v>32</v>
      </c>
      <c r="B52" s="101">
        <v>8</v>
      </c>
      <c r="C52" s="35">
        <v>10</v>
      </c>
      <c r="D52" s="35">
        <v>6</v>
      </c>
      <c r="E52" s="35">
        <v>4</v>
      </c>
      <c r="F52" s="36">
        <f t="shared" si="1"/>
        <v>0.6</v>
      </c>
      <c r="G52" s="54">
        <f t="shared" si="0"/>
        <v>0.4</v>
      </c>
      <c r="H52" s="94">
        <v>80</v>
      </c>
    </row>
    <row r="53" spans="1:8" x14ac:dyDescent="0.3">
      <c r="A53" s="109" t="s">
        <v>31</v>
      </c>
      <c r="B53" s="101">
        <v>0</v>
      </c>
      <c r="C53" s="35">
        <v>1</v>
      </c>
      <c r="D53" s="35">
        <v>1</v>
      </c>
      <c r="E53" s="35">
        <v>0</v>
      </c>
      <c r="F53" s="36">
        <f t="shared" si="1"/>
        <v>1</v>
      </c>
      <c r="G53" s="54">
        <f t="shared" si="0"/>
        <v>0</v>
      </c>
      <c r="H53" s="94">
        <v>12</v>
      </c>
    </row>
    <row r="54" spans="1:8" x14ac:dyDescent="0.3">
      <c r="A54" s="109" t="s">
        <v>77</v>
      </c>
      <c r="B54" s="101">
        <v>7</v>
      </c>
      <c r="C54" s="35">
        <v>5</v>
      </c>
      <c r="D54" s="35">
        <v>4</v>
      </c>
      <c r="E54" s="35">
        <v>1</v>
      </c>
      <c r="F54" s="36">
        <f t="shared" si="1"/>
        <v>0.8</v>
      </c>
      <c r="G54" s="54">
        <f t="shared" si="0"/>
        <v>0.2</v>
      </c>
      <c r="H54" s="94">
        <v>36</v>
      </c>
    </row>
    <row r="55" spans="1:8" x14ac:dyDescent="0.3">
      <c r="A55" s="109" t="s">
        <v>30</v>
      </c>
      <c r="B55" s="101">
        <v>14</v>
      </c>
      <c r="C55" s="35">
        <v>15</v>
      </c>
      <c r="D55" s="35">
        <v>11</v>
      </c>
      <c r="E55" s="35">
        <v>4</v>
      </c>
      <c r="F55" s="36">
        <f t="shared" si="1"/>
        <v>0.73333333333333328</v>
      </c>
      <c r="G55" s="54">
        <f t="shared" si="0"/>
        <v>0.26666666666666666</v>
      </c>
      <c r="H55" s="94">
        <v>273</v>
      </c>
    </row>
    <row r="56" spans="1:8" x14ac:dyDescent="0.3">
      <c r="A56" s="109" t="s">
        <v>21</v>
      </c>
      <c r="B56" s="101">
        <v>36</v>
      </c>
      <c r="C56" s="35">
        <v>28</v>
      </c>
      <c r="D56" s="35">
        <v>12</v>
      </c>
      <c r="E56" s="35">
        <v>16</v>
      </c>
      <c r="F56" s="36">
        <f t="shared" si="1"/>
        <v>0.42857142857142855</v>
      </c>
      <c r="G56" s="54">
        <f t="shared" si="0"/>
        <v>0.5714285714285714</v>
      </c>
      <c r="H56" s="94">
        <v>433</v>
      </c>
    </row>
    <row r="57" spans="1:8" x14ac:dyDescent="0.3">
      <c r="A57" s="109" t="s">
        <v>22</v>
      </c>
      <c r="B57" s="101">
        <v>23</v>
      </c>
      <c r="C57" s="35">
        <v>21</v>
      </c>
      <c r="D57" s="35">
        <v>9</v>
      </c>
      <c r="E57" s="35">
        <v>12</v>
      </c>
      <c r="F57" s="36">
        <f t="shared" si="1"/>
        <v>0.42857142857142855</v>
      </c>
      <c r="G57" s="54">
        <f t="shared" si="0"/>
        <v>0.5714285714285714</v>
      </c>
      <c r="H57" s="94">
        <v>262</v>
      </c>
    </row>
    <row r="58" spans="1:8" x14ac:dyDescent="0.3">
      <c r="A58" s="109" t="s">
        <v>79</v>
      </c>
      <c r="B58" s="101">
        <v>6</v>
      </c>
      <c r="C58" s="35">
        <v>4</v>
      </c>
      <c r="D58" s="35">
        <v>3</v>
      </c>
      <c r="E58" s="35">
        <v>1</v>
      </c>
      <c r="F58" s="36">
        <f t="shared" si="1"/>
        <v>0.75</v>
      </c>
      <c r="G58" s="54">
        <f t="shared" si="0"/>
        <v>0.25</v>
      </c>
      <c r="H58" s="94">
        <v>46</v>
      </c>
    </row>
    <row r="59" spans="1:8" x14ac:dyDescent="0.3">
      <c r="A59" s="109" t="s">
        <v>149</v>
      </c>
      <c r="B59" s="101">
        <v>64</v>
      </c>
      <c r="C59" s="35">
        <v>78</v>
      </c>
      <c r="D59" s="35">
        <v>43</v>
      </c>
      <c r="E59" s="35">
        <v>35</v>
      </c>
      <c r="F59" s="36">
        <f t="shared" si="1"/>
        <v>0.55128205128205132</v>
      </c>
      <c r="G59" s="54">
        <f t="shared" si="0"/>
        <v>0.44871794871794873</v>
      </c>
      <c r="H59" s="94">
        <v>720</v>
      </c>
    </row>
    <row r="60" spans="1:8" x14ac:dyDescent="0.3">
      <c r="A60" s="109" t="s">
        <v>29</v>
      </c>
      <c r="B60" s="104">
        <v>44</v>
      </c>
      <c r="C60" s="1">
        <v>42</v>
      </c>
      <c r="D60" s="1">
        <v>22</v>
      </c>
      <c r="E60" s="35">
        <v>20</v>
      </c>
      <c r="F60" s="36">
        <f t="shared" si="1"/>
        <v>0.52380952380952384</v>
      </c>
      <c r="G60" s="54">
        <f t="shared" si="0"/>
        <v>0.47619047619047616</v>
      </c>
      <c r="H60" s="94">
        <v>620</v>
      </c>
    </row>
    <row r="61" spans="1:8" x14ac:dyDescent="0.3">
      <c r="A61" s="109" t="s">
        <v>82</v>
      </c>
      <c r="B61" s="103">
        <v>1</v>
      </c>
      <c r="C61" s="1">
        <v>1</v>
      </c>
      <c r="D61" s="1">
        <v>1</v>
      </c>
      <c r="E61" s="1">
        <v>0</v>
      </c>
      <c r="F61" s="36">
        <f t="shared" si="1"/>
        <v>1</v>
      </c>
      <c r="G61" s="54">
        <f t="shared" si="0"/>
        <v>0</v>
      </c>
      <c r="H61" s="94">
        <v>0</v>
      </c>
    </row>
    <row r="62" spans="1:8" x14ac:dyDescent="0.3">
      <c r="A62" s="109" t="s">
        <v>150</v>
      </c>
      <c r="B62" s="101">
        <v>27</v>
      </c>
      <c r="C62" s="35">
        <v>29</v>
      </c>
      <c r="D62" s="35">
        <v>12</v>
      </c>
      <c r="E62" s="60">
        <v>17</v>
      </c>
      <c r="F62" s="36">
        <f t="shared" ref="F62:F71" si="3">D62/C62</f>
        <v>0.41379310344827586</v>
      </c>
      <c r="G62" s="54">
        <f t="shared" ref="G62:G71" si="4">E62/C62</f>
        <v>0.58620689655172409</v>
      </c>
      <c r="H62" s="94">
        <v>322</v>
      </c>
    </row>
    <row r="63" spans="1:8" x14ac:dyDescent="0.3">
      <c r="A63" s="109" t="s">
        <v>84</v>
      </c>
      <c r="B63" s="101">
        <v>5</v>
      </c>
      <c r="C63" s="35">
        <v>4</v>
      </c>
      <c r="D63" s="35">
        <v>3</v>
      </c>
      <c r="E63" s="60">
        <v>1</v>
      </c>
      <c r="F63" s="36">
        <f t="shared" si="3"/>
        <v>0.75</v>
      </c>
      <c r="G63" s="54">
        <f t="shared" si="4"/>
        <v>0.25</v>
      </c>
      <c r="H63" s="94">
        <v>28</v>
      </c>
    </row>
    <row r="64" spans="1:8" x14ac:dyDescent="0.3">
      <c r="A64" s="109" t="s">
        <v>85</v>
      </c>
      <c r="B64" s="101">
        <v>19</v>
      </c>
      <c r="C64" s="35">
        <v>18</v>
      </c>
      <c r="D64" s="35">
        <v>9</v>
      </c>
      <c r="E64" s="60">
        <v>9</v>
      </c>
      <c r="F64" s="36">
        <f t="shared" si="3"/>
        <v>0.5</v>
      </c>
      <c r="G64" s="54">
        <f t="shared" si="4"/>
        <v>0.5</v>
      </c>
      <c r="H64" s="94">
        <v>289</v>
      </c>
    </row>
    <row r="65" spans="1:16" x14ac:dyDescent="0.3">
      <c r="A65" s="109" t="s">
        <v>151</v>
      </c>
      <c r="B65" s="101">
        <v>2</v>
      </c>
      <c r="C65" s="35">
        <v>2</v>
      </c>
      <c r="D65" s="35">
        <v>1</v>
      </c>
      <c r="E65" s="60">
        <v>1</v>
      </c>
      <c r="F65" s="36">
        <f t="shared" si="3"/>
        <v>0.5</v>
      </c>
      <c r="G65" s="54">
        <f t="shared" si="4"/>
        <v>0.5</v>
      </c>
      <c r="H65" s="94">
        <v>26</v>
      </c>
    </row>
    <row r="66" spans="1:16" x14ac:dyDescent="0.3">
      <c r="A66" s="109" t="s">
        <v>152</v>
      </c>
      <c r="B66" s="101">
        <v>9</v>
      </c>
      <c r="C66" s="35">
        <v>9</v>
      </c>
      <c r="D66" s="35">
        <v>6</v>
      </c>
      <c r="E66" s="60">
        <v>3</v>
      </c>
      <c r="F66" s="36">
        <f t="shared" si="3"/>
        <v>0.66666666666666663</v>
      </c>
      <c r="G66" s="54">
        <f t="shared" si="4"/>
        <v>0.33333333333333331</v>
      </c>
      <c r="H66" s="94">
        <v>185</v>
      </c>
    </row>
    <row r="67" spans="1:16" x14ac:dyDescent="0.3">
      <c r="A67" s="109" t="s">
        <v>153</v>
      </c>
      <c r="B67" s="101">
        <v>4</v>
      </c>
      <c r="C67" s="35">
        <v>6</v>
      </c>
      <c r="D67" s="35">
        <v>3</v>
      </c>
      <c r="E67" s="60">
        <v>3</v>
      </c>
      <c r="F67" s="36">
        <f t="shared" si="3"/>
        <v>0.5</v>
      </c>
      <c r="G67" s="54">
        <f t="shared" si="4"/>
        <v>0.5</v>
      </c>
      <c r="H67" s="94">
        <v>92</v>
      </c>
    </row>
    <row r="68" spans="1:16" x14ac:dyDescent="0.3">
      <c r="A68" s="109" t="s">
        <v>157</v>
      </c>
      <c r="B68" s="101">
        <v>14</v>
      </c>
      <c r="C68" s="35">
        <v>23</v>
      </c>
      <c r="D68" s="35">
        <v>19</v>
      </c>
      <c r="E68" s="60">
        <v>4</v>
      </c>
      <c r="F68" s="36">
        <f t="shared" si="3"/>
        <v>0.82608695652173914</v>
      </c>
      <c r="G68" s="54">
        <f t="shared" si="4"/>
        <v>0.17391304347826086</v>
      </c>
      <c r="H68" s="94">
        <v>106</v>
      </c>
    </row>
    <row r="69" spans="1:16" s="58" customFormat="1" x14ac:dyDescent="0.3">
      <c r="A69" s="110" t="s">
        <v>154</v>
      </c>
      <c r="B69" s="102">
        <v>1</v>
      </c>
      <c r="C69" s="56">
        <v>0</v>
      </c>
      <c r="D69" s="56">
        <v>0</v>
      </c>
      <c r="E69" s="60">
        <v>0</v>
      </c>
      <c r="F69" s="36">
        <v>0</v>
      </c>
      <c r="G69" s="54">
        <v>0</v>
      </c>
      <c r="H69" s="94">
        <v>1</v>
      </c>
      <c r="I69" s="55"/>
      <c r="J69" s="55"/>
      <c r="K69" s="55"/>
      <c r="L69" s="55"/>
    </row>
    <row r="70" spans="1:16" x14ac:dyDescent="0.3">
      <c r="A70" s="109" t="s">
        <v>28</v>
      </c>
      <c r="B70" s="101">
        <v>2</v>
      </c>
      <c r="C70" s="35">
        <v>4</v>
      </c>
      <c r="D70" s="35">
        <v>4</v>
      </c>
      <c r="E70" s="60">
        <v>0</v>
      </c>
      <c r="F70" s="36">
        <f t="shared" si="3"/>
        <v>1</v>
      </c>
      <c r="G70" s="54">
        <f t="shared" si="4"/>
        <v>0</v>
      </c>
      <c r="H70" s="94">
        <v>27</v>
      </c>
    </row>
    <row r="71" spans="1:16" ht="15" thickBot="1" x14ac:dyDescent="0.35">
      <c r="A71" s="111" t="s">
        <v>155</v>
      </c>
      <c r="B71" s="100">
        <v>2</v>
      </c>
      <c r="C71" s="95">
        <v>3</v>
      </c>
      <c r="D71" s="95">
        <v>2</v>
      </c>
      <c r="E71" s="96">
        <v>1</v>
      </c>
      <c r="F71" s="97">
        <f t="shared" si="3"/>
        <v>0.66666666666666663</v>
      </c>
      <c r="G71" s="98">
        <f t="shared" si="4"/>
        <v>0.33333333333333331</v>
      </c>
      <c r="H71" s="99">
        <v>32</v>
      </c>
    </row>
    <row r="72" spans="1:16" ht="15" thickBot="1" x14ac:dyDescent="0.35">
      <c r="A72" s="112" t="s">
        <v>105</v>
      </c>
      <c r="B72" s="86">
        <f>SUM(B8:B71)</f>
        <v>1546</v>
      </c>
      <c r="C72" s="86">
        <f>SUM(C8:C71)</f>
        <v>1522</v>
      </c>
      <c r="D72" s="86">
        <f>SUM(D8:D71)</f>
        <v>928</v>
      </c>
      <c r="E72" s="86">
        <f>SUM(E8:E71)</f>
        <v>594</v>
      </c>
      <c r="F72" s="88">
        <f>D72/C72</f>
        <v>0.60972404730617613</v>
      </c>
      <c r="G72" s="87">
        <f>E72/C72</f>
        <v>0.39027595269382392</v>
      </c>
      <c r="H72" s="86">
        <f>SUM(H8:H71)</f>
        <v>18343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64" t="s">
        <v>156</v>
      </c>
      <c r="B75" s="164"/>
      <c r="C75" s="164"/>
      <c r="D75" s="164"/>
      <c r="E75" s="164"/>
      <c r="F75" s="164"/>
      <c r="G75" s="164"/>
      <c r="H75" s="5"/>
      <c r="M75" s="5"/>
      <c r="N75" s="5"/>
      <c r="O75" s="5"/>
      <c r="P75" s="4"/>
    </row>
    <row r="76" spans="1:16" ht="15" customHeight="1" x14ac:dyDescent="0.3">
      <c r="A76" s="165" t="s">
        <v>115</v>
      </c>
      <c r="B76" s="165"/>
      <c r="C76" s="165"/>
      <c r="D76" s="165"/>
      <c r="E76" s="165"/>
      <c r="F76" s="165"/>
      <c r="G76" s="165"/>
      <c r="H76" s="33"/>
      <c r="M76" s="33"/>
      <c r="N76" s="33"/>
      <c r="O76" s="33"/>
      <c r="P76" s="33"/>
    </row>
    <row r="77" spans="1:16" x14ac:dyDescent="0.3">
      <c r="A77" s="165"/>
      <c r="B77" s="165"/>
      <c r="C77" s="165"/>
      <c r="D77" s="165"/>
      <c r="E77" s="165"/>
      <c r="F77" s="165"/>
      <c r="G77" s="165"/>
      <c r="H77" s="33"/>
      <c r="M77" s="33"/>
      <c r="N77" s="33"/>
      <c r="O77" s="33"/>
      <c r="P77" s="33"/>
    </row>
    <row r="78" spans="1:16" ht="15" customHeight="1" x14ac:dyDescent="0.3">
      <c r="A78" s="166" t="s">
        <v>116</v>
      </c>
      <c r="B78" s="166"/>
      <c r="C78" s="166"/>
      <c r="D78" s="166"/>
      <c r="E78" s="166"/>
      <c r="F78" s="166"/>
      <c r="G78" s="166"/>
    </row>
    <row r="79" spans="1:16" x14ac:dyDescent="0.3">
      <c r="A79" s="166"/>
      <c r="B79" s="166"/>
      <c r="C79" s="166"/>
      <c r="D79" s="166"/>
      <c r="E79" s="166"/>
      <c r="F79" s="166"/>
      <c r="G79" s="166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ignoredErrors>
    <ignoredError sqref="G49:G71 F49 F51:F71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P80"/>
  <sheetViews>
    <sheetView topLeftCell="A40" zoomScaleNormal="100" workbookViewId="0">
      <selection activeCell="J7" sqref="J7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58" t="s">
        <v>171</v>
      </c>
      <c r="D3" s="159"/>
      <c r="E3" s="159"/>
      <c r="F3" s="159"/>
      <c r="G3" s="160"/>
    </row>
    <row r="4" spans="1:8" ht="15" thickBot="1" x14ac:dyDescent="0.35">
      <c r="C4" s="161"/>
      <c r="D4" s="162"/>
      <c r="E4" s="162"/>
      <c r="F4" s="162"/>
      <c r="G4" s="163"/>
    </row>
    <row r="6" spans="1:8" ht="15" thickBot="1" x14ac:dyDescent="0.35"/>
    <row r="7" spans="1:8" ht="16.8" thickBot="1" x14ac:dyDescent="0.35">
      <c r="A7" s="92" t="s">
        <v>110</v>
      </c>
      <c r="B7" s="92" t="s">
        <v>111</v>
      </c>
      <c r="C7" s="92" t="s">
        <v>112</v>
      </c>
      <c r="D7" s="92" t="s">
        <v>113</v>
      </c>
      <c r="E7" s="92" t="s">
        <v>106</v>
      </c>
      <c r="F7" s="92" t="s">
        <v>107</v>
      </c>
      <c r="G7" s="92" t="s">
        <v>108</v>
      </c>
      <c r="H7" s="92" t="s">
        <v>119</v>
      </c>
    </row>
    <row r="8" spans="1:8" x14ac:dyDescent="0.3">
      <c r="A8" s="108" t="s">
        <v>120</v>
      </c>
      <c r="B8" s="105">
        <v>25</v>
      </c>
      <c r="C8" s="89">
        <v>28</v>
      </c>
      <c r="D8" s="89">
        <v>17</v>
      </c>
      <c r="E8" s="89">
        <v>11</v>
      </c>
      <c r="F8" s="90">
        <f>D8/C8</f>
        <v>0.6071428571428571</v>
      </c>
      <c r="G8" s="91">
        <f>E8/C8</f>
        <v>0.39285714285714285</v>
      </c>
      <c r="H8" s="93">
        <v>311</v>
      </c>
    </row>
    <row r="9" spans="1:8" x14ac:dyDescent="0.3">
      <c r="A9" s="109" t="s">
        <v>121</v>
      </c>
      <c r="B9" s="106">
        <v>4</v>
      </c>
      <c r="C9" s="35">
        <v>3</v>
      </c>
      <c r="D9" s="35">
        <v>0</v>
      </c>
      <c r="E9" s="35">
        <v>3</v>
      </c>
      <c r="F9" s="36">
        <f>D9/C9</f>
        <v>0</v>
      </c>
      <c r="G9" s="54">
        <f t="shared" ref="G9:G71" si="0">E9/C9</f>
        <v>1</v>
      </c>
      <c r="H9" s="94">
        <v>24</v>
      </c>
    </row>
    <row r="10" spans="1:8" x14ac:dyDescent="0.3">
      <c r="A10" s="109" t="s">
        <v>122</v>
      </c>
      <c r="B10" s="106">
        <v>43</v>
      </c>
      <c r="C10" s="35">
        <v>36</v>
      </c>
      <c r="D10" s="35">
        <v>22</v>
      </c>
      <c r="E10" s="35">
        <v>14</v>
      </c>
      <c r="F10" s="36">
        <f>D10/C10</f>
        <v>0.61111111111111116</v>
      </c>
      <c r="G10" s="54">
        <f t="shared" si="0"/>
        <v>0.3888888888888889</v>
      </c>
      <c r="H10" s="94">
        <v>322</v>
      </c>
    </row>
    <row r="11" spans="1:8" x14ac:dyDescent="0.3">
      <c r="A11" s="109" t="s">
        <v>123</v>
      </c>
      <c r="B11" s="106">
        <v>3</v>
      </c>
      <c r="C11" s="35">
        <v>2</v>
      </c>
      <c r="D11" s="35">
        <v>1</v>
      </c>
      <c r="E11" s="35">
        <v>1</v>
      </c>
      <c r="F11" s="36">
        <f>D11/C11</f>
        <v>0.5</v>
      </c>
      <c r="G11" s="54">
        <f t="shared" si="0"/>
        <v>0.5</v>
      </c>
      <c r="H11" s="94">
        <v>0</v>
      </c>
    </row>
    <row r="12" spans="1:8" x14ac:dyDescent="0.3">
      <c r="A12" s="109" t="s">
        <v>124</v>
      </c>
      <c r="B12" s="106">
        <v>28</v>
      </c>
      <c r="C12" s="35">
        <v>29</v>
      </c>
      <c r="D12" s="35">
        <v>16</v>
      </c>
      <c r="E12" s="35">
        <v>13</v>
      </c>
      <c r="F12" s="36">
        <f t="shared" ref="F12:F71" si="1">D12/C12</f>
        <v>0.55172413793103448</v>
      </c>
      <c r="G12" s="54">
        <f t="shared" si="0"/>
        <v>0.44827586206896552</v>
      </c>
      <c r="H12" s="94">
        <v>351</v>
      </c>
    </row>
    <row r="13" spans="1:8" x14ac:dyDescent="0.3">
      <c r="A13" s="109" t="s">
        <v>125</v>
      </c>
      <c r="B13" s="101">
        <v>3</v>
      </c>
      <c r="C13" s="35">
        <v>3</v>
      </c>
      <c r="D13" s="35">
        <v>3</v>
      </c>
      <c r="E13" s="35">
        <v>0</v>
      </c>
      <c r="F13" s="36">
        <f t="shared" si="1"/>
        <v>1</v>
      </c>
      <c r="G13" s="54">
        <f t="shared" si="0"/>
        <v>0</v>
      </c>
      <c r="H13" s="94">
        <v>68</v>
      </c>
    </row>
    <row r="14" spans="1:8" x14ac:dyDescent="0.3">
      <c r="A14" s="109" t="s">
        <v>126</v>
      </c>
      <c r="B14" s="101">
        <v>10</v>
      </c>
      <c r="C14" s="35">
        <v>10</v>
      </c>
      <c r="D14" s="35">
        <v>3</v>
      </c>
      <c r="E14" s="35">
        <v>7</v>
      </c>
      <c r="F14" s="36">
        <f t="shared" si="1"/>
        <v>0.3</v>
      </c>
      <c r="G14" s="54">
        <f t="shared" si="0"/>
        <v>0.7</v>
      </c>
      <c r="H14" s="94">
        <v>42</v>
      </c>
    </row>
    <row r="15" spans="1:8" x14ac:dyDescent="0.3">
      <c r="A15" s="109" t="s">
        <v>127</v>
      </c>
      <c r="B15" s="101">
        <v>26</v>
      </c>
      <c r="C15" s="35">
        <v>30</v>
      </c>
      <c r="D15" s="35">
        <v>15</v>
      </c>
      <c r="E15" s="35">
        <v>15</v>
      </c>
      <c r="F15" s="36">
        <f>D15/C15</f>
        <v>0.5</v>
      </c>
      <c r="G15" s="54">
        <f t="shared" si="0"/>
        <v>0.5</v>
      </c>
      <c r="H15" s="94">
        <v>373</v>
      </c>
    </row>
    <row r="16" spans="1:8" x14ac:dyDescent="0.3">
      <c r="A16" s="109" t="s">
        <v>128</v>
      </c>
      <c r="B16" s="101">
        <v>82</v>
      </c>
      <c r="C16" s="57">
        <v>91</v>
      </c>
      <c r="D16" s="35">
        <v>46</v>
      </c>
      <c r="E16" s="35">
        <v>45</v>
      </c>
      <c r="F16" s="36">
        <f t="shared" si="1"/>
        <v>0.50549450549450547</v>
      </c>
      <c r="G16" s="54">
        <f t="shared" si="0"/>
        <v>0.49450549450549453</v>
      </c>
      <c r="H16" s="94">
        <v>1484</v>
      </c>
    </row>
    <row r="17" spans="1:8" x14ac:dyDescent="0.3">
      <c r="A17" s="109" t="s">
        <v>39</v>
      </c>
      <c r="B17" s="101">
        <v>64</v>
      </c>
      <c r="C17" s="57">
        <v>83</v>
      </c>
      <c r="D17" s="35">
        <v>61</v>
      </c>
      <c r="E17" s="35">
        <v>22</v>
      </c>
      <c r="F17" s="36">
        <f>D17/C17</f>
        <v>0.73493975903614461</v>
      </c>
      <c r="G17" s="54">
        <f t="shared" si="0"/>
        <v>0.26506024096385544</v>
      </c>
      <c r="H17" s="94">
        <v>435</v>
      </c>
    </row>
    <row r="18" spans="1:8" x14ac:dyDescent="0.3">
      <c r="A18" s="109" t="s">
        <v>25</v>
      </c>
      <c r="B18" s="101">
        <v>4</v>
      </c>
      <c r="C18" s="57">
        <v>1</v>
      </c>
      <c r="D18" s="35">
        <v>0</v>
      </c>
      <c r="E18" s="35">
        <v>1</v>
      </c>
      <c r="F18" s="36">
        <f t="shared" ref="F18:F25" si="2">D18/C18</f>
        <v>0</v>
      </c>
      <c r="G18" s="54">
        <f t="shared" si="0"/>
        <v>1</v>
      </c>
      <c r="H18" s="94">
        <v>0</v>
      </c>
    </row>
    <row r="19" spans="1:8" x14ac:dyDescent="0.3">
      <c r="A19" s="109" t="s">
        <v>129</v>
      </c>
      <c r="B19" s="101">
        <v>3</v>
      </c>
      <c r="C19" s="57">
        <v>2</v>
      </c>
      <c r="D19" s="35">
        <v>1</v>
      </c>
      <c r="E19" s="35">
        <v>1</v>
      </c>
      <c r="F19" s="36">
        <f t="shared" si="2"/>
        <v>0.5</v>
      </c>
      <c r="G19" s="54">
        <f t="shared" si="0"/>
        <v>0.5</v>
      </c>
      <c r="H19" s="94">
        <v>0</v>
      </c>
    </row>
    <row r="20" spans="1:8" x14ac:dyDescent="0.3">
      <c r="A20" s="109" t="s">
        <v>130</v>
      </c>
      <c r="B20" s="101">
        <v>1</v>
      </c>
      <c r="C20" s="57">
        <v>0</v>
      </c>
      <c r="D20" s="35">
        <v>0</v>
      </c>
      <c r="E20" s="35">
        <v>0</v>
      </c>
      <c r="F20" s="36">
        <v>0</v>
      </c>
      <c r="G20" s="54">
        <v>0</v>
      </c>
      <c r="H20" s="94">
        <v>7</v>
      </c>
    </row>
    <row r="21" spans="1:8" x14ac:dyDescent="0.3">
      <c r="A21" s="109" t="s">
        <v>131</v>
      </c>
      <c r="B21" s="101">
        <v>0</v>
      </c>
      <c r="C21" s="57">
        <v>0</v>
      </c>
      <c r="D21" s="35">
        <v>0</v>
      </c>
      <c r="E21" s="35">
        <v>0</v>
      </c>
      <c r="F21" s="36">
        <v>0</v>
      </c>
      <c r="G21" s="54">
        <v>0</v>
      </c>
      <c r="H21" s="94">
        <v>0</v>
      </c>
    </row>
    <row r="22" spans="1:8" x14ac:dyDescent="0.3">
      <c r="A22" s="109" t="s">
        <v>132</v>
      </c>
      <c r="B22" s="101">
        <v>2</v>
      </c>
      <c r="C22" s="57">
        <v>2</v>
      </c>
      <c r="D22" s="35">
        <v>2</v>
      </c>
      <c r="E22" s="35">
        <v>0</v>
      </c>
      <c r="F22" s="36">
        <f t="shared" si="2"/>
        <v>1</v>
      </c>
      <c r="G22" s="54">
        <f t="shared" si="0"/>
        <v>0</v>
      </c>
      <c r="H22" s="94">
        <v>21</v>
      </c>
    </row>
    <row r="23" spans="1:8" x14ac:dyDescent="0.3">
      <c r="A23" s="109" t="s">
        <v>133</v>
      </c>
      <c r="B23" s="106">
        <v>5</v>
      </c>
      <c r="C23" s="57">
        <v>3</v>
      </c>
      <c r="D23" s="35">
        <v>3</v>
      </c>
      <c r="E23" s="35">
        <v>0</v>
      </c>
      <c r="F23" s="36">
        <f t="shared" si="2"/>
        <v>1</v>
      </c>
      <c r="G23" s="54">
        <f t="shared" si="0"/>
        <v>0</v>
      </c>
      <c r="H23" s="94">
        <v>48</v>
      </c>
    </row>
    <row r="24" spans="1:8" x14ac:dyDescent="0.3">
      <c r="A24" s="110" t="s">
        <v>134</v>
      </c>
      <c r="B24" s="101">
        <v>192</v>
      </c>
      <c r="C24" s="57">
        <v>216</v>
      </c>
      <c r="D24" s="56">
        <v>123</v>
      </c>
      <c r="E24" s="56">
        <v>93</v>
      </c>
      <c r="F24" s="36">
        <f t="shared" si="2"/>
        <v>0.56944444444444442</v>
      </c>
      <c r="G24" s="54">
        <f t="shared" si="0"/>
        <v>0.43055555555555558</v>
      </c>
      <c r="H24" s="94">
        <v>2453</v>
      </c>
    </row>
    <row r="25" spans="1:8" x14ac:dyDescent="0.3">
      <c r="A25" s="109" t="s">
        <v>135</v>
      </c>
      <c r="B25" s="101">
        <v>1</v>
      </c>
      <c r="C25" s="57">
        <v>1</v>
      </c>
      <c r="D25" s="35">
        <v>0</v>
      </c>
      <c r="E25" s="35">
        <v>1</v>
      </c>
      <c r="F25" s="36">
        <f t="shared" si="2"/>
        <v>0</v>
      </c>
      <c r="G25" s="54">
        <f t="shared" si="0"/>
        <v>1</v>
      </c>
      <c r="H25" s="94">
        <v>35</v>
      </c>
    </row>
    <row r="26" spans="1:8" x14ac:dyDescent="0.3">
      <c r="A26" s="109" t="s">
        <v>38</v>
      </c>
      <c r="B26" s="101">
        <v>9</v>
      </c>
      <c r="C26" s="57">
        <v>7</v>
      </c>
      <c r="D26" s="35">
        <v>3</v>
      </c>
      <c r="E26" s="35">
        <v>4</v>
      </c>
      <c r="F26" s="36">
        <f t="shared" si="1"/>
        <v>0.42857142857142855</v>
      </c>
      <c r="G26" s="54">
        <f t="shared" si="0"/>
        <v>0.5714285714285714</v>
      </c>
      <c r="H26" s="94">
        <v>0</v>
      </c>
    </row>
    <row r="27" spans="1:8" x14ac:dyDescent="0.3">
      <c r="A27" s="109" t="s">
        <v>37</v>
      </c>
      <c r="B27" s="101">
        <v>6</v>
      </c>
      <c r="C27" s="57">
        <v>7</v>
      </c>
      <c r="D27" s="35">
        <v>4</v>
      </c>
      <c r="E27" s="35">
        <v>3</v>
      </c>
      <c r="F27" s="36">
        <f t="shared" si="1"/>
        <v>0.5714285714285714</v>
      </c>
      <c r="G27" s="54">
        <f t="shared" si="0"/>
        <v>0.42857142857142855</v>
      </c>
      <c r="H27" s="94">
        <v>78</v>
      </c>
    </row>
    <row r="28" spans="1:8" x14ac:dyDescent="0.3">
      <c r="A28" s="109" t="s">
        <v>27</v>
      </c>
      <c r="B28" s="101">
        <v>9</v>
      </c>
      <c r="C28" s="35">
        <v>13</v>
      </c>
      <c r="D28" s="35">
        <v>3</v>
      </c>
      <c r="E28" s="35">
        <v>10</v>
      </c>
      <c r="F28" s="36">
        <f t="shared" si="1"/>
        <v>0.23076923076923078</v>
      </c>
      <c r="G28" s="54">
        <f t="shared" si="0"/>
        <v>0.76923076923076927</v>
      </c>
      <c r="H28" s="94">
        <v>194</v>
      </c>
    </row>
    <row r="29" spans="1:8" x14ac:dyDescent="0.3">
      <c r="A29" s="109" t="s">
        <v>62</v>
      </c>
      <c r="B29" s="101">
        <v>6</v>
      </c>
      <c r="C29" s="35">
        <v>5</v>
      </c>
      <c r="D29" s="35">
        <v>4</v>
      </c>
      <c r="E29" s="35">
        <v>1</v>
      </c>
      <c r="F29" s="36">
        <f t="shared" si="1"/>
        <v>0.8</v>
      </c>
      <c r="G29" s="54">
        <f t="shared" si="0"/>
        <v>0.2</v>
      </c>
      <c r="H29" s="94">
        <v>73</v>
      </c>
    </row>
    <row r="30" spans="1:8" x14ac:dyDescent="0.3">
      <c r="A30" s="109" t="s">
        <v>136</v>
      </c>
      <c r="B30" s="101">
        <v>23</v>
      </c>
      <c r="C30" s="35">
        <v>30</v>
      </c>
      <c r="D30" s="35">
        <v>14</v>
      </c>
      <c r="E30" s="35">
        <v>16</v>
      </c>
      <c r="F30" s="36">
        <f t="shared" si="1"/>
        <v>0.46666666666666667</v>
      </c>
      <c r="G30" s="54">
        <f t="shared" si="0"/>
        <v>0.53333333333333333</v>
      </c>
      <c r="H30" s="94">
        <v>393</v>
      </c>
    </row>
    <row r="31" spans="1:8" x14ac:dyDescent="0.3">
      <c r="A31" s="109" t="s">
        <v>17</v>
      </c>
      <c r="B31" s="101">
        <v>16</v>
      </c>
      <c r="C31" s="35">
        <v>20</v>
      </c>
      <c r="D31" s="35">
        <v>13</v>
      </c>
      <c r="E31" s="35">
        <v>7</v>
      </c>
      <c r="F31" s="36">
        <f t="shared" si="1"/>
        <v>0.65</v>
      </c>
      <c r="G31" s="54">
        <f t="shared" si="0"/>
        <v>0.35</v>
      </c>
      <c r="H31" s="94">
        <v>147</v>
      </c>
    </row>
    <row r="32" spans="1:8" x14ac:dyDescent="0.3">
      <c r="A32" s="109" t="s">
        <v>137</v>
      </c>
      <c r="B32" s="101">
        <v>4</v>
      </c>
      <c r="C32" s="35">
        <v>2</v>
      </c>
      <c r="D32" s="35">
        <v>0</v>
      </c>
      <c r="E32" s="35">
        <v>2</v>
      </c>
      <c r="F32" s="36">
        <f t="shared" si="1"/>
        <v>0</v>
      </c>
      <c r="G32" s="54">
        <f t="shared" si="0"/>
        <v>1</v>
      </c>
      <c r="H32" s="94">
        <v>12</v>
      </c>
    </row>
    <row r="33" spans="1:8" x14ac:dyDescent="0.3">
      <c r="A33" s="110" t="s">
        <v>138</v>
      </c>
      <c r="B33" s="101">
        <v>164</v>
      </c>
      <c r="C33" s="56">
        <v>161</v>
      </c>
      <c r="D33" s="56">
        <v>81</v>
      </c>
      <c r="E33" s="56">
        <v>80</v>
      </c>
      <c r="F33" s="36">
        <f t="shared" si="1"/>
        <v>0.50310559006211175</v>
      </c>
      <c r="G33" s="54">
        <f t="shared" si="0"/>
        <v>0.49689440993788819</v>
      </c>
      <c r="H33" s="94">
        <v>1838</v>
      </c>
    </row>
    <row r="34" spans="1:8" x14ac:dyDescent="0.3">
      <c r="A34" s="109" t="s">
        <v>139</v>
      </c>
      <c r="B34" s="101">
        <v>4</v>
      </c>
      <c r="C34" s="35">
        <v>1</v>
      </c>
      <c r="D34" s="35">
        <v>1</v>
      </c>
      <c r="E34" s="35">
        <v>0</v>
      </c>
      <c r="F34" s="36">
        <f t="shared" si="1"/>
        <v>1</v>
      </c>
      <c r="G34" s="54">
        <f t="shared" si="0"/>
        <v>0</v>
      </c>
      <c r="H34" s="94">
        <v>38</v>
      </c>
    </row>
    <row r="35" spans="1:8" x14ac:dyDescent="0.3">
      <c r="A35" s="109" t="s">
        <v>140</v>
      </c>
      <c r="B35" s="101">
        <v>99</v>
      </c>
      <c r="C35" s="35">
        <v>112</v>
      </c>
      <c r="D35" s="35">
        <v>72</v>
      </c>
      <c r="E35" s="35">
        <v>40</v>
      </c>
      <c r="F35" s="36">
        <f t="shared" si="1"/>
        <v>0.6428571428571429</v>
      </c>
      <c r="G35" s="54">
        <f t="shared" si="0"/>
        <v>0.35714285714285715</v>
      </c>
      <c r="H35" s="94">
        <v>1495</v>
      </c>
    </row>
    <row r="36" spans="1:8" x14ac:dyDescent="0.3">
      <c r="A36" s="109" t="s">
        <v>141</v>
      </c>
      <c r="B36" s="101">
        <v>20</v>
      </c>
      <c r="C36" s="35">
        <v>18</v>
      </c>
      <c r="D36" s="35">
        <v>9</v>
      </c>
      <c r="E36" s="35">
        <v>9</v>
      </c>
      <c r="F36" s="36">
        <f t="shared" si="1"/>
        <v>0.5</v>
      </c>
      <c r="G36" s="54">
        <f t="shared" si="0"/>
        <v>0.5</v>
      </c>
      <c r="H36" s="94">
        <v>168</v>
      </c>
    </row>
    <row r="37" spans="1:8" x14ac:dyDescent="0.3">
      <c r="A37" s="109" t="s">
        <v>142</v>
      </c>
      <c r="B37" s="101">
        <v>4</v>
      </c>
      <c r="C37" s="35">
        <v>3</v>
      </c>
      <c r="D37" s="35">
        <v>2</v>
      </c>
      <c r="E37" s="35">
        <v>1</v>
      </c>
      <c r="F37" s="36">
        <f t="shared" si="1"/>
        <v>0.66666666666666663</v>
      </c>
      <c r="G37" s="54">
        <f t="shared" si="0"/>
        <v>0.33333333333333331</v>
      </c>
      <c r="H37" s="94">
        <v>0</v>
      </c>
    </row>
    <row r="38" spans="1:8" x14ac:dyDescent="0.3">
      <c r="A38" s="109" t="s">
        <v>143</v>
      </c>
      <c r="B38" s="101">
        <v>28</v>
      </c>
      <c r="C38" s="35">
        <v>28</v>
      </c>
      <c r="D38" s="35">
        <v>14</v>
      </c>
      <c r="E38" s="35">
        <v>14</v>
      </c>
      <c r="F38" s="36">
        <f t="shared" si="1"/>
        <v>0.5</v>
      </c>
      <c r="G38" s="54">
        <f t="shared" si="0"/>
        <v>0.5</v>
      </c>
      <c r="H38" s="94">
        <v>245</v>
      </c>
    </row>
    <row r="39" spans="1:8" x14ac:dyDescent="0.3">
      <c r="A39" s="109" t="s">
        <v>144</v>
      </c>
      <c r="B39" s="101">
        <v>29</v>
      </c>
      <c r="C39" s="35">
        <v>29</v>
      </c>
      <c r="D39" s="35">
        <v>12</v>
      </c>
      <c r="E39" s="35">
        <v>17</v>
      </c>
      <c r="F39" s="36">
        <f t="shared" si="1"/>
        <v>0.41379310344827586</v>
      </c>
      <c r="G39" s="54">
        <f t="shared" si="0"/>
        <v>0.58620689655172409</v>
      </c>
      <c r="H39" s="94">
        <v>125</v>
      </c>
    </row>
    <row r="40" spans="1:8" x14ac:dyDescent="0.3">
      <c r="A40" s="109" t="s">
        <v>145</v>
      </c>
      <c r="B40" s="101">
        <v>6</v>
      </c>
      <c r="C40" s="35">
        <v>2</v>
      </c>
      <c r="D40" s="35">
        <v>2</v>
      </c>
      <c r="E40" s="35">
        <v>0</v>
      </c>
      <c r="F40" s="36">
        <f t="shared" si="1"/>
        <v>1</v>
      </c>
      <c r="G40" s="54">
        <f t="shared" si="0"/>
        <v>0</v>
      </c>
      <c r="H40" s="94">
        <v>63</v>
      </c>
    </row>
    <row r="41" spans="1:8" x14ac:dyDescent="0.3">
      <c r="A41" s="109" t="s">
        <v>146</v>
      </c>
      <c r="B41" s="101">
        <v>5</v>
      </c>
      <c r="C41" s="35">
        <v>6</v>
      </c>
      <c r="D41" s="35">
        <v>2</v>
      </c>
      <c r="E41" s="35">
        <v>4</v>
      </c>
      <c r="F41" s="36">
        <f t="shared" si="1"/>
        <v>0.33333333333333331</v>
      </c>
      <c r="G41" s="54">
        <f t="shared" si="0"/>
        <v>0.66666666666666663</v>
      </c>
      <c r="H41" s="94">
        <v>98</v>
      </c>
    </row>
    <row r="42" spans="1:8" x14ac:dyDescent="0.3">
      <c r="A42" s="109" t="s">
        <v>147</v>
      </c>
      <c r="B42" s="101">
        <v>19</v>
      </c>
      <c r="C42" s="35">
        <v>15</v>
      </c>
      <c r="D42" s="35">
        <v>9</v>
      </c>
      <c r="E42" s="35">
        <v>6</v>
      </c>
      <c r="F42" s="36">
        <f t="shared" si="1"/>
        <v>0.6</v>
      </c>
      <c r="G42" s="54">
        <f t="shared" si="0"/>
        <v>0.4</v>
      </c>
      <c r="H42" s="94">
        <v>352</v>
      </c>
    </row>
    <row r="43" spans="1:8" x14ac:dyDescent="0.3">
      <c r="A43" s="110" t="s">
        <v>148</v>
      </c>
      <c r="B43" s="101">
        <v>124</v>
      </c>
      <c r="C43" s="56">
        <v>131</v>
      </c>
      <c r="D43" s="56">
        <v>58</v>
      </c>
      <c r="E43" s="56">
        <v>73</v>
      </c>
      <c r="F43" s="36">
        <f t="shared" si="1"/>
        <v>0.44274809160305345</v>
      </c>
      <c r="G43" s="54">
        <f t="shared" si="0"/>
        <v>0.5572519083969466</v>
      </c>
      <c r="H43" s="94">
        <v>1066</v>
      </c>
    </row>
    <row r="44" spans="1:8" x14ac:dyDescent="0.3">
      <c r="A44" s="109" t="s">
        <v>36</v>
      </c>
      <c r="B44" s="101">
        <v>54</v>
      </c>
      <c r="C44" s="35">
        <v>66</v>
      </c>
      <c r="D44" s="35">
        <v>40</v>
      </c>
      <c r="E44" s="35">
        <v>26</v>
      </c>
      <c r="F44" s="36">
        <f t="shared" si="1"/>
        <v>0.60606060606060608</v>
      </c>
      <c r="G44" s="54">
        <f t="shared" si="0"/>
        <v>0.39393939393939392</v>
      </c>
      <c r="H44" s="94">
        <v>814</v>
      </c>
    </row>
    <row r="45" spans="1:8" x14ac:dyDescent="0.3">
      <c r="A45" s="109" t="s">
        <v>15</v>
      </c>
      <c r="B45" s="101">
        <v>3</v>
      </c>
      <c r="C45" s="35">
        <v>5</v>
      </c>
      <c r="D45" s="35">
        <v>3</v>
      </c>
      <c r="E45" s="35">
        <v>2</v>
      </c>
      <c r="F45" s="36">
        <f t="shared" si="1"/>
        <v>0.6</v>
      </c>
      <c r="G45" s="54">
        <f t="shared" si="0"/>
        <v>0.4</v>
      </c>
      <c r="H45" s="94">
        <v>16</v>
      </c>
    </row>
    <row r="46" spans="1:8" x14ac:dyDescent="0.3">
      <c r="A46" s="109" t="s">
        <v>18</v>
      </c>
      <c r="B46" s="101">
        <v>8</v>
      </c>
      <c r="C46" s="35">
        <v>6</v>
      </c>
      <c r="D46" s="35">
        <v>4</v>
      </c>
      <c r="E46" s="35">
        <v>2</v>
      </c>
      <c r="F46" s="36">
        <f t="shared" si="1"/>
        <v>0.66666666666666663</v>
      </c>
      <c r="G46" s="54">
        <f t="shared" si="0"/>
        <v>0.33333333333333331</v>
      </c>
      <c r="H46" s="94">
        <v>218</v>
      </c>
    </row>
    <row r="47" spans="1:8" x14ac:dyDescent="0.3">
      <c r="A47" s="109" t="s">
        <v>35</v>
      </c>
      <c r="B47" s="101">
        <v>50</v>
      </c>
      <c r="C47" s="35">
        <v>56</v>
      </c>
      <c r="D47" s="35">
        <v>31</v>
      </c>
      <c r="E47" s="35">
        <v>25</v>
      </c>
      <c r="F47" s="36">
        <f t="shared" si="1"/>
        <v>0.5535714285714286</v>
      </c>
      <c r="G47" s="54">
        <f t="shared" si="0"/>
        <v>0.44642857142857145</v>
      </c>
      <c r="H47" s="94">
        <v>995</v>
      </c>
    </row>
    <row r="48" spans="1:8" x14ac:dyDescent="0.3">
      <c r="A48" s="109" t="s">
        <v>24</v>
      </c>
      <c r="B48" s="101">
        <v>3</v>
      </c>
      <c r="C48" s="35">
        <v>2</v>
      </c>
      <c r="D48" s="35">
        <v>1</v>
      </c>
      <c r="E48" s="35">
        <v>1</v>
      </c>
      <c r="F48" s="36">
        <f>D48/C48</f>
        <v>0.5</v>
      </c>
      <c r="G48" s="54">
        <f t="shared" si="0"/>
        <v>0.5</v>
      </c>
      <c r="H48" s="94">
        <v>0</v>
      </c>
    </row>
    <row r="49" spans="1:8" x14ac:dyDescent="0.3">
      <c r="A49" s="109" t="s">
        <v>34</v>
      </c>
      <c r="B49" s="101">
        <v>11</v>
      </c>
      <c r="C49" s="35">
        <v>11</v>
      </c>
      <c r="D49" s="35">
        <v>6</v>
      </c>
      <c r="E49" s="35">
        <v>5</v>
      </c>
      <c r="F49" s="36">
        <f t="shared" si="1"/>
        <v>0.54545454545454541</v>
      </c>
      <c r="G49" s="54">
        <f t="shared" si="0"/>
        <v>0.45454545454545453</v>
      </c>
      <c r="H49" s="94">
        <v>116</v>
      </c>
    </row>
    <row r="50" spans="1:8" x14ac:dyDescent="0.3">
      <c r="A50" s="109" t="s">
        <v>33</v>
      </c>
      <c r="B50" s="101">
        <v>5</v>
      </c>
      <c r="C50" s="35">
        <v>5</v>
      </c>
      <c r="D50" s="35">
        <v>3</v>
      </c>
      <c r="E50" s="35">
        <v>2</v>
      </c>
      <c r="F50" s="36">
        <f>D50/C50</f>
        <v>0.6</v>
      </c>
      <c r="G50" s="54">
        <f t="shared" si="0"/>
        <v>0.4</v>
      </c>
      <c r="H50" s="94">
        <v>55</v>
      </c>
    </row>
    <row r="51" spans="1:8" x14ac:dyDescent="0.3">
      <c r="A51" s="109" t="s">
        <v>16</v>
      </c>
      <c r="B51" s="101">
        <v>21</v>
      </c>
      <c r="C51" s="35">
        <v>27</v>
      </c>
      <c r="D51" s="35">
        <v>6</v>
      </c>
      <c r="E51" s="35">
        <v>21</v>
      </c>
      <c r="F51" s="36">
        <f t="shared" si="1"/>
        <v>0.22222222222222221</v>
      </c>
      <c r="G51" s="54">
        <f t="shared" si="0"/>
        <v>0.77777777777777779</v>
      </c>
      <c r="H51" s="94">
        <v>202</v>
      </c>
    </row>
    <row r="52" spans="1:8" x14ac:dyDescent="0.3">
      <c r="A52" s="109" t="s">
        <v>32</v>
      </c>
      <c r="B52" s="101">
        <v>12</v>
      </c>
      <c r="C52" s="35">
        <v>9</v>
      </c>
      <c r="D52" s="35">
        <v>4</v>
      </c>
      <c r="E52" s="35">
        <v>5</v>
      </c>
      <c r="F52" s="36">
        <f t="shared" si="1"/>
        <v>0.44444444444444442</v>
      </c>
      <c r="G52" s="54">
        <f t="shared" si="0"/>
        <v>0.55555555555555558</v>
      </c>
      <c r="H52" s="94">
        <v>88</v>
      </c>
    </row>
    <row r="53" spans="1:8" x14ac:dyDescent="0.3">
      <c r="A53" s="109" t="s">
        <v>31</v>
      </c>
      <c r="B53" s="101">
        <v>3</v>
      </c>
      <c r="C53" s="35">
        <v>0</v>
      </c>
      <c r="D53" s="35">
        <v>0</v>
      </c>
      <c r="E53" s="35">
        <v>0</v>
      </c>
      <c r="F53" s="36">
        <v>0</v>
      </c>
      <c r="G53" s="54">
        <v>0</v>
      </c>
      <c r="H53" s="94">
        <v>14</v>
      </c>
    </row>
    <row r="54" spans="1:8" x14ac:dyDescent="0.3">
      <c r="A54" s="109" t="s">
        <v>77</v>
      </c>
      <c r="B54" s="101">
        <v>9</v>
      </c>
      <c r="C54" s="35">
        <v>8</v>
      </c>
      <c r="D54" s="35">
        <v>3</v>
      </c>
      <c r="E54" s="35">
        <v>5</v>
      </c>
      <c r="F54" s="36">
        <f t="shared" si="1"/>
        <v>0.375</v>
      </c>
      <c r="G54" s="54">
        <f t="shared" si="0"/>
        <v>0.625</v>
      </c>
      <c r="H54" s="94">
        <v>35</v>
      </c>
    </row>
    <row r="55" spans="1:8" x14ac:dyDescent="0.3">
      <c r="A55" s="109" t="s">
        <v>30</v>
      </c>
      <c r="B55" s="101">
        <v>16</v>
      </c>
      <c r="C55" s="35">
        <v>10</v>
      </c>
      <c r="D55" s="35">
        <v>9</v>
      </c>
      <c r="E55" s="35">
        <v>1</v>
      </c>
      <c r="F55" s="36">
        <f t="shared" si="1"/>
        <v>0.9</v>
      </c>
      <c r="G55" s="54">
        <f t="shared" si="0"/>
        <v>0.1</v>
      </c>
      <c r="H55" s="94">
        <v>283</v>
      </c>
    </row>
    <row r="56" spans="1:8" x14ac:dyDescent="0.3">
      <c r="A56" s="109" t="s">
        <v>21</v>
      </c>
      <c r="B56" s="101">
        <v>37</v>
      </c>
      <c r="C56" s="35">
        <v>36</v>
      </c>
      <c r="D56" s="35">
        <v>17</v>
      </c>
      <c r="E56" s="35">
        <v>19</v>
      </c>
      <c r="F56" s="36">
        <f t="shared" si="1"/>
        <v>0.47222222222222221</v>
      </c>
      <c r="G56" s="54">
        <f t="shared" si="0"/>
        <v>0.52777777777777779</v>
      </c>
      <c r="H56" s="94">
        <v>440</v>
      </c>
    </row>
    <row r="57" spans="1:8" x14ac:dyDescent="0.3">
      <c r="A57" s="109" t="s">
        <v>22</v>
      </c>
      <c r="B57" s="101">
        <v>26</v>
      </c>
      <c r="C57" s="35">
        <v>27</v>
      </c>
      <c r="D57" s="35">
        <v>14</v>
      </c>
      <c r="E57" s="35">
        <v>13</v>
      </c>
      <c r="F57" s="36">
        <f t="shared" si="1"/>
        <v>0.51851851851851849</v>
      </c>
      <c r="G57" s="54">
        <f t="shared" si="0"/>
        <v>0.48148148148148145</v>
      </c>
      <c r="H57" s="94">
        <v>244</v>
      </c>
    </row>
    <row r="58" spans="1:8" x14ac:dyDescent="0.3">
      <c r="A58" s="109" t="s">
        <v>79</v>
      </c>
      <c r="B58" s="101">
        <v>17</v>
      </c>
      <c r="C58" s="35">
        <v>9</v>
      </c>
      <c r="D58" s="35">
        <v>4</v>
      </c>
      <c r="E58" s="35">
        <v>5</v>
      </c>
      <c r="F58" s="36">
        <f t="shared" si="1"/>
        <v>0.44444444444444442</v>
      </c>
      <c r="G58" s="54">
        <f t="shared" si="0"/>
        <v>0.55555555555555558</v>
      </c>
      <c r="H58" s="94">
        <v>37</v>
      </c>
    </row>
    <row r="59" spans="1:8" x14ac:dyDescent="0.3">
      <c r="A59" s="109" t="s">
        <v>149</v>
      </c>
      <c r="B59" s="101">
        <v>56</v>
      </c>
      <c r="C59" s="35">
        <v>50</v>
      </c>
      <c r="D59" s="35">
        <v>32</v>
      </c>
      <c r="E59" s="35">
        <v>18</v>
      </c>
      <c r="F59" s="36">
        <f t="shared" si="1"/>
        <v>0.64</v>
      </c>
      <c r="G59" s="54">
        <f t="shared" si="0"/>
        <v>0.36</v>
      </c>
      <c r="H59" s="94">
        <v>749</v>
      </c>
    </row>
    <row r="60" spans="1:8" x14ac:dyDescent="0.3">
      <c r="A60" s="109" t="s">
        <v>29</v>
      </c>
      <c r="B60" s="104">
        <v>53</v>
      </c>
      <c r="C60" s="1">
        <v>44</v>
      </c>
      <c r="D60" s="1">
        <v>25</v>
      </c>
      <c r="E60" s="35">
        <v>19</v>
      </c>
      <c r="F60" s="36">
        <f t="shared" si="1"/>
        <v>0.56818181818181823</v>
      </c>
      <c r="G60" s="54">
        <f t="shared" si="0"/>
        <v>0.43181818181818182</v>
      </c>
      <c r="H60" s="94">
        <v>639</v>
      </c>
    </row>
    <row r="61" spans="1:8" x14ac:dyDescent="0.3">
      <c r="A61" s="109" t="s">
        <v>82</v>
      </c>
      <c r="B61" s="103">
        <v>0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94">
        <v>1</v>
      </c>
    </row>
    <row r="62" spans="1:8" x14ac:dyDescent="0.3">
      <c r="A62" s="109" t="s">
        <v>150</v>
      </c>
      <c r="B62" s="101">
        <v>34</v>
      </c>
      <c r="C62" s="35">
        <v>32</v>
      </c>
      <c r="D62" s="35">
        <v>18</v>
      </c>
      <c r="E62" s="60">
        <v>14</v>
      </c>
      <c r="F62" s="36">
        <f t="shared" si="1"/>
        <v>0.5625</v>
      </c>
      <c r="G62" s="54">
        <f t="shared" si="0"/>
        <v>0.4375</v>
      </c>
      <c r="H62" s="94">
        <v>345</v>
      </c>
    </row>
    <row r="63" spans="1:8" x14ac:dyDescent="0.3">
      <c r="A63" s="109" t="s">
        <v>84</v>
      </c>
      <c r="B63" s="101">
        <v>4</v>
      </c>
      <c r="C63" s="35">
        <v>4</v>
      </c>
      <c r="D63" s="35">
        <v>3</v>
      </c>
      <c r="E63" s="60">
        <v>1</v>
      </c>
      <c r="F63" s="36">
        <f t="shared" si="1"/>
        <v>0.75</v>
      </c>
      <c r="G63" s="54">
        <f t="shared" si="0"/>
        <v>0.25</v>
      </c>
      <c r="H63" s="94">
        <v>26</v>
      </c>
    </row>
    <row r="64" spans="1:8" x14ac:dyDescent="0.3">
      <c r="A64" s="109" t="s">
        <v>85</v>
      </c>
      <c r="B64" s="101">
        <v>29</v>
      </c>
      <c r="C64" s="35">
        <v>23</v>
      </c>
      <c r="D64" s="35">
        <v>11</v>
      </c>
      <c r="E64" s="60">
        <v>12</v>
      </c>
      <c r="F64" s="36">
        <f t="shared" si="1"/>
        <v>0.47826086956521741</v>
      </c>
      <c r="G64" s="54">
        <f t="shared" si="0"/>
        <v>0.52173913043478259</v>
      </c>
      <c r="H64" s="94">
        <v>260</v>
      </c>
    </row>
    <row r="65" spans="1:16" x14ac:dyDescent="0.3">
      <c r="A65" s="109" t="s">
        <v>151</v>
      </c>
      <c r="B65" s="101">
        <v>4</v>
      </c>
      <c r="C65" s="35">
        <v>3</v>
      </c>
      <c r="D65" s="35">
        <v>2</v>
      </c>
      <c r="E65" s="60">
        <v>1</v>
      </c>
      <c r="F65" s="36">
        <f t="shared" si="1"/>
        <v>0.66666666666666663</v>
      </c>
      <c r="G65" s="54">
        <f t="shared" si="0"/>
        <v>0.33333333333333331</v>
      </c>
      <c r="H65" s="94">
        <v>25</v>
      </c>
    </row>
    <row r="66" spans="1:16" x14ac:dyDescent="0.3">
      <c r="A66" s="109" t="s">
        <v>152</v>
      </c>
      <c r="B66" s="101">
        <v>8</v>
      </c>
      <c r="C66" s="35">
        <v>10</v>
      </c>
      <c r="D66" s="35">
        <v>6</v>
      </c>
      <c r="E66" s="60">
        <v>4</v>
      </c>
      <c r="F66" s="36">
        <f t="shared" si="1"/>
        <v>0.6</v>
      </c>
      <c r="G66" s="54">
        <f t="shared" si="0"/>
        <v>0.4</v>
      </c>
      <c r="H66" s="94">
        <v>190</v>
      </c>
    </row>
    <row r="67" spans="1:16" x14ac:dyDescent="0.3">
      <c r="A67" s="109" t="s">
        <v>153</v>
      </c>
      <c r="B67" s="101">
        <v>10</v>
      </c>
      <c r="C67" s="35">
        <v>7</v>
      </c>
      <c r="D67" s="35">
        <v>3</v>
      </c>
      <c r="E67" s="60">
        <v>4</v>
      </c>
      <c r="F67" s="36">
        <f t="shared" si="1"/>
        <v>0.42857142857142855</v>
      </c>
      <c r="G67" s="54">
        <f t="shared" si="0"/>
        <v>0.5714285714285714</v>
      </c>
      <c r="H67" s="94">
        <v>93</v>
      </c>
    </row>
    <row r="68" spans="1:16" x14ac:dyDescent="0.3">
      <c r="A68" s="109" t="s">
        <v>157</v>
      </c>
      <c r="B68" s="101">
        <v>7</v>
      </c>
      <c r="C68" s="35">
        <v>10</v>
      </c>
      <c r="D68" s="35">
        <v>7</v>
      </c>
      <c r="E68" s="60">
        <v>3</v>
      </c>
      <c r="F68" s="36">
        <f t="shared" si="1"/>
        <v>0.7</v>
      </c>
      <c r="G68" s="54">
        <f t="shared" si="0"/>
        <v>0.3</v>
      </c>
      <c r="H68" s="94">
        <v>108</v>
      </c>
    </row>
    <row r="69" spans="1:16" s="58" customFormat="1" x14ac:dyDescent="0.3">
      <c r="A69" s="110" t="s">
        <v>154</v>
      </c>
      <c r="B69" s="102">
        <v>2</v>
      </c>
      <c r="C69" s="56">
        <v>2</v>
      </c>
      <c r="D69" s="56">
        <v>2</v>
      </c>
      <c r="E69" s="60">
        <v>0</v>
      </c>
      <c r="F69" s="36">
        <f t="shared" si="1"/>
        <v>1</v>
      </c>
      <c r="G69" s="54">
        <f t="shared" si="0"/>
        <v>0</v>
      </c>
      <c r="H69" s="94">
        <v>1</v>
      </c>
      <c r="I69" s="55"/>
      <c r="J69" s="55"/>
      <c r="K69" s="55"/>
      <c r="L69" s="55"/>
    </row>
    <row r="70" spans="1:16" x14ac:dyDescent="0.3">
      <c r="A70" s="109" t="s">
        <v>28</v>
      </c>
      <c r="B70" s="101">
        <v>2</v>
      </c>
      <c r="C70" s="35">
        <v>1</v>
      </c>
      <c r="D70" s="35">
        <v>0</v>
      </c>
      <c r="E70" s="60">
        <v>1</v>
      </c>
      <c r="F70" s="36">
        <f t="shared" si="1"/>
        <v>0</v>
      </c>
      <c r="G70" s="54">
        <f t="shared" si="0"/>
        <v>1</v>
      </c>
      <c r="H70" s="94">
        <v>27</v>
      </c>
    </row>
    <row r="71" spans="1:16" ht="15" thickBot="1" x14ac:dyDescent="0.35">
      <c r="A71" s="111" t="s">
        <v>155</v>
      </c>
      <c r="B71" s="100">
        <v>1</v>
      </c>
      <c r="C71" s="95">
        <v>1</v>
      </c>
      <c r="D71" s="95">
        <v>0</v>
      </c>
      <c r="E71" s="96">
        <v>1</v>
      </c>
      <c r="F71" s="36">
        <f t="shared" si="1"/>
        <v>0</v>
      </c>
      <c r="G71" s="54">
        <f t="shared" si="0"/>
        <v>1</v>
      </c>
      <c r="H71" s="99">
        <v>28</v>
      </c>
    </row>
    <row r="72" spans="1:16" ht="15" thickBot="1" x14ac:dyDescent="0.35">
      <c r="A72" s="112" t="s">
        <v>105</v>
      </c>
      <c r="B72" s="86">
        <f>SUM(B8:B71)</f>
        <v>1556</v>
      </c>
      <c r="C72" s="86">
        <f>SUM(C8:C71)</f>
        <v>1594</v>
      </c>
      <c r="D72" s="86">
        <f>SUM(D8:D71)</f>
        <v>870</v>
      </c>
      <c r="E72" s="86">
        <f>SUM(E8:E71)</f>
        <v>724</v>
      </c>
      <c r="F72" s="88">
        <f>D72/C72</f>
        <v>0.54579673776662485</v>
      </c>
      <c r="G72" s="87">
        <f>E72/C72</f>
        <v>0.45420326223337515</v>
      </c>
      <c r="H72" s="86">
        <f>SUM(H8:H71)</f>
        <v>18408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64" t="s">
        <v>156</v>
      </c>
      <c r="B75" s="164"/>
      <c r="C75" s="164"/>
      <c r="D75" s="164"/>
      <c r="E75" s="164"/>
      <c r="F75" s="164"/>
      <c r="G75" s="164"/>
      <c r="H75" s="5"/>
      <c r="M75" s="5"/>
      <c r="N75" s="5"/>
      <c r="O75" s="5"/>
      <c r="P75" s="4"/>
    </row>
    <row r="76" spans="1:16" ht="15" customHeight="1" x14ac:dyDescent="0.3">
      <c r="A76" s="165" t="s">
        <v>115</v>
      </c>
      <c r="B76" s="165"/>
      <c r="C76" s="165"/>
      <c r="D76" s="165"/>
      <c r="E76" s="165"/>
      <c r="F76" s="165"/>
      <c r="G76" s="165"/>
      <c r="H76" s="33"/>
      <c r="M76" s="33"/>
      <c r="N76" s="33"/>
      <c r="O76" s="33"/>
      <c r="P76" s="33"/>
    </row>
    <row r="77" spans="1:16" x14ac:dyDescent="0.3">
      <c r="A77" s="165"/>
      <c r="B77" s="165"/>
      <c r="C77" s="165"/>
      <c r="D77" s="165"/>
      <c r="E77" s="165"/>
      <c r="F77" s="165"/>
      <c r="G77" s="165"/>
      <c r="H77" s="33"/>
      <c r="M77" s="33"/>
      <c r="N77" s="33"/>
      <c r="O77" s="33"/>
      <c r="P77" s="33"/>
    </row>
    <row r="78" spans="1:16" ht="15" customHeight="1" x14ac:dyDescent="0.3">
      <c r="A78" s="166" t="s">
        <v>116</v>
      </c>
      <c r="B78" s="166"/>
      <c r="C78" s="166"/>
      <c r="D78" s="166"/>
      <c r="E78" s="166"/>
      <c r="F78" s="166"/>
      <c r="G78" s="166"/>
    </row>
    <row r="79" spans="1:16" x14ac:dyDescent="0.3">
      <c r="A79" s="166"/>
      <c r="B79" s="166"/>
      <c r="C79" s="166"/>
      <c r="D79" s="166"/>
      <c r="E79" s="166"/>
      <c r="F79" s="166"/>
      <c r="G79" s="166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P80"/>
  <sheetViews>
    <sheetView tabSelected="1" topLeftCell="A51" zoomScaleNormal="100" workbookViewId="0">
      <selection activeCell="H12" sqref="H12"/>
    </sheetView>
  </sheetViews>
  <sheetFormatPr defaultColWidth="9.109375" defaultRowHeight="14.4" x14ac:dyDescent="0.3"/>
  <cols>
    <col min="1" max="1" width="19.6640625" style="10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6640625" style="7" bestFit="1" customWidth="1"/>
    <col min="9" max="9" width="12" style="37" customWidth="1"/>
    <col min="10" max="12" width="9.109375" style="37"/>
    <col min="13" max="16384" width="9.109375" style="7"/>
  </cols>
  <sheetData>
    <row r="2" spans="1:8" ht="15" thickBot="1" x14ac:dyDescent="0.35"/>
    <row r="3" spans="1:8" x14ac:dyDescent="0.3">
      <c r="C3" s="158" t="s">
        <v>188</v>
      </c>
      <c r="D3" s="159"/>
      <c r="E3" s="159"/>
      <c r="F3" s="159"/>
      <c r="G3" s="160"/>
    </row>
    <row r="4" spans="1:8" ht="15" thickBot="1" x14ac:dyDescent="0.35">
      <c r="C4" s="161"/>
      <c r="D4" s="162"/>
      <c r="E4" s="162"/>
      <c r="F4" s="162"/>
      <c r="G4" s="163"/>
    </row>
    <row r="6" spans="1:8" ht="15" thickBot="1" x14ac:dyDescent="0.35"/>
    <row r="7" spans="1:8" ht="16.8" thickBot="1" x14ac:dyDescent="0.35">
      <c r="A7" s="92" t="s">
        <v>110</v>
      </c>
      <c r="B7" s="92" t="s">
        <v>111</v>
      </c>
      <c r="C7" s="92" t="s">
        <v>112</v>
      </c>
      <c r="D7" s="92" t="s">
        <v>113</v>
      </c>
      <c r="E7" s="92" t="s">
        <v>106</v>
      </c>
      <c r="F7" s="92" t="s">
        <v>107</v>
      </c>
      <c r="G7" s="92" t="s">
        <v>108</v>
      </c>
      <c r="H7" s="92" t="s">
        <v>119</v>
      </c>
    </row>
    <row r="8" spans="1:8" x14ac:dyDescent="0.3">
      <c r="A8" s="108" t="s">
        <v>120</v>
      </c>
      <c r="B8" s="105">
        <v>17</v>
      </c>
      <c r="C8" s="89">
        <v>16</v>
      </c>
      <c r="D8" s="89">
        <v>10</v>
      </c>
      <c r="E8" s="89">
        <v>6</v>
      </c>
      <c r="F8" s="90">
        <f>D8/C8</f>
        <v>0.625</v>
      </c>
      <c r="G8" s="91">
        <f>E8/C8</f>
        <v>0.375</v>
      </c>
      <c r="H8" s="93">
        <v>307</v>
      </c>
    </row>
    <row r="9" spans="1:8" x14ac:dyDescent="0.3">
      <c r="A9" s="109" t="s">
        <v>121</v>
      </c>
      <c r="B9" s="106">
        <v>12</v>
      </c>
      <c r="C9" s="35">
        <v>7</v>
      </c>
      <c r="D9" s="35">
        <v>3</v>
      </c>
      <c r="E9" s="35">
        <v>4</v>
      </c>
      <c r="F9" s="36">
        <f>D9/C9</f>
        <v>0.42857142857142855</v>
      </c>
      <c r="G9" s="54">
        <f t="shared" ref="G9:G71" si="0">E9/C9</f>
        <v>0.5714285714285714</v>
      </c>
      <c r="H9" s="94">
        <v>26</v>
      </c>
    </row>
    <row r="10" spans="1:8" x14ac:dyDescent="0.3">
      <c r="A10" s="109" t="s">
        <v>122</v>
      </c>
      <c r="B10" s="106">
        <v>34</v>
      </c>
      <c r="C10" s="35">
        <v>38</v>
      </c>
      <c r="D10" s="35">
        <v>24</v>
      </c>
      <c r="E10" s="35">
        <v>14</v>
      </c>
      <c r="F10" s="36">
        <f>D10/C10</f>
        <v>0.63157894736842102</v>
      </c>
      <c r="G10" s="54">
        <f t="shared" si="0"/>
        <v>0.36842105263157893</v>
      </c>
      <c r="H10" s="94">
        <v>357</v>
      </c>
    </row>
    <row r="11" spans="1:8" x14ac:dyDescent="0.3">
      <c r="A11" s="109" t="s">
        <v>123</v>
      </c>
      <c r="B11" s="106">
        <v>2</v>
      </c>
      <c r="C11" s="35">
        <v>1</v>
      </c>
      <c r="D11" s="35">
        <v>0</v>
      </c>
      <c r="E11" s="35">
        <v>1</v>
      </c>
      <c r="F11" s="36">
        <f>D11/C11</f>
        <v>0</v>
      </c>
      <c r="G11" s="54">
        <f t="shared" si="0"/>
        <v>1</v>
      </c>
      <c r="H11" s="94">
        <v>0</v>
      </c>
    </row>
    <row r="12" spans="1:8" x14ac:dyDescent="0.3">
      <c r="A12" s="109" t="s">
        <v>124</v>
      </c>
      <c r="B12" s="106">
        <v>23</v>
      </c>
      <c r="C12" s="35">
        <v>26</v>
      </c>
      <c r="D12" s="35">
        <v>16</v>
      </c>
      <c r="E12" s="35">
        <v>10</v>
      </c>
      <c r="F12" s="36">
        <f t="shared" ref="F12:F71" si="1">D12/C12</f>
        <v>0.61538461538461542</v>
      </c>
      <c r="G12" s="54">
        <f t="shared" si="0"/>
        <v>0.38461538461538464</v>
      </c>
      <c r="H12" s="94">
        <v>373</v>
      </c>
    </row>
    <row r="13" spans="1:8" x14ac:dyDescent="0.3">
      <c r="A13" s="109" t="s">
        <v>125</v>
      </c>
      <c r="B13" s="101">
        <v>1</v>
      </c>
      <c r="C13" s="35">
        <v>5</v>
      </c>
      <c r="D13" s="35">
        <v>4</v>
      </c>
      <c r="E13" s="35">
        <v>1</v>
      </c>
      <c r="F13" s="36">
        <f t="shared" si="1"/>
        <v>0.8</v>
      </c>
      <c r="G13" s="54">
        <f t="shared" si="0"/>
        <v>0.2</v>
      </c>
      <c r="H13" s="94">
        <v>67</v>
      </c>
    </row>
    <row r="14" spans="1:8" x14ac:dyDescent="0.3">
      <c r="A14" s="109" t="s">
        <v>126</v>
      </c>
      <c r="B14" s="101">
        <v>9</v>
      </c>
      <c r="C14" s="35">
        <v>8</v>
      </c>
      <c r="D14" s="35">
        <v>1</v>
      </c>
      <c r="E14" s="35">
        <v>7</v>
      </c>
      <c r="F14" s="36">
        <f t="shared" si="1"/>
        <v>0.125</v>
      </c>
      <c r="G14" s="54">
        <f t="shared" si="0"/>
        <v>0.875</v>
      </c>
      <c r="H14" s="94">
        <v>43</v>
      </c>
    </row>
    <row r="15" spans="1:8" x14ac:dyDescent="0.3">
      <c r="A15" s="109" t="s">
        <v>127</v>
      </c>
      <c r="B15" s="101">
        <v>20</v>
      </c>
      <c r="C15" s="35">
        <v>21</v>
      </c>
      <c r="D15" s="35">
        <v>10</v>
      </c>
      <c r="E15" s="35">
        <v>11</v>
      </c>
      <c r="F15" s="36">
        <f>D15/C15</f>
        <v>0.47619047619047616</v>
      </c>
      <c r="G15" s="54">
        <f t="shared" si="0"/>
        <v>0.52380952380952384</v>
      </c>
      <c r="H15" s="94">
        <v>389</v>
      </c>
    </row>
    <row r="16" spans="1:8" x14ac:dyDescent="0.3">
      <c r="A16" s="109" t="s">
        <v>128</v>
      </c>
      <c r="B16" s="101">
        <v>77</v>
      </c>
      <c r="C16" s="57">
        <v>66</v>
      </c>
      <c r="D16" s="35">
        <v>40</v>
      </c>
      <c r="E16" s="35">
        <v>26</v>
      </c>
      <c r="F16" s="36">
        <f t="shared" si="1"/>
        <v>0.60606060606060608</v>
      </c>
      <c r="G16" s="54">
        <f t="shared" si="0"/>
        <v>0.39393939393939392</v>
      </c>
      <c r="H16" s="94">
        <v>1486</v>
      </c>
    </row>
    <row r="17" spans="1:8" x14ac:dyDescent="0.3">
      <c r="A17" s="109" t="s">
        <v>39</v>
      </c>
      <c r="B17" s="101">
        <v>68</v>
      </c>
      <c r="C17" s="57">
        <v>88</v>
      </c>
      <c r="D17" s="35">
        <v>66</v>
      </c>
      <c r="E17" s="35">
        <v>22</v>
      </c>
      <c r="F17" s="36">
        <f>D17/C17</f>
        <v>0.75</v>
      </c>
      <c r="G17" s="54">
        <f t="shared" si="0"/>
        <v>0.25</v>
      </c>
      <c r="H17" s="94">
        <v>497</v>
      </c>
    </row>
    <row r="18" spans="1:8" x14ac:dyDescent="0.3">
      <c r="A18" s="109" t="s">
        <v>25</v>
      </c>
      <c r="B18" s="101">
        <v>1</v>
      </c>
      <c r="C18" s="57">
        <v>4</v>
      </c>
      <c r="D18" s="35">
        <v>2</v>
      </c>
      <c r="E18" s="35">
        <v>2</v>
      </c>
      <c r="F18" s="36">
        <f t="shared" ref="F18:F25" si="2">D18/C18</f>
        <v>0.5</v>
      </c>
      <c r="G18" s="54">
        <f t="shared" si="0"/>
        <v>0.5</v>
      </c>
      <c r="H18" s="94">
        <v>0</v>
      </c>
    </row>
    <row r="19" spans="1:8" x14ac:dyDescent="0.3">
      <c r="A19" s="109" t="s">
        <v>129</v>
      </c>
      <c r="B19" s="101">
        <v>0</v>
      </c>
      <c r="C19" s="57">
        <v>2</v>
      </c>
      <c r="D19" s="35">
        <v>1</v>
      </c>
      <c r="E19" s="35">
        <v>1</v>
      </c>
      <c r="F19" s="36">
        <f t="shared" si="2"/>
        <v>0.5</v>
      </c>
      <c r="G19" s="54">
        <f t="shared" si="0"/>
        <v>0.5</v>
      </c>
      <c r="H19" s="94">
        <v>0</v>
      </c>
    </row>
    <row r="20" spans="1:8" x14ac:dyDescent="0.3">
      <c r="A20" s="109" t="s">
        <v>130</v>
      </c>
      <c r="B20" s="101">
        <v>0</v>
      </c>
      <c r="C20" s="57">
        <v>1</v>
      </c>
      <c r="D20" s="35">
        <v>1</v>
      </c>
      <c r="E20" s="35">
        <v>0</v>
      </c>
      <c r="F20" s="36">
        <f t="shared" si="2"/>
        <v>1</v>
      </c>
      <c r="G20" s="54">
        <f t="shared" si="0"/>
        <v>0</v>
      </c>
      <c r="H20" s="94">
        <v>7</v>
      </c>
    </row>
    <row r="21" spans="1:8" x14ac:dyDescent="0.3">
      <c r="A21" s="109" t="s">
        <v>131</v>
      </c>
      <c r="B21" s="101">
        <v>0</v>
      </c>
      <c r="C21" s="57">
        <v>0</v>
      </c>
      <c r="D21" s="35">
        <v>0</v>
      </c>
      <c r="E21" s="35">
        <v>0</v>
      </c>
      <c r="F21" s="36">
        <v>0</v>
      </c>
      <c r="G21" s="54">
        <v>0</v>
      </c>
      <c r="H21" s="94">
        <v>0</v>
      </c>
    </row>
    <row r="22" spans="1:8" x14ac:dyDescent="0.3">
      <c r="A22" s="109" t="s">
        <v>132</v>
      </c>
      <c r="B22" s="101">
        <v>4</v>
      </c>
      <c r="C22" s="57">
        <v>5</v>
      </c>
      <c r="D22" s="35">
        <v>3</v>
      </c>
      <c r="E22" s="35">
        <v>2</v>
      </c>
      <c r="F22" s="36">
        <f t="shared" si="2"/>
        <v>0.6</v>
      </c>
      <c r="G22" s="54">
        <f t="shared" si="0"/>
        <v>0.4</v>
      </c>
      <c r="H22" s="94">
        <v>26</v>
      </c>
    </row>
    <row r="23" spans="1:8" x14ac:dyDescent="0.3">
      <c r="A23" s="109" t="s">
        <v>133</v>
      </c>
      <c r="B23" s="106">
        <v>5</v>
      </c>
      <c r="C23" s="57">
        <v>5</v>
      </c>
      <c r="D23" s="35">
        <v>2</v>
      </c>
      <c r="E23" s="35">
        <v>3</v>
      </c>
      <c r="F23" s="36">
        <f t="shared" si="2"/>
        <v>0.4</v>
      </c>
      <c r="G23" s="54">
        <f t="shared" si="0"/>
        <v>0.6</v>
      </c>
      <c r="H23" s="94">
        <v>46</v>
      </c>
    </row>
    <row r="24" spans="1:8" x14ac:dyDescent="0.3">
      <c r="A24" s="110" t="s">
        <v>134</v>
      </c>
      <c r="B24" s="101">
        <v>259</v>
      </c>
      <c r="C24" s="57">
        <v>308</v>
      </c>
      <c r="D24" s="56">
        <v>217</v>
      </c>
      <c r="E24" s="56">
        <v>91</v>
      </c>
      <c r="F24" s="36">
        <f t="shared" si="2"/>
        <v>0.70454545454545459</v>
      </c>
      <c r="G24" s="54">
        <f t="shared" si="0"/>
        <v>0.29545454545454547</v>
      </c>
      <c r="H24" s="94">
        <v>2627</v>
      </c>
    </row>
    <row r="25" spans="1:8" x14ac:dyDescent="0.3">
      <c r="A25" s="109" t="s">
        <v>135</v>
      </c>
      <c r="B25" s="101">
        <v>1</v>
      </c>
      <c r="C25" s="57">
        <v>1</v>
      </c>
      <c r="D25" s="35">
        <v>0</v>
      </c>
      <c r="E25" s="35">
        <v>1</v>
      </c>
      <c r="F25" s="36">
        <f t="shared" si="2"/>
        <v>0</v>
      </c>
      <c r="G25" s="54">
        <f t="shared" si="0"/>
        <v>1</v>
      </c>
      <c r="H25" s="94">
        <v>36</v>
      </c>
    </row>
    <row r="26" spans="1:8" x14ac:dyDescent="0.3">
      <c r="A26" s="109" t="s">
        <v>38</v>
      </c>
      <c r="B26" s="101">
        <v>7</v>
      </c>
      <c r="C26" s="57">
        <v>10</v>
      </c>
      <c r="D26" s="35">
        <v>6</v>
      </c>
      <c r="E26" s="35">
        <v>4</v>
      </c>
      <c r="F26" s="36">
        <f t="shared" si="1"/>
        <v>0.6</v>
      </c>
      <c r="G26" s="54">
        <f t="shared" si="0"/>
        <v>0.4</v>
      </c>
      <c r="H26" s="94">
        <v>0</v>
      </c>
    </row>
    <row r="27" spans="1:8" x14ac:dyDescent="0.3">
      <c r="A27" s="109" t="s">
        <v>37</v>
      </c>
      <c r="B27" s="101">
        <v>10</v>
      </c>
      <c r="C27" s="57">
        <v>13</v>
      </c>
      <c r="D27" s="35">
        <v>8</v>
      </c>
      <c r="E27" s="35">
        <v>5</v>
      </c>
      <c r="F27" s="36">
        <f t="shared" si="1"/>
        <v>0.61538461538461542</v>
      </c>
      <c r="G27" s="54">
        <f t="shared" si="0"/>
        <v>0.38461538461538464</v>
      </c>
      <c r="H27" s="94">
        <v>76</v>
      </c>
    </row>
    <row r="28" spans="1:8" x14ac:dyDescent="0.3">
      <c r="A28" s="109" t="s">
        <v>27</v>
      </c>
      <c r="B28" s="101">
        <v>22</v>
      </c>
      <c r="C28" s="35">
        <v>19</v>
      </c>
      <c r="D28" s="35">
        <v>10</v>
      </c>
      <c r="E28" s="35">
        <v>9</v>
      </c>
      <c r="F28" s="36">
        <f t="shared" si="1"/>
        <v>0.52631578947368418</v>
      </c>
      <c r="G28" s="54">
        <f t="shared" si="0"/>
        <v>0.47368421052631576</v>
      </c>
      <c r="H28" s="94">
        <v>199</v>
      </c>
    </row>
    <row r="29" spans="1:8" x14ac:dyDescent="0.3">
      <c r="A29" s="109" t="s">
        <v>62</v>
      </c>
      <c r="B29" s="101">
        <v>7</v>
      </c>
      <c r="C29" s="35">
        <v>9</v>
      </c>
      <c r="D29" s="35">
        <v>5</v>
      </c>
      <c r="E29" s="35">
        <v>4</v>
      </c>
      <c r="F29" s="36">
        <f t="shared" si="1"/>
        <v>0.55555555555555558</v>
      </c>
      <c r="G29" s="54">
        <f t="shared" si="0"/>
        <v>0.44444444444444442</v>
      </c>
      <c r="H29" s="94">
        <v>78</v>
      </c>
    </row>
    <row r="30" spans="1:8" x14ac:dyDescent="0.3">
      <c r="A30" s="109" t="s">
        <v>136</v>
      </c>
      <c r="B30" s="101">
        <v>29</v>
      </c>
      <c r="C30" s="35">
        <v>30</v>
      </c>
      <c r="D30" s="35">
        <v>21</v>
      </c>
      <c r="E30" s="35">
        <v>9</v>
      </c>
      <c r="F30" s="36">
        <f t="shared" si="1"/>
        <v>0.7</v>
      </c>
      <c r="G30" s="54">
        <f t="shared" si="0"/>
        <v>0.3</v>
      </c>
      <c r="H30" s="94">
        <v>385</v>
      </c>
    </row>
    <row r="31" spans="1:8" x14ac:dyDescent="0.3">
      <c r="A31" s="109" t="s">
        <v>17</v>
      </c>
      <c r="B31" s="101">
        <v>13</v>
      </c>
      <c r="C31" s="35">
        <v>19</v>
      </c>
      <c r="D31" s="35">
        <v>14</v>
      </c>
      <c r="E31" s="35">
        <v>5</v>
      </c>
      <c r="F31" s="36">
        <f t="shared" si="1"/>
        <v>0.73684210526315785</v>
      </c>
      <c r="G31" s="54">
        <f t="shared" si="0"/>
        <v>0.26315789473684209</v>
      </c>
      <c r="H31" s="94">
        <v>151</v>
      </c>
    </row>
    <row r="32" spans="1:8" x14ac:dyDescent="0.3">
      <c r="A32" s="109" t="s">
        <v>137</v>
      </c>
      <c r="B32" s="101">
        <v>3</v>
      </c>
      <c r="C32" s="35">
        <v>3</v>
      </c>
      <c r="D32" s="35">
        <v>2</v>
      </c>
      <c r="E32" s="35">
        <v>1</v>
      </c>
      <c r="F32" s="36">
        <f t="shared" si="1"/>
        <v>0.66666666666666663</v>
      </c>
      <c r="G32" s="54">
        <f t="shared" si="0"/>
        <v>0.33333333333333331</v>
      </c>
      <c r="H32" s="94">
        <v>13</v>
      </c>
    </row>
    <row r="33" spans="1:8" x14ac:dyDescent="0.3">
      <c r="A33" s="110" t="s">
        <v>138</v>
      </c>
      <c r="B33" s="101">
        <v>205</v>
      </c>
      <c r="C33" s="56">
        <v>234</v>
      </c>
      <c r="D33" s="56">
        <v>159</v>
      </c>
      <c r="E33" s="56">
        <v>75</v>
      </c>
      <c r="F33" s="36">
        <f t="shared" si="1"/>
        <v>0.67948717948717952</v>
      </c>
      <c r="G33" s="54">
        <f t="shared" si="0"/>
        <v>0.32051282051282054</v>
      </c>
      <c r="H33" s="94">
        <v>1877</v>
      </c>
    </row>
    <row r="34" spans="1:8" x14ac:dyDescent="0.3">
      <c r="A34" s="109" t="s">
        <v>139</v>
      </c>
      <c r="B34" s="101">
        <v>4</v>
      </c>
      <c r="C34" s="35">
        <v>3</v>
      </c>
      <c r="D34" s="35">
        <v>2</v>
      </c>
      <c r="E34" s="35">
        <v>1</v>
      </c>
      <c r="F34" s="36">
        <f t="shared" si="1"/>
        <v>0.66666666666666663</v>
      </c>
      <c r="G34" s="54">
        <f t="shared" si="0"/>
        <v>0.33333333333333331</v>
      </c>
      <c r="H34" s="94">
        <v>37</v>
      </c>
    </row>
    <row r="35" spans="1:8" x14ac:dyDescent="0.3">
      <c r="A35" s="109" t="s">
        <v>140</v>
      </c>
      <c r="B35" s="101">
        <v>121</v>
      </c>
      <c r="C35" s="35">
        <v>148</v>
      </c>
      <c r="D35" s="35">
        <v>115</v>
      </c>
      <c r="E35" s="35">
        <v>33</v>
      </c>
      <c r="F35" s="36">
        <f t="shared" si="1"/>
        <v>0.77702702702702697</v>
      </c>
      <c r="G35" s="54">
        <f t="shared" si="0"/>
        <v>0.22297297297297297</v>
      </c>
      <c r="H35" s="94">
        <v>1614</v>
      </c>
    </row>
    <row r="36" spans="1:8" x14ac:dyDescent="0.3">
      <c r="A36" s="109" t="s">
        <v>141</v>
      </c>
      <c r="B36" s="101">
        <v>25</v>
      </c>
      <c r="C36" s="35">
        <v>18</v>
      </c>
      <c r="D36" s="35">
        <v>11</v>
      </c>
      <c r="E36" s="35">
        <v>7</v>
      </c>
      <c r="F36" s="36">
        <f t="shared" si="1"/>
        <v>0.61111111111111116</v>
      </c>
      <c r="G36" s="54">
        <f t="shared" si="0"/>
        <v>0.3888888888888889</v>
      </c>
      <c r="H36" s="94">
        <v>185</v>
      </c>
    </row>
    <row r="37" spans="1:8" x14ac:dyDescent="0.3">
      <c r="A37" s="109" t="s">
        <v>142</v>
      </c>
      <c r="B37" s="101">
        <v>0</v>
      </c>
      <c r="C37" s="35">
        <v>1</v>
      </c>
      <c r="D37" s="35">
        <v>1</v>
      </c>
      <c r="E37" s="35">
        <v>0</v>
      </c>
      <c r="F37" s="36">
        <f t="shared" si="1"/>
        <v>1</v>
      </c>
      <c r="G37" s="54">
        <f t="shared" si="0"/>
        <v>0</v>
      </c>
      <c r="H37" s="94">
        <v>0</v>
      </c>
    </row>
    <row r="38" spans="1:8" x14ac:dyDescent="0.3">
      <c r="A38" s="109" t="s">
        <v>143</v>
      </c>
      <c r="B38" s="101">
        <v>24</v>
      </c>
      <c r="C38" s="35">
        <v>25</v>
      </c>
      <c r="D38" s="35">
        <v>15</v>
      </c>
      <c r="E38" s="35">
        <v>10</v>
      </c>
      <c r="F38" s="36">
        <f t="shared" si="1"/>
        <v>0.6</v>
      </c>
      <c r="G38" s="54">
        <f t="shared" si="0"/>
        <v>0.4</v>
      </c>
      <c r="H38" s="94">
        <v>254</v>
      </c>
    </row>
    <row r="39" spans="1:8" x14ac:dyDescent="0.3">
      <c r="A39" s="109" t="s">
        <v>144</v>
      </c>
      <c r="B39" s="101">
        <v>29</v>
      </c>
      <c r="C39" s="35">
        <v>26</v>
      </c>
      <c r="D39" s="35">
        <v>13</v>
      </c>
      <c r="E39" s="35">
        <v>13</v>
      </c>
      <c r="F39" s="36">
        <f t="shared" si="1"/>
        <v>0.5</v>
      </c>
      <c r="G39" s="54">
        <f t="shared" si="0"/>
        <v>0.5</v>
      </c>
      <c r="H39" s="94">
        <v>133</v>
      </c>
    </row>
    <row r="40" spans="1:8" x14ac:dyDescent="0.3">
      <c r="A40" s="109" t="s">
        <v>145</v>
      </c>
      <c r="B40" s="101">
        <v>16</v>
      </c>
      <c r="C40" s="35">
        <v>18</v>
      </c>
      <c r="D40" s="35">
        <v>6</v>
      </c>
      <c r="E40" s="35">
        <v>12</v>
      </c>
      <c r="F40" s="36">
        <f t="shared" si="1"/>
        <v>0.33333333333333331</v>
      </c>
      <c r="G40" s="54">
        <f t="shared" si="0"/>
        <v>0.66666666666666663</v>
      </c>
      <c r="H40" s="94">
        <v>69</v>
      </c>
    </row>
    <row r="41" spans="1:8" x14ac:dyDescent="0.3">
      <c r="A41" s="109" t="s">
        <v>146</v>
      </c>
      <c r="B41" s="101">
        <v>13</v>
      </c>
      <c r="C41" s="35">
        <v>7</v>
      </c>
      <c r="D41" s="35">
        <v>1</v>
      </c>
      <c r="E41" s="35">
        <v>6</v>
      </c>
      <c r="F41" s="36">
        <f t="shared" si="1"/>
        <v>0.14285714285714285</v>
      </c>
      <c r="G41" s="54">
        <f t="shared" si="0"/>
        <v>0.8571428571428571</v>
      </c>
      <c r="H41" s="94">
        <v>97</v>
      </c>
    </row>
    <row r="42" spans="1:8" x14ac:dyDescent="0.3">
      <c r="A42" s="109" t="s">
        <v>147</v>
      </c>
      <c r="B42" s="101">
        <v>24</v>
      </c>
      <c r="C42" s="35">
        <v>24</v>
      </c>
      <c r="D42" s="35">
        <v>11</v>
      </c>
      <c r="E42" s="35">
        <v>13</v>
      </c>
      <c r="F42" s="36">
        <f t="shared" si="1"/>
        <v>0.45833333333333331</v>
      </c>
      <c r="G42" s="54">
        <f t="shared" si="0"/>
        <v>0.54166666666666663</v>
      </c>
      <c r="H42" s="94">
        <v>365</v>
      </c>
    </row>
    <row r="43" spans="1:8" x14ac:dyDescent="0.3">
      <c r="A43" s="110" t="s">
        <v>148</v>
      </c>
      <c r="B43" s="101">
        <v>183</v>
      </c>
      <c r="C43" s="56">
        <v>154</v>
      </c>
      <c r="D43" s="56">
        <v>85</v>
      </c>
      <c r="E43" s="56">
        <v>69</v>
      </c>
      <c r="F43" s="36">
        <f t="shared" si="1"/>
        <v>0.55194805194805197</v>
      </c>
      <c r="G43" s="54">
        <f t="shared" si="0"/>
        <v>0.44805194805194803</v>
      </c>
      <c r="H43" s="94">
        <v>1088</v>
      </c>
    </row>
    <row r="44" spans="1:8" x14ac:dyDescent="0.3">
      <c r="A44" s="109" t="s">
        <v>36</v>
      </c>
      <c r="B44" s="101">
        <v>76</v>
      </c>
      <c r="C44" s="35">
        <v>67</v>
      </c>
      <c r="D44" s="35">
        <v>46</v>
      </c>
      <c r="E44" s="35">
        <v>21</v>
      </c>
      <c r="F44" s="36">
        <f t="shared" si="1"/>
        <v>0.68656716417910446</v>
      </c>
      <c r="G44" s="54">
        <f t="shared" si="0"/>
        <v>0.31343283582089554</v>
      </c>
      <c r="H44" s="94">
        <v>862</v>
      </c>
    </row>
    <row r="45" spans="1:8" x14ac:dyDescent="0.3">
      <c r="A45" s="109" t="s">
        <v>15</v>
      </c>
      <c r="B45" s="101">
        <v>3</v>
      </c>
      <c r="C45" s="35">
        <v>3</v>
      </c>
      <c r="D45" s="35">
        <v>0</v>
      </c>
      <c r="E45" s="35">
        <v>3</v>
      </c>
      <c r="F45" s="36">
        <f t="shared" si="1"/>
        <v>0</v>
      </c>
      <c r="G45" s="54">
        <f t="shared" si="0"/>
        <v>1</v>
      </c>
      <c r="H45" s="94">
        <v>16</v>
      </c>
    </row>
    <row r="46" spans="1:8" x14ac:dyDescent="0.3">
      <c r="A46" s="109" t="s">
        <v>18</v>
      </c>
      <c r="B46" s="101">
        <v>12</v>
      </c>
      <c r="C46" s="35">
        <v>11</v>
      </c>
      <c r="D46" s="35">
        <v>8</v>
      </c>
      <c r="E46" s="35">
        <v>3</v>
      </c>
      <c r="F46" s="36">
        <f t="shared" si="1"/>
        <v>0.72727272727272729</v>
      </c>
      <c r="G46" s="54">
        <f t="shared" si="0"/>
        <v>0.27272727272727271</v>
      </c>
      <c r="H46" s="94">
        <v>228</v>
      </c>
    </row>
    <row r="47" spans="1:8" x14ac:dyDescent="0.3">
      <c r="A47" s="109" t="s">
        <v>35</v>
      </c>
      <c r="B47" s="101">
        <v>77</v>
      </c>
      <c r="C47" s="35">
        <v>82</v>
      </c>
      <c r="D47" s="35">
        <v>62</v>
      </c>
      <c r="E47" s="35">
        <v>20</v>
      </c>
      <c r="F47" s="36">
        <f t="shared" si="1"/>
        <v>0.75609756097560976</v>
      </c>
      <c r="G47" s="54">
        <f t="shared" si="0"/>
        <v>0.24390243902439024</v>
      </c>
      <c r="H47" s="94">
        <v>951</v>
      </c>
    </row>
    <row r="48" spans="1:8" x14ac:dyDescent="0.3">
      <c r="A48" s="109" t="s">
        <v>24</v>
      </c>
      <c r="B48" s="101">
        <v>0</v>
      </c>
      <c r="C48" s="35">
        <v>1</v>
      </c>
      <c r="D48" s="35">
        <v>1</v>
      </c>
      <c r="E48" s="35">
        <v>0</v>
      </c>
      <c r="F48" s="36">
        <f>D48/C48</f>
        <v>1</v>
      </c>
      <c r="G48" s="54">
        <f t="shared" si="0"/>
        <v>0</v>
      </c>
      <c r="H48" s="94">
        <v>0</v>
      </c>
    </row>
    <row r="49" spans="1:8" x14ac:dyDescent="0.3">
      <c r="A49" s="109" t="s">
        <v>34</v>
      </c>
      <c r="B49" s="101">
        <v>18</v>
      </c>
      <c r="C49" s="35">
        <v>17</v>
      </c>
      <c r="D49" s="35">
        <v>7</v>
      </c>
      <c r="E49" s="35">
        <v>10</v>
      </c>
      <c r="F49" s="36">
        <f t="shared" si="1"/>
        <v>0.41176470588235292</v>
      </c>
      <c r="G49" s="54">
        <f t="shared" si="0"/>
        <v>0.58823529411764708</v>
      </c>
      <c r="H49" s="94">
        <v>118</v>
      </c>
    </row>
    <row r="50" spans="1:8" x14ac:dyDescent="0.3">
      <c r="A50" s="109" t="s">
        <v>33</v>
      </c>
      <c r="B50" s="101">
        <v>6</v>
      </c>
      <c r="C50" s="35">
        <v>4</v>
      </c>
      <c r="D50" s="35">
        <v>2</v>
      </c>
      <c r="E50" s="35">
        <v>2</v>
      </c>
      <c r="F50" s="36">
        <f>D50/C50</f>
        <v>0.5</v>
      </c>
      <c r="G50" s="54">
        <f t="shared" si="0"/>
        <v>0.5</v>
      </c>
      <c r="H50" s="94">
        <v>52</v>
      </c>
    </row>
    <row r="51" spans="1:8" x14ac:dyDescent="0.3">
      <c r="A51" s="109" t="s">
        <v>16</v>
      </c>
      <c r="B51" s="101">
        <v>26</v>
      </c>
      <c r="C51" s="35">
        <v>26</v>
      </c>
      <c r="D51" s="35">
        <v>17</v>
      </c>
      <c r="E51" s="35">
        <v>9</v>
      </c>
      <c r="F51" s="36">
        <f t="shared" si="1"/>
        <v>0.65384615384615385</v>
      </c>
      <c r="G51" s="54">
        <f t="shared" si="0"/>
        <v>0.34615384615384615</v>
      </c>
      <c r="H51" s="94">
        <v>203</v>
      </c>
    </row>
    <row r="52" spans="1:8" x14ac:dyDescent="0.3">
      <c r="A52" s="109" t="s">
        <v>32</v>
      </c>
      <c r="B52" s="101">
        <v>15</v>
      </c>
      <c r="C52" s="35">
        <v>10</v>
      </c>
      <c r="D52" s="35">
        <v>6</v>
      </c>
      <c r="E52" s="35">
        <v>4</v>
      </c>
      <c r="F52" s="36">
        <f t="shared" si="1"/>
        <v>0.6</v>
      </c>
      <c r="G52" s="54">
        <f t="shared" si="0"/>
        <v>0.4</v>
      </c>
      <c r="H52" s="94">
        <v>88</v>
      </c>
    </row>
    <row r="53" spans="1:8" x14ac:dyDescent="0.3">
      <c r="A53" s="109" t="s">
        <v>31</v>
      </c>
      <c r="B53" s="101">
        <v>5</v>
      </c>
      <c r="C53" s="35">
        <v>4</v>
      </c>
      <c r="D53" s="35">
        <v>4</v>
      </c>
      <c r="E53" s="35">
        <v>0</v>
      </c>
      <c r="F53" s="36">
        <f t="shared" si="1"/>
        <v>1</v>
      </c>
      <c r="G53" s="54">
        <f t="shared" si="0"/>
        <v>0</v>
      </c>
      <c r="H53" s="94">
        <v>16</v>
      </c>
    </row>
    <row r="54" spans="1:8" x14ac:dyDescent="0.3">
      <c r="A54" s="109" t="s">
        <v>77</v>
      </c>
      <c r="B54" s="101">
        <v>11</v>
      </c>
      <c r="C54" s="35">
        <v>9</v>
      </c>
      <c r="D54" s="35">
        <v>4</v>
      </c>
      <c r="E54" s="35">
        <v>5</v>
      </c>
      <c r="F54" s="36">
        <f t="shared" si="1"/>
        <v>0.44444444444444442</v>
      </c>
      <c r="G54" s="54">
        <f t="shared" si="0"/>
        <v>0.55555555555555558</v>
      </c>
      <c r="H54" s="94">
        <v>50</v>
      </c>
    </row>
    <row r="55" spans="1:8" x14ac:dyDescent="0.3">
      <c r="A55" s="109" t="s">
        <v>30</v>
      </c>
      <c r="B55" s="101">
        <v>19</v>
      </c>
      <c r="C55" s="35">
        <v>23</v>
      </c>
      <c r="D55" s="35">
        <v>14</v>
      </c>
      <c r="E55" s="35">
        <v>9</v>
      </c>
      <c r="F55" s="36">
        <f t="shared" si="1"/>
        <v>0.60869565217391308</v>
      </c>
      <c r="G55" s="54">
        <f t="shared" si="0"/>
        <v>0.39130434782608697</v>
      </c>
      <c r="H55" s="94">
        <v>286</v>
      </c>
    </row>
    <row r="56" spans="1:8" x14ac:dyDescent="0.3">
      <c r="A56" s="109" t="s">
        <v>21</v>
      </c>
      <c r="B56" s="101">
        <v>43</v>
      </c>
      <c r="C56" s="35">
        <v>45</v>
      </c>
      <c r="D56" s="35">
        <v>23</v>
      </c>
      <c r="E56" s="35">
        <v>22</v>
      </c>
      <c r="F56" s="36">
        <f t="shared" si="1"/>
        <v>0.51111111111111107</v>
      </c>
      <c r="G56" s="54">
        <f t="shared" si="0"/>
        <v>0.48888888888888887</v>
      </c>
      <c r="H56" s="94">
        <v>430</v>
      </c>
    </row>
    <row r="57" spans="1:8" x14ac:dyDescent="0.3">
      <c r="A57" s="109" t="s">
        <v>22</v>
      </c>
      <c r="B57" s="101">
        <v>23</v>
      </c>
      <c r="C57" s="35">
        <v>28</v>
      </c>
      <c r="D57" s="35">
        <v>18</v>
      </c>
      <c r="E57" s="35">
        <v>10</v>
      </c>
      <c r="F57" s="36">
        <f t="shared" si="1"/>
        <v>0.6428571428571429</v>
      </c>
      <c r="G57" s="54">
        <f t="shared" si="0"/>
        <v>0.35714285714285715</v>
      </c>
      <c r="H57" s="94">
        <v>269</v>
      </c>
    </row>
    <row r="58" spans="1:8" x14ac:dyDescent="0.3">
      <c r="A58" s="109" t="s">
        <v>79</v>
      </c>
      <c r="B58" s="101">
        <v>14</v>
      </c>
      <c r="C58" s="35">
        <v>15</v>
      </c>
      <c r="D58" s="35">
        <v>5</v>
      </c>
      <c r="E58" s="35">
        <v>10</v>
      </c>
      <c r="F58" s="36">
        <f t="shared" si="1"/>
        <v>0.33333333333333331</v>
      </c>
      <c r="G58" s="54">
        <f t="shared" si="0"/>
        <v>0.66666666666666663</v>
      </c>
      <c r="H58" s="94">
        <v>40</v>
      </c>
    </row>
    <row r="59" spans="1:8" x14ac:dyDescent="0.3">
      <c r="A59" s="109" t="s">
        <v>149</v>
      </c>
      <c r="B59" s="101">
        <v>79</v>
      </c>
      <c r="C59" s="35">
        <v>66</v>
      </c>
      <c r="D59" s="35">
        <v>36</v>
      </c>
      <c r="E59" s="35">
        <v>30</v>
      </c>
      <c r="F59" s="36">
        <f t="shared" si="1"/>
        <v>0.54545454545454541</v>
      </c>
      <c r="G59" s="54">
        <f t="shared" si="0"/>
        <v>0.45454545454545453</v>
      </c>
      <c r="H59" s="94">
        <v>765</v>
      </c>
    </row>
    <row r="60" spans="1:8" x14ac:dyDescent="0.3">
      <c r="A60" s="109" t="s">
        <v>29</v>
      </c>
      <c r="B60" s="104">
        <v>56</v>
      </c>
      <c r="C60" s="1">
        <v>54</v>
      </c>
      <c r="D60" s="1">
        <v>31</v>
      </c>
      <c r="E60" s="35">
        <v>23</v>
      </c>
      <c r="F60" s="36">
        <f t="shared" si="1"/>
        <v>0.57407407407407407</v>
      </c>
      <c r="G60" s="54">
        <f t="shared" si="0"/>
        <v>0.42592592592592593</v>
      </c>
      <c r="H60" s="94">
        <v>664</v>
      </c>
    </row>
    <row r="61" spans="1:8" x14ac:dyDescent="0.3">
      <c r="A61" s="109" t="s">
        <v>82</v>
      </c>
      <c r="B61" s="103">
        <v>1</v>
      </c>
      <c r="C61" s="1">
        <v>0</v>
      </c>
      <c r="D61" s="1">
        <v>0</v>
      </c>
      <c r="E61" s="1">
        <v>0</v>
      </c>
      <c r="F61" s="36">
        <v>0</v>
      </c>
      <c r="G61" s="54">
        <v>0</v>
      </c>
      <c r="H61" s="94">
        <v>1</v>
      </c>
    </row>
    <row r="62" spans="1:8" x14ac:dyDescent="0.3">
      <c r="A62" s="109" t="s">
        <v>150</v>
      </c>
      <c r="B62" s="101">
        <v>32</v>
      </c>
      <c r="C62" s="35">
        <v>35</v>
      </c>
      <c r="D62" s="35">
        <v>19</v>
      </c>
      <c r="E62" s="60">
        <v>16</v>
      </c>
      <c r="F62" s="36">
        <f t="shared" si="1"/>
        <v>0.54285714285714282</v>
      </c>
      <c r="G62" s="54">
        <f t="shared" si="0"/>
        <v>0.45714285714285713</v>
      </c>
      <c r="H62" s="94">
        <v>356</v>
      </c>
    </row>
    <row r="63" spans="1:8" x14ac:dyDescent="0.3">
      <c r="A63" s="109" t="s">
        <v>84</v>
      </c>
      <c r="B63" s="101">
        <v>6</v>
      </c>
      <c r="C63" s="35">
        <v>7</v>
      </c>
      <c r="D63" s="35">
        <v>2</v>
      </c>
      <c r="E63" s="60">
        <v>5</v>
      </c>
      <c r="F63" s="36">
        <f t="shared" si="1"/>
        <v>0.2857142857142857</v>
      </c>
      <c r="G63" s="54">
        <f t="shared" si="0"/>
        <v>0.7142857142857143</v>
      </c>
      <c r="H63" s="94">
        <v>30</v>
      </c>
    </row>
    <row r="64" spans="1:8" x14ac:dyDescent="0.3">
      <c r="A64" s="109" t="s">
        <v>85</v>
      </c>
      <c r="B64" s="101">
        <v>24</v>
      </c>
      <c r="C64" s="35">
        <v>29</v>
      </c>
      <c r="D64" s="35">
        <v>23</v>
      </c>
      <c r="E64" s="60">
        <v>6</v>
      </c>
      <c r="F64" s="36">
        <f t="shared" si="1"/>
        <v>0.7931034482758621</v>
      </c>
      <c r="G64" s="54">
        <f t="shared" si="0"/>
        <v>0.20689655172413793</v>
      </c>
      <c r="H64" s="94">
        <v>295</v>
      </c>
    </row>
    <row r="65" spans="1:16" x14ac:dyDescent="0.3">
      <c r="A65" s="109" t="s">
        <v>151</v>
      </c>
      <c r="B65" s="101">
        <v>6</v>
      </c>
      <c r="C65" s="35">
        <v>6</v>
      </c>
      <c r="D65" s="35">
        <v>2</v>
      </c>
      <c r="E65" s="60">
        <v>4</v>
      </c>
      <c r="F65" s="36">
        <f t="shared" si="1"/>
        <v>0.33333333333333331</v>
      </c>
      <c r="G65" s="54">
        <f t="shared" si="0"/>
        <v>0.66666666666666663</v>
      </c>
      <c r="H65" s="94">
        <v>28</v>
      </c>
    </row>
    <row r="66" spans="1:16" x14ac:dyDescent="0.3">
      <c r="A66" s="109" t="s">
        <v>152</v>
      </c>
      <c r="B66" s="101">
        <v>17</v>
      </c>
      <c r="C66" s="35">
        <v>16</v>
      </c>
      <c r="D66" s="35">
        <v>11</v>
      </c>
      <c r="E66" s="60">
        <v>5</v>
      </c>
      <c r="F66" s="36">
        <f t="shared" si="1"/>
        <v>0.6875</v>
      </c>
      <c r="G66" s="54">
        <f t="shared" si="0"/>
        <v>0.3125</v>
      </c>
      <c r="H66" s="94">
        <v>191</v>
      </c>
    </row>
    <row r="67" spans="1:16" x14ac:dyDescent="0.3">
      <c r="A67" s="109" t="s">
        <v>153</v>
      </c>
      <c r="B67" s="101">
        <v>8</v>
      </c>
      <c r="C67" s="35">
        <v>8</v>
      </c>
      <c r="D67" s="35">
        <v>3</v>
      </c>
      <c r="E67" s="60">
        <v>5</v>
      </c>
      <c r="F67" s="36">
        <f t="shared" si="1"/>
        <v>0.375</v>
      </c>
      <c r="G67" s="54">
        <f t="shared" si="0"/>
        <v>0.625</v>
      </c>
      <c r="H67" s="94">
        <v>92</v>
      </c>
    </row>
    <row r="68" spans="1:16" x14ac:dyDescent="0.3">
      <c r="A68" s="109" t="s">
        <v>157</v>
      </c>
      <c r="B68" s="101">
        <v>10</v>
      </c>
      <c r="C68" s="35">
        <v>11</v>
      </c>
      <c r="D68" s="35">
        <v>9</v>
      </c>
      <c r="E68" s="60">
        <v>2</v>
      </c>
      <c r="F68" s="36">
        <f t="shared" si="1"/>
        <v>0.81818181818181823</v>
      </c>
      <c r="G68" s="54">
        <f t="shared" si="0"/>
        <v>0.18181818181818182</v>
      </c>
      <c r="H68" s="94">
        <v>118</v>
      </c>
    </row>
    <row r="69" spans="1:16" s="58" customFormat="1" x14ac:dyDescent="0.3">
      <c r="A69" s="110" t="s">
        <v>154</v>
      </c>
      <c r="B69" s="102">
        <v>0</v>
      </c>
      <c r="C69" s="56">
        <v>1</v>
      </c>
      <c r="D69" s="56">
        <v>1</v>
      </c>
      <c r="E69" s="60">
        <v>0</v>
      </c>
      <c r="F69" s="36">
        <f t="shared" si="1"/>
        <v>1</v>
      </c>
      <c r="G69" s="54">
        <f t="shared" si="0"/>
        <v>0</v>
      </c>
      <c r="H69" s="94">
        <v>1</v>
      </c>
      <c r="I69" s="55"/>
      <c r="J69" s="55"/>
      <c r="K69" s="55"/>
      <c r="L69" s="55"/>
    </row>
    <row r="70" spans="1:16" x14ac:dyDescent="0.3">
      <c r="A70" s="109" t="s">
        <v>28</v>
      </c>
      <c r="B70" s="101">
        <v>5</v>
      </c>
      <c r="C70" s="35">
        <v>3</v>
      </c>
      <c r="D70" s="35">
        <v>1</v>
      </c>
      <c r="E70" s="60">
        <v>2</v>
      </c>
      <c r="F70" s="36">
        <f t="shared" si="1"/>
        <v>0.33333333333333331</v>
      </c>
      <c r="G70" s="54">
        <f t="shared" si="0"/>
        <v>0.66666666666666663</v>
      </c>
      <c r="H70" s="94">
        <v>26</v>
      </c>
    </row>
    <row r="71" spans="1:16" ht="15" thickBot="1" x14ac:dyDescent="0.35">
      <c r="A71" s="111" t="s">
        <v>155</v>
      </c>
      <c r="B71" s="100">
        <v>2</v>
      </c>
      <c r="C71" s="95">
        <v>3</v>
      </c>
      <c r="D71" s="95">
        <v>0</v>
      </c>
      <c r="E71" s="96">
        <v>3</v>
      </c>
      <c r="F71" s="36">
        <f t="shared" si="1"/>
        <v>0</v>
      </c>
      <c r="G71" s="54">
        <f t="shared" si="0"/>
        <v>1</v>
      </c>
      <c r="H71" s="99">
        <v>25</v>
      </c>
    </row>
    <row r="72" spans="1:16" ht="15" thickBot="1" x14ac:dyDescent="0.35">
      <c r="A72" s="112" t="s">
        <v>105</v>
      </c>
      <c r="B72" s="86">
        <f>SUM(B8:B71)</f>
        <v>1862</v>
      </c>
      <c r="C72" s="86">
        <f>SUM(C8:C71)</f>
        <v>1947</v>
      </c>
      <c r="D72" s="86">
        <f>SUM(D8:D71)</f>
        <v>1240</v>
      </c>
      <c r="E72" s="86">
        <f>SUM(E8:E71)</f>
        <v>707</v>
      </c>
      <c r="F72" s="88">
        <f>D72/C72</f>
        <v>0.63687724704673854</v>
      </c>
      <c r="G72" s="87">
        <f>E72/C72</f>
        <v>0.36312275295326141</v>
      </c>
      <c r="H72" s="86">
        <f>SUM(H8:H71)</f>
        <v>19109</v>
      </c>
    </row>
    <row r="74" spans="1:16" x14ac:dyDescent="0.3">
      <c r="A74" s="8" t="s">
        <v>104</v>
      </c>
      <c r="B74" s="5"/>
      <c r="C74" s="5"/>
      <c r="D74" s="5"/>
      <c r="E74" s="5"/>
      <c r="F74" s="5"/>
      <c r="G74" s="5"/>
      <c r="H74" s="5"/>
      <c r="M74" s="5"/>
      <c r="N74" s="5"/>
      <c r="O74" s="5"/>
      <c r="P74" s="4"/>
    </row>
    <row r="75" spans="1:16" x14ac:dyDescent="0.3">
      <c r="A75" s="164" t="s">
        <v>156</v>
      </c>
      <c r="B75" s="164"/>
      <c r="C75" s="164"/>
      <c r="D75" s="164"/>
      <c r="E75" s="164"/>
      <c r="F75" s="164"/>
      <c r="G75" s="164"/>
      <c r="H75" s="5"/>
      <c r="M75" s="5"/>
      <c r="N75" s="5"/>
      <c r="O75" s="5"/>
      <c r="P75" s="4"/>
    </row>
    <row r="76" spans="1:16" ht="15" customHeight="1" x14ac:dyDescent="0.3">
      <c r="A76" s="165" t="s">
        <v>115</v>
      </c>
      <c r="B76" s="165"/>
      <c r="C76" s="165"/>
      <c r="D76" s="165"/>
      <c r="E76" s="165"/>
      <c r="F76" s="165"/>
      <c r="G76" s="165"/>
      <c r="H76" s="33"/>
      <c r="M76" s="33"/>
      <c r="N76" s="33"/>
      <c r="O76" s="33"/>
      <c r="P76" s="33"/>
    </row>
    <row r="77" spans="1:16" x14ac:dyDescent="0.3">
      <c r="A77" s="165"/>
      <c r="B77" s="165"/>
      <c r="C77" s="165"/>
      <c r="D77" s="165"/>
      <c r="E77" s="165"/>
      <c r="F77" s="165"/>
      <c r="G77" s="165"/>
      <c r="H77" s="33"/>
      <c r="M77" s="33"/>
      <c r="N77" s="33"/>
      <c r="O77" s="33"/>
      <c r="P77" s="33"/>
    </row>
    <row r="78" spans="1:16" ht="15" customHeight="1" x14ac:dyDescent="0.3">
      <c r="A78" s="166" t="s">
        <v>116</v>
      </c>
      <c r="B78" s="166"/>
      <c r="C78" s="166"/>
      <c r="D78" s="166"/>
      <c r="E78" s="166"/>
      <c r="F78" s="166"/>
      <c r="G78" s="166"/>
    </row>
    <row r="79" spans="1:16" x14ac:dyDescent="0.3">
      <c r="A79" s="166"/>
      <c r="B79" s="166"/>
      <c r="C79" s="166"/>
      <c r="D79" s="166"/>
      <c r="E79" s="166"/>
      <c r="F79" s="166"/>
      <c r="G79" s="166"/>
    </row>
    <row r="80" spans="1:16" x14ac:dyDescent="0.3">
      <c r="A80" s="10" t="s">
        <v>117</v>
      </c>
    </row>
  </sheetData>
  <mergeCells count="4">
    <mergeCell ref="C3:G4"/>
    <mergeCell ref="A75:G75"/>
    <mergeCell ref="A76:G77"/>
    <mergeCell ref="A78:G79"/>
  </mergeCells>
  <printOptions gridLines="1"/>
  <pageMargins left="0.7" right="0.7" top="0.75" bottom="0.75" header="0.3" footer="0.3"/>
  <pageSetup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2:R79"/>
  <sheetViews>
    <sheetView workbookViewId="0"/>
  </sheetViews>
  <sheetFormatPr defaultColWidth="9.109375" defaultRowHeight="14.4" x14ac:dyDescent="0.3"/>
  <cols>
    <col min="1" max="1" width="19.6640625" style="10" bestFit="1" customWidth="1"/>
    <col min="2" max="2" width="12.5546875" style="7" customWidth="1"/>
    <col min="3" max="3" width="14.109375" style="7" customWidth="1"/>
    <col min="4" max="4" width="13.88671875" style="7" customWidth="1"/>
    <col min="5" max="5" width="12.33203125" style="7" customWidth="1"/>
    <col min="6" max="6" width="11.6640625" style="7" bestFit="1" customWidth="1"/>
    <col min="7" max="7" width="12" style="7" customWidth="1"/>
    <col min="8" max="8" width="28.33203125" style="7" customWidth="1"/>
    <col min="9" max="16384" width="9.109375" style="7"/>
  </cols>
  <sheetData>
    <row r="2" spans="1:9" ht="15" thickBot="1" x14ac:dyDescent="0.35"/>
    <row r="3" spans="1:9" x14ac:dyDescent="0.3">
      <c r="C3" s="167" t="s">
        <v>118</v>
      </c>
      <c r="D3" s="159"/>
      <c r="E3" s="159"/>
      <c r="F3" s="159"/>
      <c r="G3" s="159"/>
    </row>
    <row r="4" spans="1:9" ht="15" thickBot="1" x14ac:dyDescent="0.35">
      <c r="C4" s="162"/>
      <c r="D4" s="162"/>
      <c r="E4" s="162"/>
      <c r="F4" s="162"/>
      <c r="G4" s="162"/>
    </row>
    <row r="7" spans="1:9" ht="16.8" thickBot="1" x14ac:dyDescent="0.35">
      <c r="A7" s="18" t="s">
        <v>110</v>
      </c>
      <c r="B7" s="19" t="s">
        <v>111</v>
      </c>
      <c r="C7" s="26" t="s">
        <v>112</v>
      </c>
      <c r="D7" s="18" t="s">
        <v>113</v>
      </c>
      <c r="E7" s="34" t="s">
        <v>106</v>
      </c>
      <c r="F7" s="34" t="s">
        <v>107</v>
      </c>
      <c r="G7" s="34" t="s">
        <v>108</v>
      </c>
      <c r="H7" s="34" t="s">
        <v>119</v>
      </c>
    </row>
    <row r="8" spans="1:9" x14ac:dyDescent="0.3">
      <c r="A8" s="15" t="s">
        <v>53</v>
      </c>
      <c r="B8" s="20">
        <v>30</v>
      </c>
      <c r="C8" s="27">
        <v>60</v>
      </c>
      <c r="D8" s="16">
        <v>22</v>
      </c>
      <c r="E8" s="28">
        <v>38</v>
      </c>
      <c r="F8" s="23">
        <f>D8/C8</f>
        <v>0.36666666666666664</v>
      </c>
      <c r="G8" s="17">
        <f>E8/C8</f>
        <v>0.6333333333333333</v>
      </c>
      <c r="I8" s="12"/>
    </row>
    <row r="9" spans="1:9" x14ac:dyDescent="0.3">
      <c r="A9" s="9" t="s">
        <v>54</v>
      </c>
      <c r="B9" s="21">
        <v>10</v>
      </c>
      <c r="C9" s="29">
        <v>12</v>
      </c>
      <c r="D9" s="1">
        <v>3</v>
      </c>
      <c r="E9" s="30">
        <v>9</v>
      </c>
      <c r="F9" s="24">
        <f t="shared" ref="F9:F70" si="0">D9/C9</f>
        <v>0.25</v>
      </c>
      <c r="G9" s="2">
        <f t="shared" ref="G9:G70" si="1">E9/C9</f>
        <v>0.75</v>
      </c>
      <c r="I9" s="12"/>
    </row>
    <row r="10" spans="1:9" x14ac:dyDescent="0.3">
      <c r="A10" s="9" t="s">
        <v>55</v>
      </c>
      <c r="B10" s="21">
        <v>35</v>
      </c>
      <c r="C10" s="29">
        <v>77</v>
      </c>
      <c r="D10" s="1">
        <v>23</v>
      </c>
      <c r="E10" s="30">
        <v>54</v>
      </c>
      <c r="F10" s="24">
        <f t="shared" si="0"/>
        <v>0.29870129870129869</v>
      </c>
      <c r="G10" s="2">
        <f t="shared" si="1"/>
        <v>0.70129870129870131</v>
      </c>
      <c r="I10" s="12"/>
    </row>
    <row r="11" spans="1:9" x14ac:dyDescent="0.3">
      <c r="A11" s="9" t="s">
        <v>94</v>
      </c>
      <c r="B11" s="21">
        <v>3</v>
      </c>
      <c r="C11" s="29">
        <v>5</v>
      </c>
      <c r="D11" s="1">
        <v>0</v>
      </c>
      <c r="E11" s="30">
        <v>5</v>
      </c>
      <c r="F11" s="24">
        <f t="shared" si="0"/>
        <v>0</v>
      </c>
      <c r="G11" s="2">
        <f t="shared" si="1"/>
        <v>1</v>
      </c>
      <c r="I11" s="12"/>
    </row>
    <row r="12" spans="1:9" x14ac:dyDescent="0.3">
      <c r="A12" s="9" t="s">
        <v>56</v>
      </c>
      <c r="B12" s="21">
        <v>30</v>
      </c>
      <c r="C12" s="29">
        <v>54</v>
      </c>
      <c r="D12" s="1">
        <v>16</v>
      </c>
      <c r="E12" s="30">
        <v>38</v>
      </c>
      <c r="F12" s="24">
        <f t="shared" si="0"/>
        <v>0.29629629629629628</v>
      </c>
      <c r="G12" s="2">
        <f t="shared" si="1"/>
        <v>0.70370370370370372</v>
      </c>
      <c r="I12" s="12"/>
    </row>
    <row r="13" spans="1:9" x14ac:dyDescent="0.3">
      <c r="A13" s="9" t="s">
        <v>40</v>
      </c>
      <c r="B13" s="21">
        <v>6</v>
      </c>
      <c r="C13" s="29">
        <v>17</v>
      </c>
      <c r="D13" s="1">
        <v>5</v>
      </c>
      <c r="E13" s="30">
        <v>12</v>
      </c>
      <c r="F13" s="24">
        <f t="shared" si="0"/>
        <v>0.29411764705882354</v>
      </c>
      <c r="G13" s="2">
        <f t="shared" si="1"/>
        <v>0.70588235294117652</v>
      </c>
      <c r="I13" s="12"/>
    </row>
    <row r="14" spans="1:9" x14ac:dyDescent="0.3">
      <c r="A14" s="9" t="s">
        <v>41</v>
      </c>
      <c r="B14" s="21">
        <v>4</v>
      </c>
      <c r="C14" s="29">
        <v>5</v>
      </c>
      <c r="D14" s="1">
        <v>0</v>
      </c>
      <c r="E14" s="30">
        <v>5</v>
      </c>
      <c r="F14" s="24">
        <f t="shared" si="0"/>
        <v>0</v>
      </c>
      <c r="G14" s="2">
        <f t="shared" si="1"/>
        <v>1</v>
      </c>
      <c r="I14" s="12"/>
    </row>
    <row r="15" spans="1:9" x14ac:dyDescent="0.3">
      <c r="A15" s="9" t="s">
        <v>42</v>
      </c>
      <c r="B15" s="21">
        <v>34</v>
      </c>
      <c r="C15" s="29">
        <v>55</v>
      </c>
      <c r="D15" s="1">
        <v>17</v>
      </c>
      <c r="E15" s="30">
        <v>38</v>
      </c>
      <c r="F15" s="24">
        <f t="shared" si="0"/>
        <v>0.30909090909090908</v>
      </c>
      <c r="G15" s="2">
        <f t="shared" si="1"/>
        <v>0.69090909090909092</v>
      </c>
      <c r="I15" s="12"/>
    </row>
    <row r="16" spans="1:9" x14ac:dyDescent="0.3">
      <c r="A16" s="9" t="s">
        <v>57</v>
      </c>
      <c r="B16" s="21">
        <v>143</v>
      </c>
      <c r="C16" s="29">
        <v>226</v>
      </c>
      <c r="D16" s="1">
        <v>59</v>
      </c>
      <c r="E16" s="30">
        <v>167</v>
      </c>
      <c r="F16" s="24">
        <f t="shared" si="0"/>
        <v>0.26106194690265488</v>
      </c>
      <c r="G16" s="2">
        <f t="shared" si="1"/>
        <v>0.73893805309734517</v>
      </c>
      <c r="I16" s="12"/>
    </row>
    <row r="17" spans="1:9" x14ac:dyDescent="0.3">
      <c r="A17" s="9" t="s">
        <v>58</v>
      </c>
      <c r="B17" s="21">
        <v>73</v>
      </c>
      <c r="C17" s="29">
        <v>152</v>
      </c>
      <c r="D17" s="1">
        <v>50</v>
      </c>
      <c r="E17" s="30">
        <v>102</v>
      </c>
      <c r="F17" s="24">
        <f t="shared" si="0"/>
        <v>0.32894736842105265</v>
      </c>
      <c r="G17" s="2">
        <f t="shared" si="1"/>
        <v>0.67105263157894735</v>
      </c>
      <c r="I17" s="12"/>
    </row>
    <row r="18" spans="1:9" x14ac:dyDescent="0.3">
      <c r="A18" s="9" t="s">
        <v>43</v>
      </c>
      <c r="B18" s="21">
        <v>1</v>
      </c>
      <c r="C18" s="29">
        <v>1</v>
      </c>
      <c r="D18" s="1">
        <v>0</v>
      </c>
      <c r="E18" s="30">
        <v>1</v>
      </c>
      <c r="F18" s="24">
        <f t="shared" si="0"/>
        <v>0</v>
      </c>
      <c r="G18" s="2">
        <f t="shared" si="1"/>
        <v>1</v>
      </c>
      <c r="I18" s="12"/>
    </row>
    <row r="19" spans="1:9" x14ac:dyDescent="0.3">
      <c r="A19" s="9" t="s">
        <v>59</v>
      </c>
      <c r="B19" s="21">
        <v>2</v>
      </c>
      <c r="C19" s="29">
        <v>0</v>
      </c>
      <c r="D19" s="1">
        <v>0</v>
      </c>
      <c r="E19" s="30">
        <v>0</v>
      </c>
      <c r="F19" s="24">
        <v>0</v>
      </c>
      <c r="G19" s="2">
        <v>0</v>
      </c>
      <c r="I19" s="12"/>
    </row>
    <row r="20" spans="1:9" x14ac:dyDescent="0.3">
      <c r="A20" s="9" t="s">
        <v>60</v>
      </c>
      <c r="B20" s="21">
        <v>2</v>
      </c>
      <c r="C20" s="29">
        <v>5</v>
      </c>
      <c r="D20" s="1">
        <v>0</v>
      </c>
      <c r="E20" s="30">
        <v>5</v>
      </c>
      <c r="F20" s="24">
        <f t="shared" si="0"/>
        <v>0</v>
      </c>
      <c r="G20" s="2">
        <f t="shared" si="1"/>
        <v>1</v>
      </c>
      <c r="I20" s="12"/>
    </row>
    <row r="21" spans="1:9" x14ac:dyDescent="0.3">
      <c r="A21" s="9" t="s">
        <v>44</v>
      </c>
      <c r="B21" s="21">
        <v>6</v>
      </c>
      <c r="C21" s="29">
        <v>16</v>
      </c>
      <c r="D21" s="1">
        <v>5</v>
      </c>
      <c r="E21" s="30">
        <v>11</v>
      </c>
      <c r="F21" s="24">
        <f t="shared" si="0"/>
        <v>0.3125</v>
      </c>
      <c r="G21" s="2">
        <f t="shared" si="1"/>
        <v>0.6875</v>
      </c>
      <c r="I21" s="12"/>
    </row>
    <row r="22" spans="1:9" x14ac:dyDescent="0.3">
      <c r="A22" s="9" t="s">
        <v>45</v>
      </c>
      <c r="B22" s="21">
        <v>11</v>
      </c>
      <c r="C22" s="29">
        <v>18</v>
      </c>
      <c r="D22" s="1">
        <v>4</v>
      </c>
      <c r="E22" s="30">
        <v>14</v>
      </c>
      <c r="F22" s="24">
        <f t="shared" si="0"/>
        <v>0.22222222222222221</v>
      </c>
      <c r="G22" s="2">
        <f t="shared" si="1"/>
        <v>0.77777777777777779</v>
      </c>
      <c r="I22" s="12"/>
    </row>
    <row r="23" spans="1:9" x14ac:dyDescent="0.3">
      <c r="A23" s="9" t="s">
        <v>20</v>
      </c>
      <c r="B23" s="21">
        <v>420</v>
      </c>
      <c r="C23" s="29">
        <v>516</v>
      </c>
      <c r="D23" s="1">
        <v>120</v>
      </c>
      <c r="E23" s="30">
        <v>396</v>
      </c>
      <c r="F23" s="24">
        <f t="shared" si="0"/>
        <v>0.23255813953488372</v>
      </c>
      <c r="G23" s="2">
        <f t="shared" si="1"/>
        <v>0.76744186046511631</v>
      </c>
      <c r="I23" s="12"/>
    </row>
    <row r="24" spans="1:9" x14ac:dyDescent="0.3">
      <c r="A24" s="9" t="s">
        <v>26</v>
      </c>
      <c r="B24" s="21">
        <v>6</v>
      </c>
      <c r="C24" s="29">
        <v>8</v>
      </c>
      <c r="D24" s="1">
        <v>2</v>
      </c>
      <c r="E24" s="30">
        <v>6</v>
      </c>
      <c r="F24" s="24">
        <f t="shared" si="0"/>
        <v>0.25</v>
      </c>
      <c r="G24" s="2">
        <f t="shared" si="1"/>
        <v>0.75</v>
      </c>
      <c r="I24" s="12"/>
    </row>
    <row r="25" spans="1:9" x14ac:dyDescent="0.3">
      <c r="A25" s="9" t="s">
        <v>38</v>
      </c>
      <c r="B25" s="21">
        <v>6</v>
      </c>
      <c r="C25" s="29">
        <v>12</v>
      </c>
      <c r="D25" s="1">
        <v>0</v>
      </c>
      <c r="E25" s="30">
        <v>12</v>
      </c>
      <c r="F25" s="24">
        <f t="shared" si="0"/>
        <v>0</v>
      </c>
      <c r="G25" s="2">
        <f t="shared" si="1"/>
        <v>1</v>
      </c>
      <c r="I25" s="12"/>
    </row>
    <row r="26" spans="1:9" x14ac:dyDescent="0.3">
      <c r="A26" s="9" t="s">
        <v>37</v>
      </c>
      <c r="B26" s="21">
        <v>13</v>
      </c>
      <c r="C26" s="29">
        <v>33</v>
      </c>
      <c r="D26" s="1">
        <v>13</v>
      </c>
      <c r="E26" s="30">
        <v>20</v>
      </c>
      <c r="F26" s="24">
        <f t="shared" si="0"/>
        <v>0.39393939393939392</v>
      </c>
      <c r="G26" s="2">
        <f t="shared" si="1"/>
        <v>0.60606060606060608</v>
      </c>
      <c r="I26" s="12"/>
    </row>
    <row r="27" spans="1:9" x14ac:dyDescent="0.3">
      <c r="A27" s="9" t="s">
        <v>61</v>
      </c>
      <c r="B27" s="21">
        <v>22</v>
      </c>
      <c r="C27" s="29">
        <v>26</v>
      </c>
      <c r="D27" s="1">
        <v>7</v>
      </c>
      <c r="E27" s="30">
        <v>19</v>
      </c>
      <c r="F27" s="24">
        <f t="shared" si="0"/>
        <v>0.26923076923076922</v>
      </c>
      <c r="G27" s="2">
        <f t="shared" si="1"/>
        <v>0.73076923076923073</v>
      </c>
      <c r="I27" s="12"/>
    </row>
    <row r="28" spans="1:9" x14ac:dyDescent="0.3">
      <c r="A28" s="9" t="s">
        <v>62</v>
      </c>
      <c r="B28" s="21">
        <v>12</v>
      </c>
      <c r="C28" s="29">
        <v>16</v>
      </c>
      <c r="D28" s="1">
        <v>2</v>
      </c>
      <c r="E28" s="30">
        <v>14</v>
      </c>
      <c r="F28" s="24">
        <f t="shared" si="0"/>
        <v>0.125</v>
      </c>
      <c r="G28" s="2">
        <f t="shared" si="1"/>
        <v>0.875</v>
      </c>
      <c r="I28" s="12"/>
    </row>
    <row r="29" spans="1:9" x14ac:dyDescent="0.3">
      <c r="A29" s="9" t="s">
        <v>63</v>
      </c>
      <c r="B29" s="21">
        <v>26</v>
      </c>
      <c r="C29" s="29">
        <v>45</v>
      </c>
      <c r="D29" s="1">
        <v>14</v>
      </c>
      <c r="E29" s="30">
        <v>31</v>
      </c>
      <c r="F29" s="24">
        <f t="shared" si="0"/>
        <v>0.31111111111111112</v>
      </c>
      <c r="G29" s="2">
        <f t="shared" si="1"/>
        <v>0.68888888888888888</v>
      </c>
      <c r="I29" s="12"/>
    </row>
    <row r="30" spans="1:9" x14ac:dyDescent="0.3">
      <c r="A30" s="9" t="s">
        <v>64</v>
      </c>
      <c r="B30" s="21">
        <v>21</v>
      </c>
      <c r="C30" s="29">
        <v>36</v>
      </c>
      <c r="D30" s="1">
        <v>14</v>
      </c>
      <c r="E30" s="30">
        <v>22</v>
      </c>
      <c r="F30" s="24">
        <f t="shared" si="0"/>
        <v>0.3888888888888889</v>
      </c>
      <c r="G30" s="2">
        <f t="shared" si="1"/>
        <v>0.61111111111111116</v>
      </c>
      <c r="I30" s="12"/>
    </row>
    <row r="31" spans="1:9" x14ac:dyDescent="0.3">
      <c r="A31" s="9" t="s">
        <v>65</v>
      </c>
      <c r="B31" s="21">
        <v>5</v>
      </c>
      <c r="C31" s="29">
        <v>5</v>
      </c>
      <c r="D31" s="1">
        <v>0</v>
      </c>
      <c r="E31" s="30">
        <v>5</v>
      </c>
      <c r="F31" s="24">
        <f t="shared" si="0"/>
        <v>0</v>
      </c>
      <c r="G31" s="2">
        <f t="shared" si="1"/>
        <v>1</v>
      </c>
      <c r="I31" s="12"/>
    </row>
    <row r="32" spans="1:9" x14ac:dyDescent="0.3">
      <c r="A32" s="9" t="s">
        <v>109</v>
      </c>
      <c r="B32" s="21">
        <v>155</v>
      </c>
      <c r="C32" s="29">
        <v>304</v>
      </c>
      <c r="D32" s="1">
        <v>114</v>
      </c>
      <c r="E32" s="30">
        <v>190</v>
      </c>
      <c r="F32" s="24">
        <f t="shared" si="0"/>
        <v>0.375</v>
      </c>
      <c r="G32" s="2">
        <f t="shared" si="1"/>
        <v>0.625</v>
      </c>
      <c r="I32" s="12"/>
    </row>
    <row r="33" spans="1:9" x14ac:dyDescent="0.3">
      <c r="A33" s="9" t="s">
        <v>46</v>
      </c>
      <c r="B33" s="21">
        <v>3</v>
      </c>
      <c r="C33" s="29">
        <v>5</v>
      </c>
      <c r="D33" s="1">
        <v>1</v>
      </c>
      <c r="E33" s="30">
        <v>4</v>
      </c>
      <c r="F33" s="24">
        <f t="shared" si="0"/>
        <v>0.2</v>
      </c>
      <c r="G33" s="2">
        <f t="shared" si="1"/>
        <v>0.8</v>
      </c>
      <c r="I33" s="12"/>
    </row>
    <row r="34" spans="1:9" x14ac:dyDescent="0.3">
      <c r="A34" s="9" t="s">
        <v>66</v>
      </c>
      <c r="B34" s="21">
        <v>101</v>
      </c>
      <c r="C34" s="29">
        <v>167</v>
      </c>
      <c r="D34" s="1">
        <v>55</v>
      </c>
      <c r="E34" s="30">
        <v>112</v>
      </c>
      <c r="F34" s="24">
        <f t="shared" si="0"/>
        <v>0.32934131736526945</v>
      </c>
      <c r="G34" s="2">
        <f t="shared" si="1"/>
        <v>0.6706586826347305</v>
      </c>
      <c r="I34" s="12"/>
    </row>
    <row r="35" spans="1:9" x14ac:dyDescent="0.3">
      <c r="A35" s="9" t="s">
        <v>47</v>
      </c>
      <c r="B35" s="21">
        <v>15</v>
      </c>
      <c r="C35" s="29">
        <v>29</v>
      </c>
      <c r="D35" s="1">
        <v>8</v>
      </c>
      <c r="E35" s="30">
        <v>21</v>
      </c>
      <c r="F35" s="24">
        <f t="shared" si="0"/>
        <v>0.27586206896551724</v>
      </c>
      <c r="G35" s="2">
        <f t="shared" si="1"/>
        <v>0.72413793103448276</v>
      </c>
      <c r="I35" s="12"/>
    </row>
    <row r="36" spans="1:9" x14ac:dyDescent="0.3">
      <c r="A36" s="9" t="s">
        <v>67</v>
      </c>
      <c r="B36" s="21">
        <v>1</v>
      </c>
      <c r="C36" s="29">
        <v>2</v>
      </c>
      <c r="D36" s="1">
        <v>0</v>
      </c>
      <c r="E36" s="30">
        <v>2</v>
      </c>
      <c r="F36" s="24">
        <f t="shared" si="0"/>
        <v>0</v>
      </c>
      <c r="G36" s="2">
        <f t="shared" si="1"/>
        <v>1</v>
      </c>
      <c r="I36" s="12"/>
    </row>
    <row r="37" spans="1:9" x14ac:dyDescent="0.3">
      <c r="A37" s="9" t="s">
        <v>68</v>
      </c>
      <c r="B37" s="21">
        <v>26</v>
      </c>
      <c r="C37" s="29">
        <v>68</v>
      </c>
      <c r="D37" s="1">
        <v>29</v>
      </c>
      <c r="E37" s="30">
        <v>39</v>
      </c>
      <c r="F37" s="24">
        <f t="shared" si="0"/>
        <v>0.4264705882352941</v>
      </c>
      <c r="G37" s="2">
        <f t="shared" si="1"/>
        <v>0.57352941176470584</v>
      </c>
      <c r="I37" s="12"/>
    </row>
    <row r="38" spans="1:9" x14ac:dyDescent="0.3">
      <c r="A38" s="9" t="s">
        <v>69</v>
      </c>
      <c r="B38" s="21">
        <v>28</v>
      </c>
      <c r="C38" s="29">
        <v>50</v>
      </c>
      <c r="D38" s="1">
        <v>13</v>
      </c>
      <c r="E38" s="30">
        <v>37</v>
      </c>
      <c r="F38" s="24">
        <f t="shared" si="0"/>
        <v>0.26</v>
      </c>
      <c r="G38" s="2">
        <f t="shared" si="1"/>
        <v>0.74</v>
      </c>
      <c r="I38" s="12"/>
    </row>
    <row r="39" spans="1:9" x14ac:dyDescent="0.3">
      <c r="A39" s="9" t="s">
        <v>48</v>
      </c>
      <c r="B39" s="21">
        <v>6</v>
      </c>
      <c r="C39" s="29">
        <v>10</v>
      </c>
      <c r="D39" s="1">
        <v>5</v>
      </c>
      <c r="E39" s="30">
        <v>5</v>
      </c>
      <c r="F39" s="24">
        <f t="shared" si="0"/>
        <v>0.5</v>
      </c>
      <c r="G39" s="2">
        <f t="shared" si="1"/>
        <v>0.5</v>
      </c>
      <c r="I39" s="12"/>
    </row>
    <row r="40" spans="1:9" x14ac:dyDescent="0.3">
      <c r="A40" s="9" t="s">
        <v>70</v>
      </c>
      <c r="B40" s="21">
        <v>13</v>
      </c>
      <c r="C40" s="29">
        <v>24</v>
      </c>
      <c r="D40" s="1">
        <v>7</v>
      </c>
      <c r="E40" s="30">
        <v>17</v>
      </c>
      <c r="F40" s="24">
        <f t="shared" si="0"/>
        <v>0.29166666666666669</v>
      </c>
      <c r="G40" s="2">
        <f t="shared" si="1"/>
        <v>0.70833333333333337</v>
      </c>
      <c r="I40" s="12"/>
    </row>
    <row r="41" spans="1:9" x14ac:dyDescent="0.3">
      <c r="A41" s="9" t="s">
        <v>23</v>
      </c>
      <c r="B41" s="21">
        <v>23</v>
      </c>
      <c r="C41" s="29">
        <v>32</v>
      </c>
      <c r="D41" s="1">
        <v>9</v>
      </c>
      <c r="E41" s="30">
        <v>23</v>
      </c>
      <c r="F41" s="24">
        <f t="shared" si="0"/>
        <v>0.28125</v>
      </c>
      <c r="G41" s="2">
        <f t="shared" si="1"/>
        <v>0.71875</v>
      </c>
      <c r="I41" s="12"/>
    </row>
    <row r="42" spans="1:9" x14ac:dyDescent="0.3">
      <c r="A42" s="9" t="s">
        <v>93</v>
      </c>
      <c r="B42" s="21">
        <v>176</v>
      </c>
      <c r="C42" s="29">
        <v>310</v>
      </c>
      <c r="D42" s="1">
        <v>77</v>
      </c>
      <c r="E42" s="30">
        <v>233</v>
      </c>
      <c r="F42" s="24">
        <f t="shared" si="0"/>
        <v>0.24838709677419354</v>
      </c>
      <c r="G42" s="2">
        <f t="shared" si="1"/>
        <v>0.75161290322580643</v>
      </c>
      <c r="I42" s="12"/>
    </row>
    <row r="43" spans="1:9" x14ac:dyDescent="0.3">
      <c r="A43" s="9" t="s">
        <v>71</v>
      </c>
      <c r="B43" s="21">
        <v>82</v>
      </c>
      <c r="C43" s="29">
        <v>166</v>
      </c>
      <c r="D43" s="1">
        <v>56</v>
      </c>
      <c r="E43" s="30">
        <v>110</v>
      </c>
      <c r="F43" s="24">
        <f t="shared" si="0"/>
        <v>0.33734939759036142</v>
      </c>
      <c r="G43" s="2">
        <f t="shared" si="1"/>
        <v>0.66265060240963858</v>
      </c>
      <c r="I43" s="12"/>
    </row>
    <row r="44" spans="1:9" x14ac:dyDescent="0.3">
      <c r="A44" s="9" t="s">
        <v>72</v>
      </c>
      <c r="B44" s="21">
        <v>9</v>
      </c>
      <c r="C44" s="29">
        <v>10</v>
      </c>
      <c r="D44" s="1">
        <v>3</v>
      </c>
      <c r="E44" s="30">
        <v>7</v>
      </c>
      <c r="F44" s="24">
        <f t="shared" si="0"/>
        <v>0.3</v>
      </c>
      <c r="G44" s="2">
        <f t="shared" si="1"/>
        <v>0.7</v>
      </c>
      <c r="I44" s="12"/>
    </row>
    <row r="45" spans="1:9" x14ac:dyDescent="0.3">
      <c r="A45" s="9" t="s">
        <v>73</v>
      </c>
      <c r="B45" s="21">
        <v>13</v>
      </c>
      <c r="C45" s="29">
        <v>24</v>
      </c>
      <c r="D45" s="1">
        <v>9</v>
      </c>
      <c r="E45" s="30">
        <v>15</v>
      </c>
      <c r="F45" s="24">
        <f t="shared" si="0"/>
        <v>0.375</v>
      </c>
      <c r="G45" s="2">
        <f t="shared" si="1"/>
        <v>0.625</v>
      </c>
      <c r="I45" s="12"/>
    </row>
    <row r="46" spans="1:9" x14ac:dyDescent="0.3">
      <c r="A46" s="9" t="s">
        <v>49</v>
      </c>
      <c r="B46" s="21">
        <v>68</v>
      </c>
      <c r="C46" s="29">
        <v>128</v>
      </c>
      <c r="D46" s="1">
        <v>39</v>
      </c>
      <c r="E46" s="30">
        <v>89</v>
      </c>
      <c r="F46" s="24">
        <f t="shared" si="0"/>
        <v>0.3046875</v>
      </c>
      <c r="G46" s="2">
        <f t="shared" si="1"/>
        <v>0.6953125</v>
      </c>
      <c r="I46" s="12"/>
    </row>
    <row r="47" spans="1:9" x14ac:dyDescent="0.3">
      <c r="A47" s="9" t="s">
        <v>50</v>
      </c>
      <c r="B47" s="21">
        <v>3</v>
      </c>
      <c r="C47" s="29">
        <v>6</v>
      </c>
      <c r="D47" s="1">
        <v>2</v>
      </c>
      <c r="E47" s="30">
        <v>4</v>
      </c>
      <c r="F47" s="24">
        <f t="shared" si="0"/>
        <v>0.33333333333333331</v>
      </c>
      <c r="G47" s="2">
        <f t="shared" si="1"/>
        <v>0.66666666666666663</v>
      </c>
      <c r="I47" s="12"/>
    </row>
    <row r="48" spans="1:9" x14ac:dyDescent="0.3">
      <c r="A48" s="9" t="s">
        <v>74</v>
      </c>
      <c r="B48" s="21">
        <v>14</v>
      </c>
      <c r="C48" s="29">
        <v>17</v>
      </c>
      <c r="D48" s="1">
        <v>4</v>
      </c>
      <c r="E48" s="30">
        <v>13</v>
      </c>
      <c r="F48" s="24">
        <f t="shared" si="0"/>
        <v>0.23529411764705882</v>
      </c>
      <c r="G48" s="2">
        <f t="shared" si="1"/>
        <v>0.76470588235294112</v>
      </c>
      <c r="I48" s="12"/>
    </row>
    <row r="49" spans="1:9" x14ac:dyDescent="0.3">
      <c r="A49" s="9" t="s">
        <v>75</v>
      </c>
      <c r="B49" s="21">
        <v>7</v>
      </c>
      <c r="C49" s="29">
        <v>10</v>
      </c>
      <c r="D49" s="1">
        <v>2</v>
      </c>
      <c r="E49" s="30">
        <v>8</v>
      </c>
      <c r="F49" s="24">
        <f t="shared" si="0"/>
        <v>0.2</v>
      </c>
      <c r="G49" s="2">
        <f t="shared" si="1"/>
        <v>0.8</v>
      </c>
      <c r="I49" s="12"/>
    </row>
    <row r="50" spans="1:9" x14ac:dyDescent="0.3">
      <c r="A50" s="9" t="s">
        <v>51</v>
      </c>
      <c r="B50" s="21">
        <v>19</v>
      </c>
      <c r="C50" s="29">
        <v>42</v>
      </c>
      <c r="D50" s="1">
        <v>21</v>
      </c>
      <c r="E50" s="30">
        <v>21</v>
      </c>
      <c r="F50" s="24">
        <f t="shared" si="0"/>
        <v>0.5</v>
      </c>
      <c r="G50" s="2">
        <f t="shared" si="1"/>
        <v>0.5</v>
      </c>
      <c r="I50" s="12"/>
    </row>
    <row r="51" spans="1:9" x14ac:dyDescent="0.3">
      <c r="A51" s="9" t="s">
        <v>76</v>
      </c>
      <c r="B51" s="21">
        <v>13</v>
      </c>
      <c r="C51" s="29">
        <v>25</v>
      </c>
      <c r="D51" s="1">
        <v>6</v>
      </c>
      <c r="E51" s="30">
        <v>19</v>
      </c>
      <c r="F51" s="24">
        <f t="shared" si="0"/>
        <v>0.24</v>
      </c>
      <c r="G51" s="2">
        <f t="shared" si="1"/>
        <v>0.76</v>
      </c>
      <c r="I51" s="12"/>
    </row>
    <row r="52" spans="1:9" x14ac:dyDescent="0.3">
      <c r="A52" s="9" t="s">
        <v>31</v>
      </c>
      <c r="B52" s="21">
        <v>3</v>
      </c>
      <c r="C52" s="29">
        <v>6</v>
      </c>
      <c r="D52" s="1">
        <v>0</v>
      </c>
      <c r="E52" s="30">
        <v>6</v>
      </c>
      <c r="F52" s="24">
        <f t="shared" si="0"/>
        <v>0</v>
      </c>
      <c r="G52" s="2">
        <f t="shared" si="1"/>
        <v>1</v>
      </c>
      <c r="I52" s="12"/>
    </row>
    <row r="53" spans="1:9" x14ac:dyDescent="0.3">
      <c r="A53" s="9" t="s">
        <v>77</v>
      </c>
      <c r="B53" s="21">
        <v>9</v>
      </c>
      <c r="C53" s="29">
        <v>12</v>
      </c>
      <c r="D53" s="1">
        <v>4</v>
      </c>
      <c r="E53" s="30">
        <v>8</v>
      </c>
      <c r="F53" s="24">
        <f t="shared" si="0"/>
        <v>0.33333333333333331</v>
      </c>
      <c r="G53" s="2">
        <f t="shared" si="1"/>
        <v>0.66666666666666663</v>
      </c>
      <c r="I53" s="12"/>
    </row>
    <row r="54" spans="1:9" x14ac:dyDescent="0.3">
      <c r="A54" s="9" t="s">
        <v>78</v>
      </c>
      <c r="B54" s="21">
        <v>20</v>
      </c>
      <c r="C54" s="29">
        <v>31</v>
      </c>
      <c r="D54" s="1">
        <v>8</v>
      </c>
      <c r="E54" s="30">
        <v>23</v>
      </c>
      <c r="F54" s="24">
        <f t="shared" si="0"/>
        <v>0.25806451612903225</v>
      </c>
      <c r="G54" s="2">
        <f t="shared" si="1"/>
        <v>0.74193548387096775</v>
      </c>
      <c r="I54" s="12"/>
    </row>
    <row r="55" spans="1:9" x14ac:dyDescent="0.3">
      <c r="A55" s="9" t="s">
        <v>52</v>
      </c>
      <c r="B55" s="21">
        <v>43</v>
      </c>
      <c r="C55" s="29">
        <v>69</v>
      </c>
      <c r="D55" s="1">
        <v>25</v>
      </c>
      <c r="E55" s="30">
        <v>44</v>
      </c>
      <c r="F55" s="24">
        <f t="shared" si="0"/>
        <v>0.36231884057971014</v>
      </c>
      <c r="G55" s="2">
        <f t="shared" si="1"/>
        <v>0.6376811594202898</v>
      </c>
      <c r="I55" s="12"/>
    </row>
    <row r="56" spans="1:9" x14ac:dyDescent="0.3">
      <c r="A56" s="9" t="s">
        <v>22</v>
      </c>
      <c r="B56" s="21">
        <v>19</v>
      </c>
      <c r="C56" s="29">
        <v>35</v>
      </c>
      <c r="D56" s="1">
        <v>9</v>
      </c>
      <c r="E56" s="30">
        <v>26</v>
      </c>
      <c r="F56" s="24">
        <f t="shared" si="0"/>
        <v>0.25714285714285712</v>
      </c>
      <c r="G56" s="2">
        <f t="shared" si="1"/>
        <v>0.74285714285714288</v>
      </c>
      <c r="I56" s="12"/>
    </row>
    <row r="57" spans="1:9" x14ac:dyDescent="0.3">
      <c r="A57" s="9" t="s">
        <v>79</v>
      </c>
      <c r="B57" s="21">
        <v>8</v>
      </c>
      <c r="C57" s="29">
        <v>13</v>
      </c>
      <c r="D57" s="1">
        <v>2</v>
      </c>
      <c r="E57" s="30">
        <v>11</v>
      </c>
      <c r="F57" s="24">
        <f t="shared" si="0"/>
        <v>0.15384615384615385</v>
      </c>
      <c r="G57" s="2">
        <f t="shared" si="1"/>
        <v>0.84615384615384615</v>
      </c>
      <c r="I57" s="12"/>
    </row>
    <row r="58" spans="1:9" x14ac:dyDescent="0.3">
      <c r="A58" s="9" t="s">
        <v>80</v>
      </c>
      <c r="B58" s="21">
        <v>50</v>
      </c>
      <c r="C58" s="29">
        <v>103</v>
      </c>
      <c r="D58" s="1">
        <v>34</v>
      </c>
      <c r="E58" s="30">
        <v>69</v>
      </c>
      <c r="F58" s="24">
        <f t="shared" si="0"/>
        <v>0.3300970873786408</v>
      </c>
      <c r="G58" s="2">
        <f t="shared" si="1"/>
        <v>0.66990291262135926</v>
      </c>
      <c r="I58" s="12"/>
    </row>
    <row r="59" spans="1:9" x14ac:dyDescent="0.3">
      <c r="A59" s="9" t="s">
        <v>81</v>
      </c>
      <c r="B59" s="21">
        <v>68</v>
      </c>
      <c r="C59" s="29">
        <v>105</v>
      </c>
      <c r="D59" s="1">
        <v>31</v>
      </c>
      <c r="E59" s="30">
        <v>74</v>
      </c>
      <c r="F59" s="24">
        <v>0</v>
      </c>
      <c r="G59" s="2">
        <v>0</v>
      </c>
      <c r="I59" s="12"/>
    </row>
    <row r="60" spans="1:9" x14ac:dyDescent="0.3">
      <c r="A60" s="9" t="s">
        <v>82</v>
      </c>
      <c r="B60" s="21">
        <v>0</v>
      </c>
      <c r="C60" s="29">
        <v>1</v>
      </c>
      <c r="D60" s="1">
        <v>0</v>
      </c>
      <c r="E60" s="30">
        <v>1</v>
      </c>
      <c r="F60" s="24">
        <f t="shared" si="0"/>
        <v>0</v>
      </c>
      <c r="G60" s="2">
        <f t="shared" si="1"/>
        <v>1</v>
      </c>
      <c r="I60" s="12"/>
    </row>
    <row r="61" spans="1:9" x14ac:dyDescent="0.3">
      <c r="A61" s="9" t="s">
        <v>83</v>
      </c>
      <c r="B61" s="21">
        <v>42</v>
      </c>
      <c r="C61" s="29">
        <v>63</v>
      </c>
      <c r="D61" s="1">
        <v>6</v>
      </c>
      <c r="E61" s="30">
        <v>57</v>
      </c>
      <c r="F61" s="24">
        <f t="shared" si="0"/>
        <v>9.5238095238095233E-2</v>
      </c>
      <c r="G61" s="2">
        <f t="shared" si="1"/>
        <v>0.90476190476190477</v>
      </c>
      <c r="I61" s="12"/>
    </row>
    <row r="62" spans="1:9" x14ac:dyDescent="0.3">
      <c r="A62" s="9" t="s">
        <v>84</v>
      </c>
      <c r="B62" s="21">
        <v>8</v>
      </c>
      <c r="C62" s="29">
        <v>12</v>
      </c>
      <c r="D62" s="1">
        <v>2</v>
      </c>
      <c r="E62" s="30">
        <v>10</v>
      </c>
      <c r="F62" s="24">
        <f t="shared" si="0"/>
        <v>0.16666666666666666</v>
      </c>
      <c r="G62" s="2">
        <f t="shared" si="1"/>
        <v>0.83333333333333337</v>
      </c>
      <c r="I62" s="12"/>
    </row>
    <row r="63" spans="1:9" x14ac:dyDescent="0.3">
      <c r="A63" s="9" t="s">
        <v>85</v>
      </c>
      <c r="B63" s="21">
        <v>21</v>
      </c>
      <c r="C63" s="29">
        <v>32</v>
      </c>
      <c r="D63" s="1">
        <v>5</v>
      </c>
      <c r="E63" s="30">
        <v>27</v>
      </c>
      <c r="F63" s="24">
        <f t="shared" si="0"/>
        <v>0.15625</v>
      </c>
      <c r="G63" s="2">
        <f t="shared" si="1"/>
        <v>0.84375</v>
      </c>
      <c r="I63" s="12"/>
    </row>
    <row r="64" spans="1:9" x14ac:dyDescent="0.3">
      <c r="A64" s="9" t="s">
        <v>86</v>
      </c>
      <c r="B64" s="21">
        <v>7</v>
      </c>
      <c r="C64" s="29">
        <v>20</v>
      </c>
      <c r="D64" s="1">
        <v>3</v>
      </c>
      <c r="E64" s="30">
        <v>17</v>
      </c>
      <c r="F64" s="24">
        <f t="shared" si="0"/>
        <v>0.15</v>
      </c>
      <c r="G64" s="2">
        <f t="shared" si="1"/>
        <v>0.85</v>
      </c>
      <c r="I64" s="12"/>
    </row>
    <row r="65" spans="1:18" x14ac:dyDescent="0.3">
      <c r="A65" s="15" t="s">
        <v>87</v>
      </c>
      <c r="B65" s="20">
        <v>15</v>
      </c>
      <c r="C65" s="27">
        <v>28</v>
      </c>
      <c r="D65" s="16">
        <v>7</v>
      </c>
      <c r="E65" s="28">
        <v>21</v>
      </c>
      <c r="F65" s="23">
        <f t="shared" si="0"/>
        <v>0.25</v>
      </c>
      <c r="G65" s="17">
        <f t="shared" si="1"/>
        <v>0.75</v>
      </c>
      <c r="I65" s="12"/>
    </row>
    <row r="66" spans="1:18" x14ac:dyDescent="0.3">
      <c r="A66" s="9" t="s">
        <v>88</v>
      </c>
      <c r="B66" s="21">
        <v>14</v>
      </c>
      <c r="C66" s="29">
        <v>21</v>
      </c>
      <c r="D66" s="1">
        <v>5</v>
      </c>
      <c r="E66" s="30">
        <v>16</v>
      </c>
      <c r="F66" s="24">
        <f t="shared" si="0"/>
        <v>0.23809523809523808</v>
      </c>
      <c r="G66" s="2">
        <f t="shared" si="1"/>
        <v>0.76190476190476186</v>
      </c>
      <c r="I66" s="12"/>
    </row>
    <row r="67" spans="1:18" x14ac:dyDescent="0.3">
      <c r="A67" s="9" t="s">
        <v>19</v>
      </c>
      <c r="B67" s="21">
        <v>12</v>
      </c>
      <c r="C67" s="29">
        <v>14</v>
      </c>
      <c r="D67" s="1">
        <v>4</v>
      </c>
      <c r="E67" s="30">
        <v>10</v>
      </c>
      <c r="F67" s="24">
        <f t="shared" si="0"/>
        <v>0.2857142857142857</v>
      </c>
      <c r="G67" s="2">
        <f t="shared" si="1"/>
        <v>0.7142857142857143</v>
      </c>
      <c r="I67" s="12"/>
    </row>
    <row r="68" spans="1:18" x14ac:dyDescent="0.3">
      <c r="A68" s="9" t="s">
        <v>89</v>
      </c>
      <c r="B68" s="21">
        <v>3</v>
      </c>
      <c r="C68" s="29">
        <v>6</v>
      </c>
      <c r="D68" s="1">
        <v>1</v>
      </c>
      <c r="E68" s="30">
        <v>5</v>
      </c>
      <c r="F68" s="24">
        <f t="shared" si="0"/>
        <v>0.16666666666666666</v>
      </c>
      <c r="G68" s="2">
        <f t="shared" si="1"/>
        <v>0.83333333333333337</v>
      </c>
      <c r="I68" s="12"/>
    </row>
    <row r="69" spans="1:18" x14ac:dyDescent="0.3">
      <c r="A69" s="9" t="s">
        <v>28</v>
      </c>
      <c r="B69" s="21">
        <v>1</v>
      </c>
      <c r="C69" s="29">
        <v>2</v>
      </c>
      <c r="D69" s="1">
        <v>0</v>
      </c>
      <c r="E69" s="30">
        <v>2</v>
      </c>
      <c r="F69" s="24">
        <f t="shared" si="0"/>
        <v>0</v>
      </c>
      <c r="G69" s="2">
        <f t="shared" si="1"/>
        <v>1</v>
      </c>
      <c r="I69" s="12"/>
    </row>
    <row r="70" spans="1:18" x14ac:dyDescent="0.3">
      <c r="A70" s="9" t="s">
        <v>90</v>
      </c>
      <c r="B70" s="21">
        <v>3</v>
      </c>
      <c r="C70" s="29">
        <v>2</v>
      </c>
      <c r="D70" s="1">
        <v>0</v>
      </c>
      <c r="E70" s="30">
        <v>2</v>
      </c>
      <c r="F70" s="24">
        <f t="shared" si="0"/>
        <v>0</v>
      </c>
      <c r="G70" s="2">
        <f t="shared" si="1"/>
        <v>1</v>
      </c>
      <c r="I70" s="12"/>
    </row>
    <row r="71" spans="1:18" x14ac:dyDescent="0.3">
      <c r="A71" s="13" t="s">
        <v>105</v>
      </c>
      <c r="B71" s="22">
        <f>SUM(B8:B70)</f>
        <v>2042</v>
      </c>
      <c r="C71" s="31">
        <f>SUM(C8:C70)</f>
        <v>3404</v>
      </c>
      <c r="D71" s="11">
        <f>SUM(D8:D70)</f>
        <v>982</v>
      </c>
      <c r="E71" s="32">
        <f>SUM(E8:E70)</f>
        <v>2422</v>
      </c>
      <c r="F71" s="25">
        <f>D71/C71</f>
        <v>0.28848413631022329</v>
      </c>
      <c r="G71" s="14">
        <f>E71/C71</f>
        <v>0.71151586368977671</v>
      </c>
      <c r="I71" s="12"/>
    </row>
    <row r="73" spans="1:18" x14ac:dyDescent="0.3">
      <c r="A73" s="8" t="s">
        <v>104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4"/>
    </row>
    <row r="74" spans="1:18" x14ac:dyDescent="0.3">
      <c r="A74" s="164" t="s">
        <v>114</v>
      </c>
      <c r="B74" s="164"/>
      <c r="C74" s="164"/>
      <c r="D74" s="164"/>
      <c r="E74" s="164"/>
      <c r="F74" s="164"/>
      <c r="G74" s="164"/>
      <c r="H74" s="5"/>
      <c r="I74" s="5"/>
      <c r="J74" s="5"/>
      <c r="K74" s="5"/>
      <c r="L74" s="5"/>
      <c r="M74" s="5"/>
      <c r="N74" s="5"/>
      <c r="O74" s="5"/>
      <c r="P74" s="5"/>
      <c r="Q74" s="5"/>
      <c r="R74" s="4"/>
    </row>
    <row r="75" spans="1:18" ht="15" customHeight="1" x14ac:dyDescent="0.3">
      <c r="A75" s="165" t="s">
        <v>115</v>
      </c>
      <c r="B75" s="165"/>
      <c r="C75" s="165"/>
      <c r="D75" s="165"/>
      <c r="E75" s="165"/>
      <c r="F75" s="165"/>
      <c r="G75" s="165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 x14ac:dyDescent="0.3">
      <c r="A76" s="165"/>
      <c r="B76" s="165"/>
      <c r="C76" s="165"/>
      <c r="D76" s="165"/>
      <c r="E76" s="165"/>
      <c r="F76" s="165"/>
      <c r="G76" s="165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18" x14ac:dyDescent="0.3">
      <c r="A77" s="166" t="s">
        <v>116</v>
      </c>
      <c r="B77" s="166"/>
      <c r="C77" s="166"/>
      <c r="D77" s="166"/>
      <c r="E77" s="166"/>
      <c r="F77" s="166"/>
      <c r="G77" s="166"/>
    </row>
    <row r="78" spans="1:18" x14ac:dyDescent="0.3">
      <c r="A78" s="166"/>
      <c r="B78" s="166"/>
      <c r="C78" s="166"/>
      <c r="D78" s="166"/>
      <c r="E78" s="166"/>
      <c r="F78" s="166"/>
      <c r="G78" s="166"/>
    </row>
    <row r="79" spans="1:18" x14ac:dyDescent="0.3">
      <c r="A79" s="10" t="s">
        <v>117</v>
      </c>
    </row>
  </sheetData>
  <mergeCells count="4">
    <mergeCell ref="C3:G4"/>
    <mergeCell ref="A74:G74"/>
    <mergeCell ref="A75:G76"/>
    <mergeCell ref="A77:G78"/>
  </mergeCells>
  <pageMargins left="0.7" right="0.7" top="0.75" bottom="0.75" header="0.3" footer="0.3"/>
  <pageSetup scale="9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C4FE423-86D0-4CBB-90CE-ABFEFF644B3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Number of Children Served</vt:lpstr>
      <vt:lpstr>Applications-Jan.21</vt:lpstr>
      <vt:lpstr>Applications-Feb.21 </vt:lpstr>
      <vt:lpstr>Applications-Mar 21</vt:lpstr>
      <vt:lpstr>Applications-June</vt:lpstr>
      <vt:lpstr>'Applications-Feb.21 '!Print_Area</vt:lpstr>
      <vt:lpstr>'Applications-Jan.21'!Print_Area</vt:lpstr>
      <vt:lpstr>'Applications-Mar 21'!Print_Area</vt:lpstr>
      <vt:lpstr>'Number of Children Served'!Print_Area</vt:lpstr>
      <vt:lpstr>'Applications-June'!Print_Titles</vt:lpstr>
      <vt:lpstr>'Number of Children Served'!Print_Titles</vt:lpstr>
    </vt:vector>
  </TitlesOfParts>
  <Company>LDOE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Bryant</dc:creator>
  <cp:lastModifiedBy>Raymond Packer</cp:lastModifiedBy>
  <cp:lastPrinted>2019-11-14T19:48:59Z</cp:lastPrinted>
  <dcterms:created xsi:type="dcterms:W3CDTF">2016-01-25T13:40:55Z</dcterms:created>
  <dcterms:modified xsi:type="dcterms:W3CDTF">2021-05-13T18:48:39Z</dcterms:modified>
</cp:coreProperties>
</file>