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AA459E24-3B20-4C82-B1C0-A181695AA2A2}" xr6:coauthVersionLast="47" xr6:coauthVersionMax="47" xr10:uidLastSave="{00000000-0000-0000-0000-000000000000}"/>
  <bookViews>
    <workbookView xWindow="2620" yWindow="130" windowWidth="15970" windowHeight="10170" activeTab="2" xr2:uid="{00000000-000D-0000-FFFF-FFFF00000000}"/>
  </bookViews>
  <sheets>
    <sheet name="Instructions" sheetId="4" r:id="rId1"/>
    <sheet name="2-17-22" sheetId="1" r:id="rId2"/>
    <sheet name="Sheet1" sheetId="5" r:id="rId3"/>
  </sheets>
  <externalReferences>
    <externalReference r:id="rId4"/>
  </externalReference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73" i="1"/>
  <c r="A73" i="1"/>
  <c r="B69" i="1"/>
  <c r="A69" i="1"/>
  <c r="B65" i="1"/>
  <c r="A65" i="1"/>
  <c r="B61" i="1"/>
  <c r="A61" i="1"/>
  <c r="B57" i="1"/>
  <c r="A57" i="1"/>
  <c r="B53" i="1"/>
  <c r="A53" i="1"/>
  <c r="B49" i="1"/>
  <c r="A49" i="1"/>
  <c r="B45" i="1"/>
  <c r="A45" i="1"/>
  <c r="B41" i="1"/>
  <c r="A41" i="1"/>
  <c r="B37" i="1"/>
  <c r="A37" i="1"/>
  <c r="B33" i="1"/>
  <c r="A33" i="1"/>
  <c r="B29" i="1"/>
  <c r="A29" i="1"/>
  <c r="B25" i="1"/>
  <c r="A25" i="1"/>
  <c r="B22" i="1"/>
  <c r="A22" i="1"/>
  <c r="B19" i="1"/>
  <c r="A19" i="1"/>
  <c r="B16" i="1"/>
  <c r="A16" i="1"/>
  <c r="B13" i="1"/>
  <c r="A13" i="1"/>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<sst xmlns="http://schemas.openxmlformats.org/spreadsheetml/2006/main" count="356" uniqueCount="51">
  <si>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</si>
  <si>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</si>
  <si>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</si>
  <si>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</si>
  <si>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</si>
  <si>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</si>
  <si>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</si>
  <si>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</si>
  <si>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</si>
  <si>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</si>
  <si>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</si>
  <si>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</si>
  <si>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</si>
  <si>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</si>
  <si>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</si>
  <si>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</si>
  <si>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</si>
  <si>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</si>
  <si>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</si>
  <si>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</si>
  <si>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</si>
  <si>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</si>
  <si>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</si>
  <si>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</si>
  <si>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</si>
  <si>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</si>
  <si>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</si>
  <si>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</si>
  <si>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</si>
  <si>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</si>
  <si>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</si>
  <si>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</si>
  <si>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</si>
  <si>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</si>
  <si>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</si>
  <si>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</si>
  <si>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</si>
  <si>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</si>
  <si>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</si>
  <si>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</si>
  <si>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</si>
  <si>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</si>
  <si>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</si>
  <si>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</si>
  <si>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</si>
  <si>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</si>
  <si>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Broward County</t>
  </si>
  <si>
    <t>July 1, 2022</t>
  </si>
  <si>
    <r>
      <t xml:space="preserve">Please answer the following questions: </t>
    </r>
    <r>
      <rPr>
        <b/>
        <i/>
        <sz val="12"/>
        <rFont val="Helv"/>
      </rPr>
      <t>25%</t>
    </r>
    <r>
      <rPr>
        <sz val="12"/>
        <color rgb="FF0070C0"/>
        <rFont val="Helv"/>
      </rPr>
      <t xml:space="preserve">
(1) If there is a sibling discount what is the percentage? 
(2) If any family pays more than 10% of their gross income for child care, please complete and attach the justification form that explains how the fees will not limit parent access to services.</t>
    </r>
    <r>
      <rPr>
        <b/>
        <i/>
        <sz val="12"/>
        <color rgb="FF0070C0"/>
        <rFont val="Helv"/>
      </rPr>
      <t xml:space="preserve"> </t>
    </r>
    <r>
      <rPr>
        <b/>
        <i/>
        <sz val="12"/>
        <rFont val="Helv"/>
      </rPr>
      <t>Please See Plan Amendment</t>
    </r>
    <r>
      <rPr>
        <sz val="12"/>
        <rFont val="Helv"/>
      </rPr>
      <t xml:space="preserve">  </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</si>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</sst>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20"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b/>
      <i/>
      <sz val="12"/>
      <name val="Helv"/>
    </font>
    <font>
      <b/>
      <i/>
      <sz val="12"/>
      <color rgb="FF0070C0"/>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9"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1" fillId="0" borderId="3" xfId="0" applyNumberFormat="1" applyFont="1" applyBorder="1"/>
    <xf numFmtId="39" fontId="11" fillId="0" borderId="3" xfId="0" applyNumberFormat="1" applyFont="1" applyBorder="1" applyProtection="1">
      <protection locked="0"/>
    </xf>
    <xf numFmtId="166" fontId="0" fillId="0" borderId="0" xfId="0" quotePrefix="1"/>
    <xf numFmtId="39" fontId="11"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0" fillId="0" borderId="4" xfId="0" applyFont="1" applyBorder="1" applyAlignment="1">
      <alignment vertical="center"/>
    </xf>
    <xf numFmtId="166" fontId="11"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3"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4" fillId="3" borderId="0" xfId="0" applyFont="1" applyFill="1"/>
    <xf numFmtId="164" fontId="14"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1" fillId="4" borderId="3" xfId="0" applyNumberFormat="1" applyFont="1" applyFill="1" applyBorder="1"/>
    <xf numFmtId="167" fontId="11" fillId="0" borderId="0" xfId="0" applyNumberFormat="1" applyFont="1"/>
    <xf numFmtId="167" fontId="11" fillId="4" borderId="0" xfId="0" applyNumberFormat="1" applyFont="1" applyFill="1"/>
    <xf numFmtId="166" fontId="14" fillId="3" borderId="0" xfId="0" applyFont="1" applyFill="1" applyAlignment="1">
      <alignment horizontal="left"/>
    </xf>
    <xf numFmtId="167" fontId="15" fillId="0" borderId="0" xfId="0" applyNumberFormat="1" applyFont="1" applyAlignment="1">
      <alignment horizontal="right"/>
    </xf>
    <xf numFmtId="167" fontId="15" fillId="4" borderId="0" xfId="0" applyNumberFormat="1" applyFont="1" applyFill="1"/>
    <xf numFmtId="167" fontId="15" fillId="4" borderId="0" xfId="0" applyNumberFormat="1" applyFont="1" applyFill="1" applyAlignment="1">
      <alignment horizontal="fill"/>
    </xf>
    <xf numFmtId="167" fontId="16" fillId="4" borderId="0" xfId="0" applyNumberFormat="1" applyFont="1" applyFill="1"/>
    <xf numFmtId="167" fontId="15" fillId="3" borderId="0" xfId="0" applyNumberFormat="1" applyFont="1" applyFill="1"/>
    <xf numFmtId="39" fontId="15" fillId="4" borderId="0" xfId="0" applyNumberFormat="1" applyFont="1" applyFill="1" applyAlignment="1">
      <alignment horizontal="fill"/>
    </xf>
    <xf numFmtId="39" fontId="15" fillId="0" borderId="0" xfId="0" applyNumberFormat="1" applyFont="1" applyAlignment="1">
      <alignment horizontal="fill"/>
    </xf>
    <xf numFmtId="167" fontId="15" fillId="0" borderId="0" xfId="0" applyNumberFormat="1" applyFont="1"/>
    <xf numFmtId="167" fontId="15" fillId="0" borderId="0" xfId="0" applyNumberFormat="1" applyFont="1" applyAlignment="1">
      <alignment horizontal="fill"/>
    </xf>
    <xf numFmtId="166" fontId="4" fillId="0" borderId="1" xfId="0" applyFont="1" applyBorder="1" applyAlignment="1">
      <alignment horizontal="center"/>
    </xf>
    <xf numFmtId="166" fontId="2" fillId="0" borderId="0" xfId="0" applyFont="1" applyAlignment="1">
      <alignment horizontal="center"/>
    </xf>
    <xf numFmtId="166" fontId="12" fillId="0" borderId="0" xfId="0" applyFont="1" applyAlignment="1" applyProtection="1">
      <alignment horizontal="left" vertical="top" wrapText="1"/>
      <protection locked="0"/>
    </xf>
    <xf numFmtId="166" fontId="4" fillId="0" borderId="2" xfId="0" applyFont="1" applyBorder="1" applyAlignment="1">
      <alignment horizontal="center"/>
    </xf>
    <xf numFmtId="166" fontId="0" fillId="0" borderId="0" xfId="0" applyAlignment="1">
      <alignment horizontal="center" wrapText="1"/>
    </xf>
    <xf numFmtId="166" fontId="19"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Fiscal\Reinier%20Potts\Copy%20of%20400.01C_2021%20SlidingFeeScaleModel_202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1-31-20 FPL"/>
    </sheetNames>
    <sheetDataSet>
      <sheetData sheetId="0"/>
      <sheetData sheetId="1">
        <row r="13">
          <cell r="A13">
            <v>0.73</v>
          </cell>
          <cell r="B13">
            <v>0.55000000000000004</v>
          </cell>
        </row>
        <row r="16">
          <cell r="A16">
            <v>1.35</v>
          </cell>
          <cell r="B16">
            <v>1.01</v>
          </cell>
        </row>
        <row r="19">
          <cell r="A19">
            <v>2.08</v>
          </cell>
          <cell r="B19">
            <v>1.56</v>
          </cell>
        </row>
        <row r="22">
          <cell r="A22">
            <v>4.1399999999999997</v>
          </cell>
          <cell r="B22">
            <v>3.11</v>
          </cell>
        </row>
        <row r="25">
          <cell r="A25">
            <v>4.91</v>
          </cell>
          <cell r="B25">
            <v>3.68</v>
          </cell>
        </row>
        <row r="29">
          <cell r="A29">
            <v>5.52</v>
          </cell>
          <cell r="B29">
            <v>4.1399999999999997</v>
          </cell>
        </row>
        <row r="33">
          <cell r="A33">
            <v>8.33</v>
          </cell>
          <cell r="B33">
            <v>6.25</v>
          </cell>
        </row>
        <row r="37">
          <cell r="A37">
            <v>9.5299999999999994</v>
          </cell>
          <cell r="B37">
            <v>7.15</v>
          </cell>
        </row>
        <row r="41">
          <cell r="A41">
            <v>10.73</v>
          </cell>
          <cell r="B41">
            <v>8.0500000000000007</v>
          </cell>
        </row>
        <row r="45">
          <cell r="A45">
            <v>11.93</v>
          </cell>
          <cell r="B45">
            <v>8.9499999999999993</v>
          </cell>
        </row>
        <row r="49">
          <cell r="A49">
            <v>13.13</v>
          </cell>
          <cell r="B49">
            <v>9.85</v>
          </cell>
        </row>
        <row r="53">
          <cell r="A53">
            <v>14.33</v>
          </cell>
          <cell r="B53">
            <v>10.75</v>
          </cell>
        </row>
        <row r="57">
          <cell r="A57">
            <v>15.53</v>
          </cell>
          <cell r="B57">
            <v>11.65</v>
          </cell>
        </row>
        <row r="61">
          <cell r="A61">
            <v>16.73</v>
          </cell>
          <cell r="B61">
            <v>12.55</v>
          </cell>
        </row>
        <row r="65">
          <cell r="A65">
            <v>17.93</v>
          </cell>
          <cell r="B65">
            <v>13.45</v>
          </cell>
        </row>
        <row r="69">
          <cell r="A69">
            <v>19.13</v>
          </cell>
          <cell r="B69">
            <v>14.35</v>
          </cell>
        </row>
        <row r="73">
          <cell r="A73">
            <v>20.329999999999998</v>
          </cell>
          <cell r="B73">
            <v>15.25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49"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f>'[1]1-31-20 FPL'!A13</f>
        <v>0.73</v>
      </c>
      <c r="B13" s="39">
        <f>'[1]1-31-20 FPL'!B13</f>
        <v>0.55000000000000004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f>'[1]1-31-20 FPL'!A16</f>
        <v>1.35</v>
      </c>
      <c r="B16" s="39">
        <f>'[1]1-31-20 FPL'!B16</f>
        <v>1.01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f>'[1]1-31-20 FPL'!A19</f>
        <v>2.08</v>
      </c>
      <c r="B19" s="39">
        <f>'[1]1-31-20 FPL'!B19</f>
        <v>1.56</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f>'[1]1-31-20 FPL'!A22</f>
        <v>4.1399999999999997</v>
      </c>
      <c r="B22" s="39">
        <f>'[1]1-31-20 FPL'!B22</f>
        <v>3.11</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f>'[1]1-31-20 FPL'!A25</f>
        <v>4.91</v>
      </c>
      <c r="B25" s="39">
        <f>'[1]1-31-20 FPL'!B25</f>
        <v>3.68</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f>'[1]1-31-20 FPL'!A29</f>
        <v>5.52</v>
      </c>
      <c r="B29" s="39">
        <f>'[1]1-31-20 FPL'!B29</f>
        <v>4.1399999999999997</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f>'[1]1-31-20 FPL'!A33</f>
        <v>8.33</v>
      </c>
      <c r="B33" s="40">
        <f>'[1]1-31-20 FPL'!B33</f>
        <v>6.25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f>'[1]1-31-20 FPL'!A37</f>
        <v>9.5299999999999994</v>
      </c>
      <c r="B37" s="40">
        <f>'[1]1-31-20 FPL'!B37</f>
        <v>7.15</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f>'[1]1-31-20 FPL'!A41</f>
        <v>10.73</v>
      </c>
      <c r="B41" s="40">
        <f>'[1]1-31-20 FPL'!B41</f>
        <v>8.0500000000000007</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f>'[1]1-31-20 FPL'!A45</f>
        <v>11.93</v>
      </c>
      <c r="B45" s="40">
        <f>'[1]1-31-20 FPL'!B45</f>
        <v>8.9499999999999993</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f>'[1]1-31-20 FPL'!A49</f>
        <v>13.13</v>
      </c>
      <c r="B49" s="40">
        <f>'[1]1-31-20 FPL'!B49</f>
        <v>9.85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f>'[1]1-31-20 FPL'!A53</f>
        <v>14.33</v>
      </c>
      <c r="B53" s="40">
        <f>'[1]1-31-20 FPL'!B53</f>
        <v>10.75</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0">
        <f>'[1]1-31-20 FPL'!A57</f>
        <v>15.53</v>
      </c>
      <c r="B57" s="40">
        <f>'[1]1-31-20 FPL'!B57</f>
        <v>11.65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0">
        <f>'[1]1-31-20 FPL'!A61</f>
        <v>16.73</v>
      </c>
      <c r="B61" s="40">
        <f>'[1]1-31-20 FPL'!B61</f>
        <v>12.55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0">
        <f>'[1]1-31-20 FPL'!A65</f>
        <v>17.93</v>
      </c>
      <c r="B65" s="40">
        <f>'[1]1-31-20 FPL'!B65</f>
        <v>13.45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0">
        <f>'[1]1-31-20 FPL'!A69</f>
        <v>19.13</v>
      </c>
      <c r="B69" s="40">
        <f>'[1]1-31-20 FPL'!B69</f>
        <v>14.35</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0">
        <f>'[1]1-31-20 FPL'!A73</f>
        <v>20.329999999999998</v>
      </c>
      <c r="B73" s="40">
        <f>'[1]1-31-20 FPL'!B73</f>
        <v>15.25</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44</v>
      </c>
      <c r="O76" s="64"/>
      <c r="P76" s="64"/>
      <c r="Q76" s="64" t="s">
        <v>45</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7971-8477-44A1-B1AF-407ABA724BEB}">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3.65</v>
      </c>
      <c r="B2">
        <f>'2-17-22'!B13*5</f>
        <v>2.75</v>
      </c>
    </row>
    <row r="3" spans="1:2" x14ac:dyDescent="0.25">
      <c r="A3">
        <f>'2-17-22'!A16*5</f>
        <v>6.75</v>
      </c>
      <c r="B3">
        <f>'2-17-22'!B16*5</f>
        <v>5.05</v>
      </c>
    </row>
    <row r="4" spans="1:2" x14ac:dyDescent="0.25">
      <c r="A4">
        <f>'2-17-22'!A19*5</f>
        <v>10.4</v>
      </c>
      <c r="B4">
        <f>'2-17-22'!B19*5</f>
        <v>7.8000000000000007</v>
      </c>
    </row>
    <row r="5" spans="1:2" x14ac:dyDescent="0.25">
      <c r="A5">
        <f>'2-17-22'!A22*5</f>
        <v>20.7</v>
      </c>
      <c r="B5">
        <f>'2-17-22'!B22*5</f>
        <v>15.549999999999999</v>
      </c>
    </row>
    <row r="6" spans="1:2" x14ac:dyDescent="0.25">
      <c r="A6">
        <f>'2-17-22'!A25*5</f>
        <v>24.55</v>
      </c>
      <c r="B6">
        <f>'2-17-22'!B25*5</f>
        <v>18.400000000000002</v>
      </c>
    </row>
    <row r="7" spans="1:2" x14ac:dyDescent="0.25">
      <c r="A7">
        <f>'2-17-22'!A29*5</f>
        <v>27.599999999999998</v>
      </c>
      <c r="B7">
        <f>'2-17-22'!B29*5</f>
        <v>20.7</v>
      </c>
    </row>
    <row r="8" spans="1:2" x14ac:dyDescent="0.25">
      <c r="A8">
        <f>'2-17-22'!A33*5</f>
        <v>41.65</v>
      </c>
      <c r="B8">
        <f>'2-17-22'!B33*5</f>
        <v>31.25</v>
      </c>
    </row>
    <row r="9" spans="1:2" x14ac:dyDescent="0.25">
      <c r="A9">
        <f>'2-17-22'!A37*5</f>
        <v>47.65</v>
      </c>
      <c r="B9">
        <f>'2-17-22'!B37*5</f>
        <v>35.75</v>
      </c>
    </row>
    <row r="10" spans="1:2" x14ac:dyDescent="0.25">
      <c r="A10">
        <f>'2-17-22'!A41*5</f>
        <v>53.650000000000006</v>
      </c>
      <c r="B10">
        <f>'2-17-22'!B41*5</f>
        <v>40.25</v>
      </c>
    </row>
    <row r="11" spans="1:2" x14ac:dyDescent="0.25">
      <c r="A11">
        <f>'2-17-22'!A45*5</f>
        <v>59.65</v>
      </c>
      <c r="B11">
        <f>'2-17-22'!B45*5</f>
        <v>44.75</v>
      </c>
    </row>
    <row r="12" spans="1:2" x14ac:dyDescent="0.25">
      <c r="A12">
        <f>'2-17-22'!A49*5</f>
        <v>65.650000000000006</v>
      </c>
      <c r="B12">
        <f>'2-17-22'!B49*5</f>
        <v>49.25</v>
      </c>
    </row>
    <row r="13" spans="1:2" x14ac:dyDescent="0.25">
      <c r="A13">
        <f>'2-17-22'!A53*5</f>
        <v>71.650000000000006</v>
      </c>
      <c r="B13">
        <f>'2-17-22'!B53*5</f>
        <v>53.75</v>
      </c>
    </row>
    <row r="14" spans="1:2" x14ac:dyDescent="0.25">
      <c r="A14">
        <f>'2-17-22'!A57*5</f>
        <v>77.649999999999991</v>
      </c>
      <c r="B14">
        <f>'2-17-22'!B57*5</f>
        <v>58.25</v>
      </c>
    </row>
    <row r="15" spans="1:2" x14ac:dyDescent="0.25">
      <c r="A15">
        <f>'2-17-22'!A61*5</f>
        <v>83.65</v>
      </c>
      <c r="B15">
        <f>'2-17-22'!B61*5</f>
        <v>62.75</v>
      </c>
    </row>
    <row r="16" spans="1:2" x14ac:dyDescent="0.25">
      <c r="A16">
        <f>'2-17-22'!A65*5</f>
        <v>89.65</v>
      </c>
      <c r="B16">
        <f>'2-17-22'!B65*5</f>
        <v>67.25</v>
      </c>
    </row>
    <row r="17" spans="1:2" x14ac:dyDescent="0.25">
      <c r="A17">
        <f>'2-17-22'!A69*5</f>
        <v>95.649999999999991</v>
      </c>
      <c r="B17">
        <f>'2-17-22'!B69*5</f>
        <v>71.75</v>
      </c>
    </row>
    <row r="18" spans="1:2" x14ac:dyDescent="0.25">
      <c r="A18">
        <f>'2-17-22'!A73*5</f>
        <v>101.64999999999999</v>
      </c>
      <c r="B18">
        <f>'2-17-22'!B73*5</f>
        <v>76.25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83F425FDA048418AD6BC2972A62EE9" ma:contentTypeVersion="0" ma:contentTypeDescription="Create a new document." ma:contentTypeScope="" ma:versionID="1ef4e20be49dcb6398a17694575c8419">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1FEE1B-DC14-47C2-B25D-2F054B3B1B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F71F1A-D295-43D9-AF85-13777F855FAB}">
  <ds:schemaRefs>
    <ds:schemaRef ds:uri="http://schemas.microsoft.com/sharepoint/v3/contenttype/forms"/>
  </ds:schemaRefs>
</ds:datastoreItem>
</file>

<file path=customXml/itemProps3.xml><?xml version="1.0" encoding="utf-8"?>
<ds:datastoreItem xmlns:ds="http://schemas.openxmlformats.org/officeDocument/2006/customXml" ds:itemID="{39F50637-3F7D-4837-B9D3-CF866CF5E72E}">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0x010100E083F425FDA048418AD6BC2972A62EE9</vt:lpwstr>
  </property>
</Properties>
</file>