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CF166E91-F001-41AE-8E46-4C035084492E}" xr6:coauthVersionLast="47" xr6:coauthVersionMax="47" xr10:uidLastSave="{00000000-0000-0000-0000-000000000000}"/>
  <bookViews>
    <workbookView xWindow="450" yWindow="70" windowWidth="1475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<sst xmlns="http://schemas.openxmlformats.org/spreadsheetml/2006/main" count="356" uniqueCount="51">
  <si>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</si>
  <si>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</si>
  <si>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</si>
  <si>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</si>
  <si>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</si>
  <si>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</si>
  <si>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</si>
  <si>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</si>
  <si>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</si>
  <si>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</si>
  <si>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</si>
  <si>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</si>
  <si>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</si>
  <si>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</si>
  <si>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</si>
  <si>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</si>
  <si>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</si>
  <si>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</si>
  <si>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</si>
  <si>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</si>
  <si>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</si>
  <si>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</si>
  <si>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</si>
  <si>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</si>
  <si>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</si>
  <si>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</si>
  <si>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</si>
  <si>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</si>
  <si>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</si>
  <si>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</si>
  <si>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</si>
  <si>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</si>
  <si>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</si>
  <si>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</si>
  <si>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</si>
  <si>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</si>
  <si>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</si>
  <si>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</si>
  <si>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</si>
  <si>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</si>
  <si>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</si>
  <si>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</si>
  <si>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</si>
  <si>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</si>
  <si>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</si>
  <si>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</si>
  <si>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 xml:space="preserve">Please answer the following questions:
(1) If there is a sibling discount what is the percentage? 50%
(2) If any family pays more than 10% of their gross income for child care, please complete and attach the justification form that explains how the fees will not limit parent access to services.  N/A                                                                                                                  </t>
  </si>
  <si>
    <t>Northwest Florida</t>
  </si>
  <si>
    <t>July 1, 2022</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</si>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</sst>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C2" sqref="C2:E2"/>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47</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48</v>
      </c>
      <c r="D3" s="7"/>
      <c r="E3" s="7"/>
      <c r="F3" s="7"/>
      <c r="G3" s="7"/>
      <c r="H3" s="7"/>
      <c r="I3" s="7"/>
      <c r="J3" s="7"/>
      <c r="K3" s="7"/>
      <c r="L3" s="7"/>
      <c r="M3" s="7"/>
      <c r="N3" s="7"/>
      <c r="O3" s="7"/>
      <c r="P3" s="7"/>
      <c r="Q3" s="7"/>
      <c r="R3" s="7"/>
      <c r="S3" s="2"/>
      <c r="T3" s="2"/>
      <c r="U3" s="2"/>
      <c r="V3" s="2"/>
      <c r="W3" s="2"/>
      <c r="X3" s="2"/>
    </row>
    <row r="4" spans="1:24" ht="23.25" customHeight="1" x14ac:dyDescent="0.3">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1.35</v>
      </c>
      <c r="B13" s="39">
        <v>0.68</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2.15</v>
      </c>
      <c r="B16" s="39">
        <v>1.08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2.95</v>
      </c>
      <c r="B19" s="39">
        <v>1.48</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3.75</v>
      </c>
      <c r="B22" s="39">
        <v>1.88</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4.55</v>
      </c>
      <c r="B25" s="39">
        <v>2.2799999999999998</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5.35</v>
      </c>
      <c r="B29" s="39">
        <v>2.68</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6.15</v>
      </c>
      <c r="B33" s="39">
        <v>3.08</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6.95</v>
      </c>
      <c r="B37" s="39">
        <v>3.48</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7.75</v>
      </c>
      <c r="B41" s="39">
        <v>3.88</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8.5500000000000007</v>
      </c>
      <c r="B45" s="39">
        <v>4.28</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9.35</v>
      </c>
      <c r="B49" s="39">
        <v>4.68</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10.15</v>
      </c>
      <c r="B53" s="39">
        <v>5.08</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10.95</v>
      </c>
      <c r="B57" s="41">
        <v>5.48</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11.75</v>
      </c>
      <c r="B61" s="41">
        <v>5.88</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12.55</v>
      </c>
      <c r="B65" s="41">
        <v>6.28</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13.35</v>
      </c>
      <c r="B69" s="41">
        <v>6.68</v>
      </c>
      <c r="C69" s="24"/>
      <c r="D69" s="23">
        <f t="shared" ref="D69:I69" si="28">1+D67</f>
        <v>29220</v>
      </c>
      <c r="E69" s="23">
        <f t="shared" si="28"/>
        <v>39368</v>
      </c>
      <c r="F69" s="23">
        <f t="shared" si="28"/>
        <v>49516</v>
      </c>
      <c r="G69" s="23">
        <f t="shared" si="28"/>
        <v>59664</v>
      </c>
      <c r="H69" s="23">
        <f t="shared" si="28"/>
        <v>69812</v>
      </c>
      <c r="I69" s="23">
        <f t="shared" si="28"/>
        <v>79960</v>
      </c>
      <c r="J69" s="74">
        <f t="shared" ref="J69:R69" si="29">1+J67</f>
        <v>90108</v>
      </c>
      <c r="K69" s="55">
        <f t="shared" si="29"/>
        <v>100256</v>
      </c>
      <c r="L69" s="55">
        <f t="shared" si="29"/>
        <v>110404</v>
      </c>
      <c r="M69" s="55">
        <f t="shared" si="29"/>
        <v>120552</v>
      </c>
      <c r="N69" s="55">
        <f t="shared" si="29"/>
        <v>130700</v>
      </c>
      <c r="O69" s="55">
        <f t="shared" si="29"/>
        <v>140848</v>
      </c>
      <c r="P69" s="55">
        <f t="shared" si="29"/>
        <v>150996</v>
      </c>
      <c r="Q69" s="55">
        <f t="shared" si="29"/>
        <v>161144</v>
      </c>
      <c r="R69" s="55">
        <f t="shared" si="29"/>
        <v>171292</v>
      </c>
    </row>
    <row r="70" spans="1:30" ht="16.5" thickBot="1" x14ac:dyDescent="0.3">
      <c r="A70" s="41"/>
      <c r="B70" s="41"/>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30">ROUND(2.3*D22,0)</f>
        <v>31257</v>
      </c>
      <c r="E71" s="46">
        <f t="shared" si="30"/>
        <v>42113</v>
      </c>
      <c r="F71" s="46">
        <f t="shared" si="30"/>
        <v>52969</v>
      </c>
      <c r="G71" s="46">
        <f t="shared" si="30"/>
        <v>63825</v>
      </c>
      <c r="H71" s="73">
        <f t="shared" si="30"/>
        <v>74681</v>
      </c>
      <c r="I71" s="73">
        <f t="shared" si="30"/>
        <v>85537</v>
      </c>
      <c r="J71" s="55">
        <f t="shared" si="30"/>
        <v>96393</v>
      </c>
      <c r="K71" s="55">
        <f t="shared" si="30"/>
        <v>107249</v>
      </c>
      <c r="L71" s="55">
        <f t="shared" si="30"/>
        <v>118105</v>
      </c>
      <c r="M71" s="55">
        <f t="shared" si="30"/>
        <v>128961</v>
      </c>
      <c r="N71" s="55">
        <f t="shared" si="30"/>
        <v>139817</v>
      </c>
      <c r="O71" s="55">
        <f t="shared" si="30"/>
        <v>150673</v>
      </c>
      <c r="P71" s="55">
        <f t="shared" si="30"/>
        <v>161529</v>
      </c>
      <c r="Q71" s="55">
        <f t="shared" si="30"/>
        <v>172385</v>
      </c>
      <c r="R71" s="55">
        <f t="shared" si="30"/>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14.15</v>
      </c>
      <c r="B73" s="41">
        <v>7.08</v>
      </c>
      <c r="C73" s="45"/>
      <c r="D73" s="23">
        <f t="shared" ref="D73:R73" si="31">1+D71</f>
        <v>31258</v>
      </c>
      <c r="E73" s="23">
        <f t="shared" si="31"/>
        <v>42114</v>
      </c>
      <c r="F73" s="23">
        <f t="shared" si="31"/>
        <v>52970</v>
      </c>
      <c r="G73" s="23">
        <f t="shared" si="31"/>
        <v>63826</v>
      </c>
      <c r="H73" s="73">
        <f t="shared" si="31"/>
        <v>74682</v>
      </c>
      <c r="I73" s="73">
        <f t="shared" si="31"/>
        <v>85538</v>
      </c>
      <c r="J73" s="55">
        <f t="shared" si="31"/>
        <v>96394</v>
      </c>
      <c r="K73" s="55">
        <f t="shared" si="31"/>
        <v>107250</v>
      </c>
      <c r="L73" s="55">
        <f t="shared" si="31"/>
        <v>118106</v>
      </c>
      <c r="M73" s="55">
        <f t="shared" si="31"/>
        <v>128962</v>
      </c>
      <c r="N73" s="55">
        <f t="shared" si="31"/>
        <v>139818</v>
      </c>
      <c r="O73" s="55">
        <f t="shared" si="31"/>
        <v>150674</v>
      </c>
      <c r="P73" s="55">
        <f t="shared" si="31"/>
        <v>161530</v>
      </c>
      <c r="Q73" s="55">
        <f t="shared" si="31"/>
        <v>172386</v>
      </c>
      <c r="R73" s="55">
        <f t="shared" si="31"/>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3" t="s">
        <v>46</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D39F-E0C3-4D20-A164-8BBE2D00886B}">
  <dimension ref="A1:B18"/>
  <sheetViews>
    <sheetView tabSelected="1" workbookViewId="0">
      <selection activeCell="A2" sqref="A2:B18"/>
    </sheetView>
  </sheetViews>
  <sheetFormatPr defaultRowHeight="15.75" x14ac:dyDescent="0.25"/>
  <sheetData>
    <row r="1" spans="1:2" ht="26.25" x14ac:dyDescent="0.25">
      <c r="A1" s="86" t="s">
        <v>49</v>
      </c>
      <c r="B1" s="86" t="s">
        <v>50</v>
      </c>
    </row>
    <row r="2" spans="1:2" x14ac:dyDescent="0.25">
      <c r="A2">
        <f>'2-17-22'!A13*5</f>
        <v>6.75</v>
      </c>
      <c r="B2">
        <f>'2-17-22'!B13*5</f>
        <v>3.4000000000000004</v>
      </c>
    </row>
    <row r="3" spans="1:2" x14ac:dyDescent="0.25">
      <c r="A3">
        <f>'2-17-22'!A16*5</f>
        <v>10.75</v>
      </c>
      <c r="B3">
        <f>'2-17-22'!B16*5</f>
        <v>5.4</v>
      </c>
    </row>
    <row r="4" spans="1:2" x14ac:dyDescent="0.25">
      <c r="A4">
        <f>'2-17-22'!A19*5</f>
        <v>14.75</v>
      </c>
      <c r="B4">
        <f>'2-17-22'!B19*5</f>
        <v>7.4</v>
      </c>
    </row>
    <row r="5" spans="1:2" x14ac:dyDescent="0.25">
      <c r="A5">
        <f>'2-17-22'!A22*5</f>
        <v>18.75</v>
      </c>
      <c r="B5">
        <f>'2-17-22'!B22*5</f>
        <v>9.3999999999999986</v>
      </c>
    </row>
    <row r="6" spans="1:2" x14ac:dyDescent="0.25">
      <c r="A6">
        <f>'2-17-22'!A25*5</f>
        <v>22.75</v>
      </c>
      <c r="B6">
        <f>'2-17-22'!B25*5</f>
        <v>11.399999999999999</v>
      </c>
    </row>
    <row r="7" spans="1:2" x14ac:dyDescent="0.25">
      <c r="A7">
        <f>'2-17-22'!A29*5</f>
        <v>26.75</v>
      </c>
      <c r="B7">
        <f>'2-17-22'!B29*5</f>
        <v>13.4</v>
      </c>
    </row>
    <row r="8" spans="1:2" x14ac:dyDescent="0.25">
      <c r="A8">
        <f>'2-17-22'!A33*5</f>
        <v>30.75</v>
      </c>
      <c r="B8">
        <f>'2-17-22'!B33*5</f>
        <v>15.4</v>
      </c>
    </row>
    <row r="9" spans="1:2" x14ac:dyDescent="0.25">
      <c r="A9">
        <f>'2-17-22'!A37*5</f>
        <v>34.75</v>
      </c>
      <c r="B9">
        <f>'2-17-22'!B37*5</f>
        <v>17.399999999999999</v>
      </c>
    </row>
    <row r="10" spans="1:2" x14ac:dyDescent="0.25">
      <c r="A10">
        <f>'2-17-22'!A41*5</f>
        <v>38.75</v>
      </c>
      <c r="B10">
        <f>'2-17-22'!B41*5</f>
        <v>19.399999999999999</v>
      </c>
    </row>
    <row r="11" spans="1:2" x14ac:dyDescent="0.25">
      <c r="A11">
        <f>'2-17-22'!A45*5</f>
        <v>42.75</v>
      </c>
      <c r="B11">
        <f>'2-17-22'!B45*5</f>
        <v>21.400000000000002</v>
      </c>
    </row>
    <row r="12" spans="1:2" x14ac:dyDescent="0.25">
      <c r="A12">
        <f>'2-17-22'!A49*5</f>
        <v>46.75</v>
      </c>
      <c r="B12">
        <f>'2-17-22'!B49*5</f>
        <v>23.4</v>
      </c>
    </row>
    <row r="13" spans="1:2" x14ac:dyDescent="0.25">
      <c r="A13">
        <f>'2-17-22'!A53*5</f>
        <v>50.75</v>
      </c>
      <c r="B13">
        <f>'2-17-22'!B53*5</f>
        <v>25.4</v>
      </c>
    </row>
    <row r="14" spans="1:2" x14ac:dyDescent="0.25">
      <c r="A14">
        <f>'2-17-22'!A57*5</f>
        <v>54.75</v>
      </c>
      <c r="B14">
        <f>'2-17-22'!B57*5</f>
        <v>27.400000000000002</v>
      </c>
    </row>
    <row r="15" spans="1:2" x14ac:dyDescent="0.25">
      <c r="A15">
        <f>'2-17-22'!A61*5</f>
        <v>58.75</v>
      </c>
      <c r="B15">
        <f>'2-17-22'!B61*5</f>
        <v>29.4</v>
      </c>
    </row>
    <row r="16" spans="1:2" x14ac:dyDescent="0.25">
      <c r="A16">
        <f>'2-17-22'!A65*5</f>
        <v>62.75</v>
      </c>
      <c r="B16">
        <f>'2-17-22'!B65*5</f>
        <v>31.400000000000002</v>
      </c>
    </row>
    <row r="17" spans="1:2" x14ac:dyDescent="0.25">
      <c r="A17">
        <f>'2-17-22'!A69*5</f>
        <v>66.75</v>
      </c>
      <c r="B17">
        <f>'2-17-22'!B69*5</f>
        <v>33.4</v>
      </c>
    </row>
    <row r="18" spans="1:2" x14ac:dyDescent="0.25">
      <c r="A18">
        <f>'2-17-22'!A73*5</f>
        <v>70.75</v>
      </c>
      <c r="B18">
        <f>'2-17-22'!B73*5</f>
        <v>35.4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C9D1B89324C94EA93D2CE53DBC7C1D" ma:contentTypeVersion="0" ma:contentTypeDescription="Create a new document." ma:contentTypeScope="" ma:versionID="33198d641c22c8ffbe8b05422da7f715">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1534E8-30FA-4AE6-B33F-1CA0FB8DA28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6EE3F89-DC23-4A91-9D2B-D9C608DFBA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10BCC83-10E5-463C-9695-0DE8483FE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2023-06-02T19:35:25Z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0x01010058C9D1B89324C94EA93D2CE53DBC7C1D</vt:lpwstr>
  </property>
</Properties>
</file>