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apac\Documents\Just Saying That\Consulting\GCO\Program Sources\fTax\"/>
    </mc:Choice>
  </mc:AlternateContent>
  <xr:revisionPtr revIDLastSave="0" documentId="8_{370EA54F-11F4-4D50-AE2A-7E7C6B6CCA08}" xr6:coauthVersionLast="47" xr6:coauthVersionMax="47" xr10:uidLastSave="{00000000-0000-0000-0000-000000000000}"/>
  <bookViews>
    <workbookView xWindow="348" yWindow="1440" windowWidth="22692" windowHeight="11520" xr2:uid="{53D904EF-B02E-4CD1-B412-50E3764A1EE9}"/>
  </bookViews>
  <sheets>
    <sheet name="fTax" sheetId="1" r:id="rId1"/>
  </sheets>
  <externalReferences>
    <externalReference r:id="rId2"/>
  </externalReferences>
  <definedNames>
    <definedName name="ActiveState">[1]Calc1!$C$3</definedName>
    <definedName name="Adjusted_Gross_Income">[1]Calc1!$N$26:INDEX([1]Calc1!$N$26:$HF$26,COUNTIF([1]Calc1!$N$26:$HF$26,”&lt;&gt;”&amp;””))</definedName>
    <definedName name="AgeAdult">[1]Lists!$F$10:$F$59</definedName>
    <definedName name="AgeChild">[1]Lists!$H$10:$H$33</definedName>
    <definedName name="CCA_RateCategoryEntireCol">INDEX([1]!CCA_RateCategory[#Data],,CCA_RateCategoryStateColNum)</definedName>
    <definedName name="CCA_RateCategoryLookup">INDEX([1]!CCA_RateCategory[#Data],1,CCA_RateCategoryStateColNum):INDEX([1]!CCA_RateCategory[#Data],COUNTA(CCA_RateCategoryEntireCol),CCA_RateCategoryStateColNum)</definedName>
    <definedName name="CCA_RateCategoryStateColNum">MATCH(InputStateName,[1]!CCA_RateCategory[#Headers],0)</definedName>
    <definedName name="CCA_RateCategoryStatesEntireCol">INDEX([1]!CCA_RateCategoryStates[#Data],,CCA_RateCategoryStatesStateColNum)</definedName>
    <definedName name="CCA_RateCategoryStatesLookup">INDEX([1]!CCA_RateCategoryStates[#Data],1,CCA_RateCategoryStatesStateColNum):INDEX([1]!CCA_RateCategoryStates[#Data],COUNTA(CCA_RateCategoryStatesEntireCol),CCA_RateCategoryStatesStateColNum)</definedName>
    <definedName name="CCA_RateCategoryStatesStateColNum">MATCH(InputStateName,[1]!CCA_RateCategoryStates[#Headers],0)</definedName>
    <definedName name="CCA_SettingsEntireCol">INDEX([1]!CCA_Settings[#Data],,CCA_SettingsStateColNum)</definedName>
    <definedName name="CCA_SettingsLookup">INDEX([1]!CCA_Settings[#Data],1,CCA_SettingsStateColNum):INDEX([1]!CCA_Settings[#Data],COUNTA(CCA_SettingsEntireCol),CCA_SettingsStateColNum)</definedName>
    <definedName name="CCA_SettingsStateColNum">MATCH(InputStateName,[1]!CCA_Settings[#Headers],0)</definedName>
    <definedName name="CCA_SettingsStatesEntireCol">INDEX([1]!CCA_SettingsStates[#Data],,CCA_SettingsStatesStateColNum)</definedName>
    <definedName name="CCA_SettingsStatesLookup">INDEX([1]!CCA_SettingsStates[#Data],1,CCA_SettingsStatesStateColNum):INDEX([1]!CCA_SettingsStates[#Data],COUNTA(CCA_SettingsStatesEntireCol),CCA_SettingsStatesStateColNum)</definedName>
    <definedName name="CCA_SettingsStatesStateColNum">MATCH(InputStateName,[1]!CCA_SettingsStates[#Headers],0)</definedName>
    <definedName name="CompareAlabamaOutputComboCashAssistance">CompareAlabamaOutputTANF + CompareAlabamaOutputSSI +CompareAlabamaOutputLIHEAP</definedName>
    <definedName name="CompareAlabamaOutputComboFoodAssistance">CompareAlabamaOutputSNAP + CompareAlabamaOutputWIC + CompareAlabamaOutputSubsidizedSchoolMeals</definedName>
    <definedName name="CompareAlabamaOutputComboMedicalAssistance">CompareAlabamaOutputMedicaid + CompareAlabamaOutputCHIP + CompareAlabamaOutputHIXPTC</definedName>
    <definedName name="CompareAlabamaOutputComboNetEarnings">CompareAlabamaAdjusted_Gross_Income - CompareAlabamaOutputFICA - CompareAlabamaOutputFedTax - CompareAlabamaOutputStateTax</definedName>
    <definedName name="CompareAlabamaOutputComboRefundableTaxCredits">CompareAlabamaOutputEITC + CompareAlabamaOutputACTC + CompareAlabamaOutputStateEITC + CompareAlabamaOutputCTC</definedName>
    <definedName name="CompareAlabamaOutputMedicaidAndCHIP">CompareAlabamaOutputMedicaid + CompareAlabamaOutputCHIP</definedName>
    <definedName name="CompareAlabamaOutputStackPlusCashAssistance">CompareAlabamaOutputStackPlusRefundableTaxCredits + CompareAlabamaOutputComboCashAssistance</definedName>
    <definedName name="CompareAlabamaOutputStackPlusChildCareFinal">CompareAlabamaOutputStackPlusMedicalAssistance + CompareAlabamaOutputChildCareSubsidyFinal</definedName>
    <definedName name="CompareAlabamaOutputStackPlusFoodAssistance">CompareAlabamaOutputStackPlusCashAssistance + CompareAlabamaOutputComboFoodAssistance</definedName>
    <definedName name="CompareAlabamaOutputStackPlusHIXPTC">CompareAlabamaOutputStackPlusMedicaidAndCHIP + CompareAlabamaOutputHIXPTC</definedName>
    <definedName name="CompareAlabamaOutputStackPlusMedicaidAndCHIP">CompareAlabamaOutputStackPlusFoodAssistance + CompareAlabamaOutputMedicaid + CompareAlabamaOutputCHIP</definedName>
    <definedName name="CompareAlabamaOutputStackPlusMedicalAssistance">CompareAlabamaOutputStackPlusFoodAssistance + CompareAlabamaOutputComboMedicalAssistance</definedName>
    <definedName name="CompareAlabamaOutputStackPlusRefundableTaxCredits">CompareAlabamaOutputComboNetEarnings+CompareAlabamaOutputComboRefundableTaxCredits</definedName>
    <definedName name="CompareAlabamaOutputStackPlusSec8Entry">CompareAlabamaOutputStackPlusChildCareFinal + CompareAlabamaOutputSec8Entry</definedName>
    <definedName name="CompareAlabamaOutputStackPlusSec8Entry_Graph">CompareAlabamaOutputStackPlusChildCareFinal + CompareAlabamaOutputSec8Final</definedName>
    <definedName name="CompareAlabamaOutputStackPlusSec8Extended">CompareAlabamaOutputStackPlusSec8Entry + CompareAlabamaOutputSec8Extended</definedName>
    <definedName name="CompareFloridaOutputComboCashAssistance">CompareFloridaOutputTANF + CompareFloridaOutputSSI +CompareFloridaOutputLIHEAP</definedName>
    <definedName name="CompareFloridaOutputComboFoodAssistance">CompareFloridaOutputSNAP + CompareFloridaOutputWIC + CompareFloridaOutputSubsidizedSchoolMeals</definedName>
    <definedName name="CompareFloridaOutputComboMedicalAssistance">CompareFloridaOutputMedicaid + CompareFloridaOutputCHIP + CompareFloridaOutputHIXPTC</definedName>
    <definedName name="CompareFloridaOutputComboNetEarnings">CompareFloridaAdjusted_Gross_Income - CompareFloridaOutputFICA - CompareFloridaOutputFedTax - CompareFloridaOutputStateTax</definedName>
    <definedName name="CompareFloridaOutputComboRefundableTaxCredits">CompareFloridaOutputEITC + CompareFloridaOutputACTC + CompareFloridaOutputStateEITC + CompareFloridaOutputCTC</definedName>
    <definedName name="CompareFloridaOutputMedicaidAndCHIP">CompareFloridaOutputMedicaid + CompareFloridaOutputCHIP</definedName>
    <definedName name="CompareFloridaOutputStackPlusCashAssistance">CompareFloridaOutputStackPlusRefundableTaxCredits + CompareFloridaOutputComboCashAssistance</definedName>
    <definedName name="CompareFloridaOutputStackPlusChildCareFinal">CompareFloridaOutputStackPlusMedicalAssistance + CompareFloridaOutputChildCareSubsidyFinal</definedName>
    <definedName name="CompareFloridaOutputStackPlusFoodAssistance">CompareFloridaOutputStackPlusCashAssistance + CompareFloridaOutputComboFoodAssistance</definedName>
    <definedName name="CompareFloridaOutputStackPlusHIXPTC">CompareFloridaOutputStackPlusMedicaidAndCHIP + CompareFloridaOutputHIXPTC</definedName>
    <definedName name="CompareFloridaOutputStackPlusMedicaidAndCHIP">CompareFloridaOutputStackPlusFoodAssistance + CompareFloridaOutputMedicaid + CompareFloridaOutputCHIP</definedName>
    <definedName name="CompareFloridaOutputStackPlusMedicalAssistance">CompareFloridaOutputStackPlusFoodAssistance + CompareFloridaOutputComboMedicalAssistance</definedName>
    <definedName name="CompareFloridaOutputStackPlusRefundableTaxCredits">CompareFloridaOutputComboNetEarnings+CompareFloridaOutputComboRefundableTaxCredits</definedName>
    <definedName name="CompareFloridaOutputStackPlusSec8Entry">CompareFloridaOutputStackPlusChildCareFinal + CompareFloridaOutputSec8Entry</definedName>
    <definedName name="CompareFloridaOutputStackPlusSec8Entry_Graph">CompareFloridaOutputStackPlusChildCareFinal + CompareFloridaOutputSec8Final</definedName>
    <definedName name="CompareFloridaOutputStackPlusSec8Extended">CompareFloridaOutputStackPlusSec8Entry + CompareFloridaOutputSec8Extended</definedName>
    <definedName name="CompareGeorgiaOutputComboCashAssistance">CompareGeorgiaOutputTANF + CompareGeorgiaOutputSSI +CompareGeorgiaOutputLIHEAP</definedName>
    <definedName name="CompareGeorgiaOutputComboFoodAssistance">CompareGeorgiaOutputSNAP + CompareGeorgiaOutputWIC + CompareGeorgiaOutputSubsidizedSchoolMeals</definedName>
    <definedName name="CompareGeorgiaOutputComboMedicalAssistance">CompareGeorgiaOutputMedicaid + CompareGeorgiaOutputCHIP + CompareGeorgiaOutputHIXPTC</definedName>
    <definedName name="CompareGeorgiaOutputComboNetEarnings">CompareGeorgiaAdjusted_Gross_Income - CompareGeorgiaOutputFICA - CompareGeorgiaOutputFedTax - CompareGeorgiaOutputStateTax</definedName>
    <definedName name="CompareGeorgiaOutputComboRefundableTaxCredits">CompareGeorgiaOutputEITC + CompareGeorgiaOutputACTC + CompareGeorgiaOutputStateEITC + CompareGeorgiaOutputCTC</definedName>
    <definedName name="CompareGeorgiaOutputMedicaidAndCHIP">CompareGeorgiaOutputMedicaid + CompareGeorgiaOutputCHIP</definedName>
    <definedName name="CompareGeorgiaOutputStackPlusCashAssistance">CompareGeorgiaOutputStackPlusRefundableTaxCredits + CompareGeorgiaOutputComboCashAssistance</definedName>
    <definedName name="CompareGeorgiaOutputStackPlusChildCareFinal">CompareGeorgiaOutputStackPlusMedicalAssistance + CompareGeorgiaOutputChildCareSubsidyFinal</definedName>
    <definedName name="CompareGeorgiaOutputStackPlusFoodAssistance">CompareGeorgiaOutputStackPlusCashAssistance + CompareGeorgiaOutputComboFoodAssistance</definedName>
    <definedName name="CompareGeorgiaOutputStackPlusHIXPTC">CompareGeorgiaOutputStackPlusMedicaidAndCHIP + CompareGeorgiaOutputHIXPTC</definedName>
    <definedName name="CompareGeorgiaOutputStackPlusMedicaidAndCHIP">CompareGeorgiaOutputStackPlusFoodAssistance + CompareGeorgiaOutputMedicaid + CompareGeorgiaOutputCHIP</definedName>
    <definedName name="CompareGeorgiaOutputStackPlusMedicalAssistance">CompareGeorgiaOutputStackPlusFoodAssistance + CompareGeorgiaOutputComboMedicalAssistance</definedName>
    <definedName name="CompareGeorgiaOutputStackPlusRefundableTaxCredits">CompareGeorgiaOutputComboNetEarnings+CompareGeorgiaOutputComboRefundableTaxCredits</definedName>
    <definedName name="CompareGeorgiaOutputStackPlusSec8Entry">CompareGeorgiaOutputStackPlusChildCareFinal + CompareGeorgiaOutputSec8Entry</definedName>
    <definedName name="CompareGeorgiaOutputStackPlusSec8Entry_Graph">CompareGeorgiaOutputStackPlusChildCareFinal + CompareGeorgiaOutputSec8Final</definedName>
    <definedName name="CompareGeorgiaOutputStackPlusSec8Extended">CompareGeorgiaOutputStackPlusSec8Entry + CompareGeorgiaOutputSec8Extended</definedName>
    <definedName name="CompareLouisianaOutputComboCashAssistance">CompareLouisianaOutputTANF + CompareLouisianaOutputSSI + CompareLouisianaOutputLIHEAP</definedName>
    <definedName name="CompareLouisianaOutputComboFoodAssistance">CompareLouisianaOutputSNAP + CompareLouisianaOutputWIC + CompareLouisianaOutputSubsidizedSchoolMeals</definedName>
    <definedName name="CompareLouisianaOutputComboMedicalAssistance">CompareLouisianaOutputMedicaid + CompareLouisianaOutputCHIP + CompareLouisianaOutputHIXPTC</definedName>
    <definedName name="CompareLouisianaOutputComboNetEarnings">CompareLouisianaAdjusted_Gross_Income - CompareLouisianaOutputFICA - CompareLouisianaOutputFedTax - CompareLouisianaOutputStateTax</definedName>
    <definedName name="CompareLouisianaOutputComboRefundableTaxCredits">CompareLouisianaOutputEITC + CompareLouisianaOutputACTC + CompareLouisianaOutputStateEITC + CompareLouisianaOutputCTC</definedName>
    <definedName name="CompareLouisianaOutputMedicaidAndCHIP">CompareLouisianaOutputMedicaid + CompareLouisianaOutputCHIP</definedName>
    <definedName name="CompareLouisianaOutputStackPlusCashAssistance">CompareLouisianaOutputStackPlusRefundableTaxCredits + CompareLouisianaOutputComboCashAssistance</definedName>
    <definedName name="CompareLouisianaOutputStackPlusChildCareFinal">CompareLouisianaOutputStackPlusMedicalAssistance + CompareLouisianaOutputChildCareSubsidyFinal</definedName>
    <definedName name="CompareLouisianaOutputStackPlusFoodAssistance">CompareLouisianaOutputStackPlusCashAssistance + CompareLouisianaOutputComboFoodAssistance</definedName>
    <definedName name="CompareLouisianaOutputStackPlusHIXPTC">CompareLouisianaOutputStackPlusMedicaidAndCHIP + CompareLouisianaOutputHIXPTC</definedName>
    <definedName name="CompareLouisianaOutputStackPlusMedicaidAndCHIP">CompareLouisianaOutputStackPlusFoodAssistance + CompareLouisianaOutputMedicaid + CompareLouisianaOutputCHIP</definedName>
    <definedName name="CompareLouisianaOutputStackPlusMedicalAssistance">CompareLouisianaOutputStackPlusFoodAssistance + CompareLouisianaOutputComboMedicalAssistance</definedName>
    <definedName name="CompareLouisianaOutputStackPlusRefundableTaxCredits">CompareLouisianaOutputComboNetEarnings+CompareLouisianaOutputComboRefundableTaxCredits</definedName>
    <definedName name="CompareLouisianaOutputStackPlusSec8Entry">CompareLouisianaOutputStackPlusChildCareFinal + CompareLouisianaOutputSec8Entry</definedName>
    <definedName name="CompareLouisianaOutputStackPlusSec8Entry_Graph">CompareLouisianaOutputStackPlusChildCareFinal + CompareLouisianaOutputSec8Final</definedName>
    <definedName name="CompareLouisianaOutputStackPlusSec8Extended">CompareLouisianaOutputStackPlusSec8Entry + CompareLouisianaOutputSec8Extended</definedName>
    <definedName name="CompareMississippiOutputComboCashAssistance">CompareMississippiOutputTANF + CompareMississippiOutputSSI + CompareMississippiOutputLIHEAP</definedName>
    <definedName name="CompareMississippiOutputComboFoodAssistance">CompareMississippiOutputSNAP + CompareMississippiOutputWIC + CompareMississippiOutputSubsidizedSchoolMeals</definedName>
    <definedName name="CompareMississippiOutputComboMedicalAssistance">CompareMississippiOutputMedicaid + CompareMississippiOutputCHIP + CompareMississippiOutputHIXPTC</definedName>
    <definedName name="CompareMississippiOutputComboNetEarnings">CompareMississippiAdjusted_Gross_Income - CompareMississippiOutputFICA - CompareMississippiOutputFedTax - CompareMississippiOutputStateTax</definedName>
    <definedName name="CompareMississippiOutputComboRefundableTaxCredits">CompareMississippiOutputEITC + CompareMississippiOutputACTC + CompareMississippiOutputStateEITC + CompareMississippiOutputCTC</definedName>
    <definedName name="CompareMississippiOutputMedicaidAndCHIP">CompareMississippiOutputMedicaid + CompareMississippiOutputCHIP</definedName>
    <definedName name="CompareMississippiOutputStackPlusCashAssistance">CompareMississippiOutputStackPlusRefundableTaxCredits + CompareMississippiOutputComboCashAssistance</definedName>
    <definedName name="CompareMississippiOutputStackPlusChildCareFinal">CompareMississippiOutputStackPlusMedicalAssistance + CompareMississippiOutputChildCareSubsidyFinal</definedName>
    <definedName name="CompareMississippiOutputStackPlusFoodAssistance">CompareMississippiOutputStackPlusCashAssistance + CompareMississippiOutputComboFoodAssistance</definedName>
    <definedName name="CompareMississippiOutputStackPlusHIXPTC">CompareMississippiOutputStackPlusMedicaidAndCHIP + CompareMississippiOutputHIXPTC</definedName>
    <definedName name="CompareMississippiOutputStackPlusMedicaidAndCHIP">CompareMississippiOutputStackPlusFoodAssistance + CompareMississippiOutputMedicaid + CompareMississippiOutputCHIP</definedName>
    <definedName name="CompareMississippiOutputStackPlusMedicalAssistance">CompareMississippiOutputStackPlusFoodAssistance + CompareMississippiOutputComboMedicalAssistance</definedName>
    <definedName name="CompareMississippiOutputStackPlusRefundableTaxCredits">CompareMississippiOutputComboNetEarnings+CompareMississippiOutputComboRefundableTaxCredits</definedName>
    <definedName name="CompareMississippiOutputStackPlusSec8Entry">CompareMississippiOutputStackPlusChildCareFinal + CompareMississippiOutputSec8Entry</definedName>
    <definedName name="CompareMississippiOutputStackPlusSec8Entry_Graph">CompareMississippiOutputStackPlusChildCareFinal + CompareMississippiOutputSec8Final</definedName>
    <definedName name="CompareMississippiOutputStackPlusSec8Extended">CompareMississippiOutputStackPlusSec8Entry + CompareMississippiOutputSec8Extended</definedName>
    <definedName name="CompareNorthCarolinaOutputComboCashAssistance">CompareNorthCarolinaOutputTANF + CompareNorthCarolinaOutputSSI +CompareNorthCarolinaOutputLIHEAP</definedName>
    <definedName name="CompareNorthCarolinaOutputComboFoodAssistance">CompareNorthCarolinaOutputSNAP + CompareNorthCarolinaOutputWIC + CompareNorthCarolinaOutputSubsidizedSchoolMeals</definedName>
    <definedName name="CompareNorthCarolinaOutputComboMedicalAssistance">CompareNorthCarolinaOutputMedicaid + CompareNorthCarolinaOutputCHIP + CompareNorthCarolinaOutputHIXPTC</definedName>
    <definedName name="CompareNorthCarolinaOutputComboNetEarnings">CompareNorthCarolinaAdjusted_Gross_Income - CompareNorthCarolinaOutputFICA - CompareNorthCarolinaOutputFedTax - CompareNorthCarolinaOutputStateTax</definedName>
    <definedName name="CompareNorthCarolinaOutputComboRefundableTaxCredits">CompareNorthCarolinaOutputEITC + CompareNorthCarolinaOutputACTC + CompareNorthCarolinaOutputStateEITC + CompareNorthCarolinaOutputCTC</definedName>
    <definedName name="CompareNorthCarolinaOutputMedicaidAndCHIP">CompareNorthCarolinaOutputMedicaid + CompareNorthCarolinaOutputCHIP</definedName>
    <definedName name="CompareNorthCarolinaOutputStackPlusCashAssistance">CompareNorthCarolinaOutputStackPlusRefundableTaxCredits + CompareNorthCarolinaOutputComboCashAssistance</definedName>
    <definedName name="CompareNorthCarolinaOutputStackPlusChildCareFinal">CompareNorthCarolinaOutputStackPlusMedicalAssistance + CompareNorthCarolinaOutputChildCareSubsidyFinal</definedName>
    <definedName name="CompareNorthCarolinaOutputStackPlusFoodAssistance">CompareNorthCarolinaOutputStackPlusCashAssistance + CompareNorthCarolinaOutputComboFoodAssistance</definedName>
    <definedName name="CompareNorthCarolinaOutputStackPlusHIXPTC">CompareNorthCarolinaOutputStackPlusMedicaidAndCHIP + CompareNorthCarolinaOutputHIXPTC</definedName>
    <definedName name="CompareNorthCarolinaOutputStackPlusMedicaidAndCHIP">CompareNorthCarolinaOutputStackPlusFoodAssistance + CompareNorthCarolinaOutputMedicaid + CompareNorthCarolinaOutputCHIP</definedName>
    <definedName name="CompareNorthCarolinaOutputStackPlusMedicalAssistance">CompareNorthCarolinaOutputStackPlusFoodAssistance + CompareNorthCarolinaOutputComboMedicalAssistance</definedName>
    <definedName name="CompareNorthCarolinaOutputStackPlusRefundableTaxCredits">CompareNorthCarolinaOutputComboNetEarnings+CompareNorthCarolinaOutputComboRefundableTaxCredits</definedName>
    <definedName name="CompareNorthCarolinaOutputStackPlusSec8Entry">CompareNorthCarolinaOutputStackPlusChildCareFinal + CompareNorthCarolinaOutputSec8Entry</definedName>
    <definedName name="CompareNorthCarolinaOutputStackPlusSec8Entry_Graph">CompareNorthCarolinaOutputStackPlusChildCareFinal + CompareNorthCarolinaOutputSec8Final</definedName>
    <definedName name="CompareNorthCarolinaOutputStackPlusSec8Extended">CompareNorthCarolinaOutputStackPlusSec8Entry + CompareNorthCarolinaOutputSec8Extended</definedName>
    <definedName name="CompareOriginalIncomeOutputComboCashAssistance">CompareOriginalIncomeOutputTANF + CompareOriginalIncomeOutputSSI + CompareOriginalIncomeOutputLIHEAP</definedName>
    <definedName name="CompareOriginalIncomeOutputComboFoodAssistance">CompareOriginalIncomeOutputSNAP + CompareOriginalIncomeOutputWIC + CompareOriginalIncomeOutputSubsidizedSchoolMeals</definedName>
    <definedName name="CompareOriginalIncomeOutputComboMedicalAssistance">CompareOriginalIncomeOutputMedicaid + CompareOriginalIncomeOutputCHIP + CompareOriginalIncomeOutputHIXPTC</definedName>
    <definedName name="CompareOriginalIncomeOutputComboNetEarnings">CompareOriginalIncomeAdjusted_Gross_Income - CompareOriginalIncomeOutputFICA - CompareOriginalIncomeOutputFedTax - CompareOriginalIncomeOutputStateTax</definedName>
    <definedName name="CompareOriginalIncomeOutputComboRefundableTaxCredits">CompareOriginalIncomeOutputEITC + CompareOriginalIncomeOutputACTC + CompareOriginalIncomeOutputStateEITC + CompareOriginalIncomeOutputCTC</definedName>
    <definedName name="CompareOriginalIncomeOutputMedicaidAndCHIP">CompareOriginalIncomeOutputMedicaid + CompareOriginalIncomeOutputCHIP</definedName>
    <definedName name="CompareOriginalIncomeOutputStackPlusCashAssistance">CompareOriginalIncomeOutputStackPlusRefundableTaxCredits + CompareOriginalIncomeOutputComboCashAssistance</definedName>
    <definedName name="CompareOriginalIncomeOutputStackPlusChildCareFinal">CompareOriginalIncomeOutputStackPlusMedicalAssistance + CompareOriginalIncomeOutputChildCareSubsidyFinal</definedName>
    <definedName name="CompareOriginalIncomeOutputStackPlusFoodAssistance">CompareOriginalIncomeOutputStackPlusCashAssistance + CompareOriginalIncomeOutputComboFoodAssistance</definedName>
    <definedName name="CompareOriginalIncomeOutputStackPlusHIXPTC">CompareOriginalIncomeOutputStackPlusMedicaidAndCHIP + CompareOriginalIncomeOutputHIXPTC</definedName>
    <definedName name="CompareOriginalIncomeOutputStackPlusMedicaidAndCHIP">CompareOriginalIncomeOutputStackPlusFoodAssistance + CompareOriginalIncomeOutputMedicaid + CompareOriginalIncomeOutputCHIP</definedName>
    <definedName name="CompareOriginalIncomeOutputStackPlusMedicalAssistance">CompareOriginalIncomeOutputStackPlusFoodAssistance + CompareOriginalIncomeOutputComboMedicalAssistance</definedName>
    <definedName name="CompareOriginalIncomeOutputStackPlusRefundableTaxCredits">CompareOriginalIncomeOutputComboNetEarnings+CompareOriginalIncomeOutputComboRefundableTaxCredits</definedName>
    <definedName name="CompareOriginalIncomeOutputStackPlusSec8Entry">CompareOriginalIncomeOutputStackPlusChildCareFinal + CompareOriginalIncomeOutputSec8Entry</definedName>
    <definedName name="CompareOriginalIncomeOutputStackPlusSec8Entry_Graph">CompareOriginalIncomeOutputStackPlusChildCareFinal + CompareOriginalIncomeOutputSec8Final</definedName>
    <definedName name="CompareOriginalIncomeOutputStackPlusSec8Extended">CompareOriginalIncomeOutputStackPlusSec8Entry + CompareOriginalIncomeOutputSec8Extended</definedName>
    <definedName name="CompareProspectiveIncomeOutputComboCashAssistance">CompareProspectiveIncomeOutputTANF + CompareProspectiveIncomeOutputSSI + CompareProspectiveIncomeOutputLIHEAP</definedName>
    <definedName name="CompareProspectiveIncomeOutputComboFoodAssistance">CompareProspectiveIncomeOutputSNAP + CompareProspectiveIncomeOutputWIC + CompareProspectiveIncomeOutputSubsidizedSchoolMeals</definedName>
    <definedName name="CompareProspectiveIncomeOutputComboMedicalAssistance">CompareProspectiveIncomeOutputMedicaid + CompareProspectiveIncomeOutputCHIP + CompareProspectiveIncomeOutputHIXPTC</definedName>
    <definedName name="CompareProspectiveIncomeOutputComboNetEarnings">CompareProspectiveIncomeAdjusted_Gross_Income - CompareProspectiveIncomeOutputFICA - CompareProspectiveIncomeOutputFedTax - CompareProspectiveIncomeOutputStateTax</definedName>
    <definedName name="CompareProspectiveIncomeOutputComboRefundableTaxCredits">CompareProspectiveIncomeOutputEITC + CompareProspectiveIncomeOutputACTC + CompareProspectiveIncomeOutputStateEITC</definedName>
    <definedName name="CompareProspectiveIncomeOutputMedicaidAndCHIP">CompareProspectiveIncomeOutputMedicaid + CompareProspectiveIncomeOutputCHIP</definedName>
    <definedName name="CompareProspectiveIncomeOutputStackPlusCashAssistance">CompareProspectiveIncomeOutputStackPlusRefundableTaxCredits + CompareProspectiveIncomeOutputComboCashAssistance</definedName>
    <definedName name="CompareProspectiveIncomeOutputStackPlusChildCareFinal">CompareProspectiveIncomeOutputStackPlusMedicalAssistance + CompareProspectiveIncomeOutputChildCareSubsidyFinal</definedName>
    <definedName name="CompareProspectiveIncomeOutputStackPlusFoodAssistance">CompareProspectiveIncomeOutputStackPlusCashAssistance + CompareProspectiveIncomeOutputComboFoodAssistance</definedName>
    <definedName name="CompareProspectiveIncomeOutputStackPlusHIXPTC">CompareProspectiveIncomeOutputStackPlusMedicaidAndCHIP + CompareProspectiveIncomeOutputHIXPTC</definedName>
    <definedName name="CompareProspectiveIncomeOutputStackPlusMedicaidAndCHIP">CompareProspectiveIncomeOutputStackPlusFoodAssistance + CompareProspectiveIncomeOutputMedicaid + CompareProspectiveIncomeOutputCHIP</definedName>
    <definedName name="CompareProspectiveIncomeOutputStackPlusMedicalAssistance">CompareProspectiveIncomeOutputStackPlusFoodAssistance + CompareProspectiveIncomeOutputComboMedicalAssistance</definedName>
    <definedName name="CompareProspectiveIncomeOutputStackPlusRefundableTaxCredits">CompareProspectiveIncomeOutputComboNetEarnings+CompareProspectiveIncomeOutputComboRefundableTaxCredits</definedName>
    <definedName name="CompareProspectiveIncomeOutputStackPlusSec8Entry">CompareProspectiveIncomeOutputStackPlusChildCareFinal + CompareProspectiveIncomeOutputSec8Entry</definedName>
    <definedName name="CompareProspectiveIncomeOutputStackPlusSec8Entry_Graph">CompareProspectiveIncomeOutputStackPlusChildCareFinal + CompareProspectiveIncomeOutputSec8Final</definedName>
    <definedName name="CompareProspectiveIncomeOutputStackPlusSec8Extended">CompareProspectiveIncomeOutputStackPlusSec8Entry + CompareProspectiveIncomeOutputSec8Extended</definedName>
    <definedName name="CompareSouthCarolinaOutputComboCashAssistance">CompareSouthCarolinaOutputTANF + CompareSouthCarolinaOutputSSI + CompareSouthCarolinaOutputLIHEAP</definedName>
    <definedName name="CompareSouthCarolinaOutputComboFoodAssistance">CompareSouthCarolinaOutputSNAP + CompareSouthCarolinaOutputWIC + CompareSouthCarolinaOutputSubsidizedSchoolMeals</definedName>
    <definedName name="CompareSouthCarolinaOutputComboMedicalAssistance">CompareSouthCarolinaOutputMedicaid + CompareSouthCarolinaOutputCHIP + CompareSouthCarolinaOutputHIXPTC</definedName>
    <definedName name="CompareSouthCarolinaOutputComboNetEarnings">CompareSouthCarolinaAdjusted_Gross_Income - CompareSouthCarolinaOutputFICA - CompareSouthCarolinaOutputFedTax - CompareSouthCarolinaOutputStateTax</definedName>
    <definedName name="CompareSouthCarolinaOutputComboRefundableTaxCredits">CompareSouthCarolinaOutputEITC + CompareSouthCarolinaOutputACTC + CompareSouthCarolinaOutputStateEITC + CompareSouthCarolinaOutputCTC</definedName>
    <definedName name="CompareSouthCarolinaOutputMedicaidAndCHIP">CompareSouthCarolinaOutputMedicaid + CompareSouthCarolinaOutputCHIP</definedName>
    <definedName name="CompareSouthCarolinaOutputStackPlusCashAssistance">CompareSouthCarolinaOutputStackPlusRefundableTaxCredits + CompareSouthCarolinaOutputComboCashAssistance</definedName>
    <definedName name="CompareSouthCarolinaOutputStackPlusChildCareFinal">CompareSouthCarolinaOutputStackPlusMedicalAssistance + CompareSouthCarolinaOutputChildCareSubsidyFinal</definedName>
    <definedName name="CompareSouthCarolinaOutputStackPlusFoodAssistance">CompareSouthCarolinaOutputStackPlusCashAssistance + CompareSouthCarolinaOutputComboFoodAssistance</definedName>
    <definedName name="CompareSouthCarolinaOutputStackPlusHIXPTC">CompareSouthCarolinaOutputStackPlusMedicaidAndCHIP + CompareSouthCarolinaOutputHIXPTC</definedName>
    <definedName name="CompareSouthCarolinaOutputStackPlusMedicaidAndCHIP">CompareSouthCarolinaOutputStackPlusFoodAssistance + CompareSouthCarolinaOutputMedicaid + CompareSouthCarolinaOutputCHIP</definedName>
    <definedName name="CompareSouthCarolinaOutputStackPlusMedicalAssistance">CompareSouthCarolinaOutputStackPlusFoodAssistance + CompareSouthCarolinaOutputComboMedicalAssistance</definedName>
    <definedName name="CompareSouthCarolinaOutputStackPlusRefundableTaxCredits">CompareSouthCarolinaOutputComboNetEarnings+CompareSouthCarolinaOutputComboRefundableTaxCredits</definedName>
    <definedName name="CompareSouthCarolinaOutputStackPlusSec8Entry">CompareSouthCarolinaOutputStackPlusChildCareFinal + CompareSouthCarolinaOutputSec8Entry</definedName>
    <definedName name="CompareSouthCarolinaOutputStackPlusSec8Entry_Graph">CompareSouthCarolinaOutputStackPlusChildCareFinal + CompareSouthCarolinaOutputSec8Final</definedName>
    <definedName name="CompareSouthCarolinaOutputStackPlusSec8Extended">CompareSouthCarolinaOutputStackPlusSec8Entry + CompareSouthCarolinaOutputSec8Extended</definedName>
    <definedName name="CompareTennesseeOutputComboCashAssistance">CompareTennesseeOutputTANF + CompareTennesseeOutputSSI + CompareTennesseeOutputLIHEAP</definedName>
    <definedName name="CompareTennesseeOutputComboFoodAssistance">CompareTennesseeOutputSNAP + CompareTennesseeOutputWIC + CompareTennesseeOutputSubsidizedSchoolMeals</definedName>
    <definedName name="CompareTennesseeOutputComboMedicalAssistance">CompareTennesseeOutputMedicaid + CompareTennesseeOutputCHIP + CompareTennesseeOutputHIXPTC</definedName>
    <definedName name="CompareTennesseeOutputComboNetEarnings">CompareTennesseeAdjusted_Gross_Income - CompareTennesseeOutputFICA - CompareTennesseeOutputFedTax - CompareTennesseeOutputStateTax</definedName>
    <definedName name="CompareTennesseeOutputComboRefundableTaxCredits">CompareTennesseeOutputEITC + CompareTennesseeOutputACTC + CompareTennesseeOutputStateEITC + CompareTennesseeOutputCTC</definedName>
    <definedName name="CompareTennesseeOutputMedicaidAndCHIP">CompareTennesseeOutputMedicaid + CompareTennesseeOutputCHIP</definedName>
    <definedName name="CompareTennesseeOutputStackPlusCashAssistance">CompareTennesseeOutputStackPlusRefundableTaxCredits + CompareTennesseeOutputComboCashAssistance</definedName>
    <definedName name="CompareTennesseeOutputStackPlusChildCareFinal">CompareTennesseeOutputStackPlusMedicalAssistance + CompareTennesseeOutputChildCareSubsidyFinal</definedName>
    <definedName name="CompareTennesseeOutputStackPlusFoodAssistance">CompareTennesseeOutputStackPlusCashAssistance + CompareTennesseeOutputComboFoodAssistance</definedName>
    <definedName name="CompareTennesseeOutputStackPlusHIXPTC">CompareTennesseeOutputStackPlusMedicaidAndCHIP + CompareTennesseeOutputHIXPTC</definedName>
    <definedName name="CompareTennesseeOutputStackPlusMedicaidAndCHIP">CompareTennesseeOutputStackPlusFoodAssistance + CompareTennesseeOutputMedicaid + CompareTennesseeOutputCHIP</definedName>
    <definedName name="CompareTennesseeOutputStackPlusMedicalAssistance">CompareTennesseeOutputStackPlusFoodAssistance + CompareTennesseeOutputComboMedicalAssistance</definedName>
    <definedName name="CompareTennesseeOutputStackPlusRefundableTaxCredits">CompareTennesseeOutputComboNetEarnings+CompareTennesseeOutputComboRefundableTaxCredits</definedName>
    <definedName name="CompareTennesseeOutputStackPlusSec8Entry">CompareTennesseeOutputStackPlusChildCareFinal + CompareTennesseeOutputSec8Entry</definedName>
    <definedName name="CompareTennesseeOutputStackPlusSec8Entry_Graph">CompareTennesseeOutputStackPlusChildCareFinal + CompareTennesseeOutputSec8Final</definedName>
    <definedName name="CompareTennesseeOutputStackPlusSec8Extended">CompareTennesseeOutputStackPlusSec8Entry + CompareTennesseeOutputSec8Extended</definedName>
    <definedName name="CompareTexasOutputComboCashAssistance">CompareTexasOutputTANF + CompareTexasOutputSSI + CompareTexasOutputLIHEAP</definedName>
    <definedName name="CompareTexasOutputComboFoodAssistance">CompareTexasOutputSNAP + CompareTexasOutputWIC + CompareTexasOutputSubsidizedSchoolMeals</definedName>
    <definedName name="CompareTexasOutputComboMedicalAssistance">CompareTexasOutputMedicaid + CompareTexasOutputCHIP + CompareTexasOutputHIXPTC</definedName>
    <definedName name="CompareTexasOutputComboNetEarnings">CompareTexasAdjusted_Gross_Income - CompareTexasOutputFICA - CompareTexasOutputFedTax - CompareTexasOutputStateTax</definedName>
    <definedName name="CompareTexasOutputComboRefundableTaxCredits">CompareTexasOutputEITC + CompareTexasOutputACTC + CompareTexasOutputStateEITC + CompareTexasOutputCTC</definedName>
    <definedName name="CompareTexasOutputMedicaidAndCHIP">CompareTexasOutputMedicaid + CompareTexasOutputCHIP</definedName>
    <definedName name="CompareTexasOutputStackPlusCashAssistance">CompareTexasOutputStackPlusRefundableTaxCredits + CompareTexasOutputComboCashAssistance</definedName>
    <definedName name="CompareTexasOutputStackPlusChildCareFinal">CompareTexasOutputStackPlusMedicalAssistance + CompareTexasOutputChildCareSubsidyFinal</definedName>
    <definedName name="CompareTexasOutputStackPlusFoodAssistance">CompareTexasOutputStackPlusCashAssistance + CompareTexasOutputComboFoodAssistance</definedName>
    <definedName name="CompareTexasOutputStackPlusHIXPTC">CompareTexasOutputStackPlusMedicaidAndCHIP + CompareTexasOutputHIXPTC</definedName>
    <definedName name="CompareTexasOutputStackPlusMedicaidAndCHIP">CompareTexasOutputStackPlusFoodAssistance + CompareTexasOutputMedicaid + CompareTexasOutputCHIP</definedName>
    <definedName name="CompareTexasOutputStackPlusMedicalAssistance">CompareTexasOutputStackPlusFoodAssistance + CompareTexasOutputComboMedicalAssistance</definedName>
    <definedName name="CompareTexasOutputStackPlusRefundableTaxCredits">CompareTexasOutputComboNetEarnings+CompareTexasOutputComboRefundableTaxCredits</definedName>
    <definedName name="CompareTexasOutputStackPlusSec8Entry">CompareTexasOutputStackPlusChildCareFinal + CompareTexasOutputSec8Entry</definedName>
    <definedName name="CompareTexasOutputStackPlusSec8Entry_Graph">CompareTexasOutputStackPlusChildCareFinal + CompareTexasOutputSec8Final</definedName>
    <definedName name="CompareTexasOutputStackPlusSec8Extended">CompareTexasOutputStackPlusSec8Entry + CompareTexasOutputSec8Extended</definedName>
    <definedName name="FICAlist">[1]!FICAtbl[#Headers]</definedName>
    <definedName name="InputDad">[1]Inputs!$C$12</definedName>
    <definedName name="InputDadAge">[1]Inputs!$D$12</definedName>
    <definedName name="InputMarried">[1]Inputs!$H$11</definedName>
    <definedName name="InputMom">[1]Inputs!$C$11</definedName>
    <definedName name="InputMomAge">[1]Inputs!$D$11</definedName>
    <definedName name="InputMomPregnant">[1]Inputs!$E$11</definedName>
    <definedName name="InputStateName">[1]Inputs!$C$6</definedName>
    <definedName name="InputYear">[1]Inputs!$C$5</definedName>
    <definedName name="OnACTC">[1]Inputs!$D$29</definedName>
    <definedName name="OnCHIP">[1]Inputs!$D$36</definedName>
    <definedName name="OnCTC">[1]Inputs!$D$28</definedName>
    <definedName name="OnEITC">[1]Inputs!$D$26</definedName>
    <definedName name="OnFedTax">[1]Inputs!$D$24</definedName>
    <definedName name="OnFICA">[1]Inputs!$D$23</definedName>
    <definedName name="OnHIX_PTC">[1]Inputs!$D$37</definedName>
    <definedName name="OnLIHEAP">[1]Inputs!$D$40</definedName>
    <definedName name="OnMedicaid">[1]Inputs!$D$35</definedName>
    <definedName name="OnPandemic">[1]Inputs!$D$22</definedName>
    <definedName name="OnSchoolMealsSubsidy">[1]Inputs!$D$33</definedName>
    <definedName name="OnSec8_Housing">[1]Inputs!$D$39</definedName>
    <definedName name="OnSNAP">[1]Inputs!$D$32</definedName>
    <definedName name="OnSSI">[1]Inputs!$D$31</definedName>
    <definedName name="OnstateEITC">[1]Inputs!$D$27</definedName>
    <definedName name="OnStateTax">[1]Inputs!$D$25</definedName>
    <definedName name="OnSubsidizedChildcare">[1]Inputs!$D$38</definedName>
    <definedName name="OnTANF">[1]Inputs!$D$30</definedName>
    <definedName name="OnWIC">[1]Inputs!$D$34</definedName>
    <definedName name="OutputACTC">[1]Calc1!$N$99:$HF$99</definedName>
    <definedName name="OutputChildCareSubsidyFinal">[1]Calc1!$N$260:$HF$260</definedName>
    <definedName name="OutputCHIP">[1]Calc1!$N$250:$HF$250</definedName>
    <definedName name="OutputComboCashAssistance">OutputTANF + OutputSSI + OutputLIHEAP</definedName>
    <definedName name="OutputComboFoodAssistance">OutputSNAP + OutputWIC + OutputSubsidizedSchoolMeals</definedName>
    <definedName name="OutputComboMedicalAssistance">OutputMedicaid + OutputCHIP + OutputHIXPTC</definedName>
    <definedName name="OutputComboNetEarnings">OutputEarnings - OutputFICA - OutputFedTax - OutputStateTax</definedName>
    <definedName name="OutputComboRefundableTaxCredits">OutputEITC + OutputCTC + OutputACTC + OutputStateEITC</definedName>
    <definedName name="OutputCTC">[1]Calc1!$N$66:$HF$66</definedName>
    <definedName name="OutputEarnings">[1]Calc1!$N$15:$HF$15</definedName>
    <definedName name="OutputEITC">[1]Calc1!$N$80:$HF$80</definedName>
    <definedName name="OutputFedTax">[1]Calc1!$N$60:$HF$60</definedName>
    <definedName name="OutputFICA">[1]Calc1!$N$19:$HF$19</definedName>
    <definedName name="OutputHIXPTC">[1]Calc1!$N$256:$HF$256</definedName>
    <definedName name="OutputInterval">[1]Calc1!$N$2:$HF$2</definedName>
    <definedName name="OutputLIHEAP">[1]Calc1!$N$276:$HF$276</definedName>
    <definedName name="OutputMedicaid">[1]Calc1!$N$211:$HF$211</definedName>
    <definedName name="OutputMedicaidAndCHIP">OutputMedicaid + OutputCHIP</definedName>
    <definedName name="OutputMomHourlyWage">[1]Calc1!$N$5:$HF$5</definedName>
    <definedName name="OutputMomWeeklyHours">[1]Calc1!$N$4:$HF$4</definedName>
    <definedName name="OutputSec8Entry">[1]Calc1!$N$264:$HF$264</definedName>
    <definedName name="OutputSec8Extended">[1]Calc1!$N$269:$HF$269</definedName>
    <definedName name="OutputSec8Final">[1]Calc1!$N$267:$HF$267</definedName>
    <definedName name="OutputSNAP">[1]Calc1!$N$157:$HF$157</definedName>
    <definedName name="OutputSSI">[1]Calc1!$N$124:$HF$124</definedName>
    <definedName name="OutputStackPlusCashAssistance">OutputStackPlusRefundableTaxCredits + OutputComboCashAssistance</definedName>
    <definedName name="OutputStackPlusChildCareFinal">OutputStackPlusMedicalAssistance + OutputChildCareSubsidyFinal</definedName>
    <definedName name="OutputStackPlusFoodAssistance">OutputStackPlusCashAssistance + OutputComboFoodAssistance</definedName>
    <definedName name="OutputStackPlusHIXPTC">OutputStackPlusMedicaidAndCHIP + OutputHIXPTC</definedName>
    <definedName name="OutputStackPlusMedicaidAndCHIP">OutputStackPlusFoodAssistance + OutputMedicaid + OutputCHIP</definedName>
    <definedName name="OutputStackPlusMedicalAssistance">OutputStackPlusFoodAssistance + OutputComboMedicalAssistance</definedName>
    <definedName name="OutputStackPlusRefundableTaxCredits">OutputComboNetEarnings+OutputComboRefundableTaxCredits</definedName>
    <definedName name="OutputStackPlusSec8Entry">OutputStackPlusChildCareFinal + OutputSec8Entry</definedName>
    <definedName name="OutputStackPlusSec8Entry_Graph">OutputStackPlusChildCareFinal + OutputSec8Final</definedName>
    <definedName name="OutputStackPlusSec8Extended">OutputStackPlusSec8Entry + OutputSec8Extended</definedName>
    <definedName name="OutputStateEITC">[1]Calc1!$N$107:$HF$107</definedName>
    <definedName name="OutputStateTax">[1]Calc1!$N$103:$HF$103</definedName>
    <definedName name="OutputSubsidizedSchoolMeals">[1]Calc1!$N$186:$HF$186</definedName>
    <definedName name="OutputTANF">[1]Calc1!$N$111:$HF$111</definedName>
    <definedName name="OutputWIC">[1]Calc1!$N$175:$HF$175</definedName>
    <definedName name="Sex">[1]Lists!$D$15:$D$16</definedName>
    <definedName name="South_Carolina">#REF!</definedName>
    <definedName name="State_List">[1]!StateAreasTbl[#Headers]</definedName>
    <definedName name="StateColNum">MATCH(InputStateName,State_List,0)</definedName>
    <definedName name="StateEntireCol">INDEX([1]!StateAreasTbl[#Data],,StateColNum)</definedName>
    <definedName name="StateLookup">INDEX([1]!StateAreasTbl[#Data],1,StateColNum):INDEX([1]!StateAreasTbl[#Data],COUNTA(StateEntireCol),StateColNum)</definedName>
    <definedName name="StateLookup2">#N/A</definedName>
    <definedName name="SubdivisionName">[1]Inputs!$C$7</definedName>
    <definedName name="YearSelect">[1]Lists!$B$11:$B$15</definedName>
    <definedName name="YesNo">[1]Lists!$D$10:$D$11</definedName>
  </definedNames>
  <calcPr calcId="191029" iterate="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33" i="1" l="1"/>
  <c r="E229" i="1" a="1"/>
  <c r="E229" i="1" s="1"/>
  <c r="E228" i="1" a="1"/>
  <c r="E228" i="1" s="1"/>
  <c r="E227" i="1" a="1"/>
  <c r="E227" i="1" s="1"/>
  <c r="E226" i="1"/>
  <c r="E226" i="1" a="1"/>
  <c r="E213" i="1" a="1"/>
  <c r="E213" i="1" s="1"/>
  <c r="J189" i="1"/>
  <c r="J185" i="1"/>
  <c r="J181" i="1"/>
  <c r="J177" i="1"/>
  <c r="J173" i="1"/>
  <c r="J169" i="1"/>
  <c r="J157" i="1"/>
  <c r="J153" i="1"/>
  <c r="J149" i="1"/>
  <c r="J145" i="1"/>
  <c r="J141" i="1"/>
  <c r="J133" i="1"/>
  <c r="J129" i="1"/>
  <c r="J125" i="1"/>
  <c r="J121" i="1"/>
  <c r="J117" i="1"/>
  <c r="J113" i="1"/>
  <c r="J105" i="1"/>
  <c r="J101" i="1"/>
  <c r="J97" i="1"/>
  <c r="I97" i="1"/>
  <c r="J93" i="1"/>
  <c r="J89" i="1"/>
  <c r="J85" i="1"/>
  <c r="J51" i="1"/>
  <c r="J53" i="1" s="1"/>
  <c r="J54" i="1" s="1"/>
  <c r="J55" i="1" s="1"/>
  <c r="M49" i="1"/>
  <c r="L49" i="1"/>
  <c r="L51" i="1" s="1"/>
  <c r="L53" i="1" s="1"/>
  <c r="L54" i="1" s="1"/>
  <c r="L55" i="1" s="1"/>
  <c r="J49" i="1"/>
  <c r="E29" i="1" a="1"/>
  <c r="E29" i="1" s="1"/>
  <c r="E28" i="1"/>
</calcChain>
</file>

<file path=xl/sharedStrings.xml><?xml version="1.0" encoding="utf-8"?>
<sst xmlns="http://schemas.openxmlformats.org/spreadsheetml/2006/main" count="623" uniqueCount="226">
  <si>
    <t>fTax</t>
  </si>
  <si>
    <t>Federal Individual Income Tax Less Refundable Tax Credits</t>
  </si>
  <si>
    <t>FEDERAL STANDARD DEDUCTION</t>
  </si>
  <si>
    <t>Statute</t>
  </si>
  <si>
    <t>26 U.S. Code § 63 - Taxable Income defined</t>
  </si>
  <si>
    <t>Accessed January 22, 2020</t>
  </si>
  <si>
    <t>http://www.law.cornell.edu/uscode/text/26/21</t>
  </si>
  <si>
    <t>U.S. Code› Title 26 › Subtitle A › Chapter 1 › Subchapter A</t>
  </si>
  <si>
    <t>Lookup Table: Annually Adjusted: "FedStandardDeductLookup"</t>
  </si>
  <si>
    <t>Status</t>
  </si>
  <si>
    <t>Description</t>
  </si>
  <si>
    <t>Notes</t>
  </si>
  <si>
    <t>2018</t>
  </si>
  <si>
    <t>2019</t>
  </si>
  <si>
    <t>2020</t>
  </si>
  <si>
    <t>2021</t>
  </si>
  <si>
    <t>2022</t>
  </si>
  <si>
    <t>Single</t>
  </si>
  <si>
    <t>Unmarried Individuals (other than Surviving Spouses and Heads of Households) (§ 1(c))</t>
  </si>
  <si>
    <t>Standard Deduction</t>
  </si>
  <si>
    <t>Married Filing Separately</t>
  </si>
  <si>
    <t>Separated Married Individuals</t>
  </si>
  <si>
    <t>Married Filing Jointly</t>
  </si>
  <si>
    <t>Married Individuals Filing Joint Returns and Surviving Spouses (§ 1(a))</t>
  </si>
  <si>
    <t>Head of Household</t>
  </si>
  <si>
    <t>Heads of Households (§ 1(b))</t>
  </si>
  <si>
    <t>No longer used</t>
  </si>
  <si>
    <t>Name</t>
  </si>
  <si>
    <t>Personal Exemption</t>
  </si>
  <si>
    <t>Personal Exemptions, eliminated after 2018</t>
  </si>
  <si>
    <t xml:space="preserve">Was $4,150 but personal exemptions were eliminated with H.R. 1 that became Public Law 115-97 enacted on December 22, 2017. </t>
  </si>
  <si>
    <t>Names</t>
  </si>
  <si>
    <t>FedStDeductLookup</t>
  </si>
  <si>
    <t>Table defined above for standard deductions.</t>
  </si>
  <si>
    <t>FedStDeduct</t>
  </si>
  <si>
    <t>Field on Calc1 that shows the standard deduction for specific family</t>
  </si>
  <si>
    <t>Formula</t>
  </si>
  <si>
    <t>formula=</t>
  </si>
  <si>
    <t>INDEX(FedStDeductLookup,MATCH(E20{below for test},FedStDeductLookup[Status],0),MATCH(Year,VALUE(FedStDeductLookup[#Headers]),0))</t>
  </si>
  <si>
    <t>test formula</t>
  </si>
  <si>
    <t>input:  status=</t>
  </si>
  <si>
    <t>input: year=</t>
  </si>
  <si>
    <t>Based on named range "year" in "inputs" tab</t>
  </si>
  <si>
    <t>test result =</t>
  </si>
  <si>
    <t>Index(array,row number,column number)</t>
  </si>
  <si>
    <t>Match(look up value,array,0=exact match)</t>
  </si>
  <si>
    <t>FedStDeductLookup[Status] brings up the Status column of the table</t>
  </si>
  <si>
    <t xml:space="preserve">FedStDeductLookup[#Headers] brings up the headers of the table. </t>
  </si>
  <si>
    <t>Year is a defined range for the selected year of the data.</t>
  </si>
  <si>
    <t xml:space="preserve">"Value" allows the header to match the year with the header because  Excel makes all numbers in headers as text fields. </t>
  </si>
  <si>
    <t>Lookup Table Sources:</t>
  </si>
  <si>
    <t>All years</t>
  </si>
  <si>
    <t xml:space="preserve"> Internal Revenue Service, U.S. Department of the Treasury, Internal Revenue Bulletin, Bulletin No. 2017-45, November 6, 2017: Rev. Proc. 2017–58, p. 493 (.14 standard deduction) and  494 (.24 personal exemption)  (https://www.irs.gov/pub/irs-irbs/irb17-45.pdf)</t>
  </si>
  <si>
    <t>2018 revised</t>
  </si>
  <si>
    <t xml:space="preserve"> Internal Revenue Service, U.S. Department of the Treasury, Internal Revenue Bulletin, Bulletin No. 2018-10, March 5, 2018: Rev. Proc. 2018–18, p. 396 (.14 standard deduction) and p. 397 (.24 personal exemption)  (https://www.irs.gov/pub/irs-irbs/irb18-10.pdf)</t>
  </si>
  <si>
    <t xml:space="preserve"> Internal Revenue Service, U.S. Department of the Treasury, Internal Revenue Bulletin, Bulletin No. 2018-49, December 3, 2018: Rev. Proc. 2018–57, p. 832 (.16 standard deduction). (https://www.irs.gov/pub/irs-irbs/irb18-49.pdf)</t>
  </si>
  <si>
    <t xml:space="preserve"> Internal Revenue Service, U.S. Department of the Treasury, Internal Revenue Bulletin, Bulletin No. 2019-47, November 18, 2019: Rev. Proc. 2019–44, p. 1098 (.16 standard deduction). (https://www.irs.gov/pub/irs-irbs/irb19-47.pdf)</t>
  </si>
  <si>
    <t>https://www.irs.gov/pub/irs-irbs/irb21-48.pdf</t>
  </si>
  <si>
    <t>Income Exclusions</t>
  </si>
  <si>
    <t>Unemployment Compensation</t>
  </si>
  <si>
    <t>Deduction up to</t>
  </si>
  <si>
    <t>AGI Income Limit</t>
  </si>
  <si>
    <t>https://www.federalregister.gov/documents/2014/05/20/2014-11688/federally-mandated-exclusions-from-income-updated-listing</t>
  </si>
  <si>
    <t>MFJ</t>
  </si>
  <si>
    <t>HOH</t>
  </si>
  <si>
    <t>HOH/S</t>
  </si>
  <si>
    <t>MFS</t>
  </si>
  <si>
    <t>Lookup Table: Income Exclusions</t>
  </si>
  <si>
    <t>Income Type</t>
  </si>
  <si>
    <t>Filing Status</t>
  </si>
  <si>
    <t>Max Deduction</t>
  </si>
  <si>
    <t>Year</t>
  </si>
  <si>
    <t>Lookup Table: Social Security Income Deductions</t>
  </si>
  <si>
    <t>Social Security Income</t>
  </si>
  <si>
    <t>Disregard</t>
  </si>
  <si>
    <t>Initial Deduction</t>
  </si>
  <si>
    <t>Second Deduction</t>
  </si>
  <si>
    <t>Taxable Income</t>
  </si>
  <si>
    <t>FEDERAL TAX RATE TABLES</t>
  </si>
  <si>
    <t>26 U.S. Code § 1 - Tax Imposed</t>
  </si>
  <si>
    <t>http://www.law.cornell.edu/uscode/text/26/1</t>
  </si>
  <si>
    <t>H.R. 1 became Public Law 115-97 enacted on December 22, 2017. However, the late enactment caused delays for the Internal Revenue Service in getting timely information to taxpayers.</t>
  </si>
  <si>
    <t>26 U.S. Code § 1(j) provides new tax tables</t>
  </si>
  <si>
    <t>Section also provides for annual adjustments for inflation beginning in 2019</t>
  </si>
  <si>
    <t>Lookup Table: Annually Adjusted: "FedTaxRateTable"</t>
  </si>
  <si>
    <t>Bracket</t>
  </si>
  <si>
    <t>Condition</t>
  </si>
  <si>
    <t>Bracket 1</t>
  </si>
  <si>
    <t>Over</t>
  </si>
  <si>
    <t>Not Over</t>
  </si>
  <si>
    <t>Rate</t>
  </si>
  <si>
    <t>Plus</t>
  </si>
  <si>
    <t>Bracket 2</t>
  </si>
  <si>
    <t>Bracket 3</t>
  </si>
  <si>
    <t>Bracket 4</t>
  </si>
  <si>
    <t>Bracket 5</t>
  </si>
  <si>
    <t>Bracket 6</t>
  </si>
  <si>
    <t>Bracket 7</t>
  </si>
  <si>
    <t>*</t>
  </si>
  <si>
    <t>FedTaxRateTable</t>
  </si>
  <si>
    <t>Table defined above giving factors to calculate tax liability of taxable income before credits. Compiled from IRS published tax rate tables.</t>
  </si>
  <si>
    <t>Tax Filing Status: "Head of Household", "Married Filing Jointly", "Single"</t>
  </si>
  <si>
    <t>Bracket #</t>
  </si>
  <si>
    <t xml:space="preserve">Tax bracket number for each tax filing status </t>
  </si>
  <si>
    <t>Based on IRS published tax rate tables: The lower limit of the taxable income bracket that income must exceed.</t>
  </si>
  <si>
    <t>Based on IRS published tax rate tables: The upper limit of the taxable income bracket that income must be equal or less than.</t>
  </si>
  <si>
    <t>Based on IRS published tax rate tables: tax rate to apply to the taxable income over the lower limit.</t>
  </si>
  <si>
    <t>Based on IRS published tax rate tables: tax amount added to the rate multiplied by the taxable income over the lower limit.</t>
  </si>
  <si>
    <t>Formulae</t>
  </si>
  <si>
    <t>formula #1: bracket</t>
  </si>
  <si>
    <t>IF(E98=0,"Bracket 1",INDEX(FedTaxRateTable[Bracket],MATCH(E98-0.01,IF(FedTaxRateTable[Status]=E96,IF(FedTaxRateTable[Condition]="Over",INDEX(FedTaxRateTable,,MATCH(year,VALUE(FedTaxRateTable[#Headers]),0)))),1)))</t>
  </si>
  <si>
    <t>Finds the bracket based on inputs of Status, taxable income, and year)</t>
  </si>
  <si>
    <t>test formula #1</t>
  </si>
  <si>
    <t>Select a valid year to test</t>
  </si>
  <si>
    <t>input: taxable income=</t>
  </si>
  <si>
    <t>Type in Value to test</t>
  </si>
  <si>
    <t>test result  =</t>
  </si>
  <si>
    <t>Match(look up value,array,1=approximate match, ascending valuesexact match)</t>
  </si>
  <si>
    <t xml:space="preserve">First IF function ensures that bracket 1 is chosen when value is 0. This occurs because it was necessary to subtract .01 from the input value because of the way the match function picks approximate values. The function picks it if it is equal or less. We want it to be over, not equal or less. </t>
  </si>
  <si>
    <t xml:space="preserve">The next two IF functions select the only those values in the array by using the criteria  the "Status" column = the chosen status and the "Condition" column = "Over". </t>
  </si>
  <si>
    <t>The 2nd index function is embedded in the first one. The 2nd index function chooses the column with the annual data. It matches the year to the value of the header. The value function is necessary because excel makes the headers text fields.</t>
  </si>
  <si>
    <t>The 2nd index function was necessary because Excel does not like choosing Headers[year] where year is a defined number indicating the year. This goes to the fact that excel converts all numbers used for headers into text.</t>
  </si>
  <si>
    <t>formula #2: factors</t>
  </si>
  <si>
    <t>INDEX(FedTaxRateTable,MATCH(1,(FedTaxRateTable[Status]=$E$109)*(FedTaxRateTable[Bracket]=$E$110)*(FedTaxRateTable[Condition]=D112),0),MATCH($E$111,VALUE(FedTaxRateTable[#Headers]),0))</t>
  </si>
  <si>
    <t>Finds the factors used to calculate tax before credits based on Filing Status, Tax Bracket, and year.</t>
  </si>
  <si>
    <t>test formula #2</t>
  </si>
  <si>
    <t>input: status=</t>
  </si>
  <si>
    <t>input: bracket=</t>
  </si>
  <si>
    <t>Data Validation List for Selecting Brackets for Test</t>
  </si>
  <si>
    <t>test:</t>
  </si>
  <si>
    <t>The first Match function gives the row. It uses an array form, which converts match to a true/false statement. The "1" means its looking for true statements.</t>
  </si>
  <si>
    <t>continued… There are three criteria separated by "*" that operates as an AND function. The three criteria test for the inputs to match them to the Status, Bracket, and Condition. The "0" means exact match.</t>
  </si>
  <si>
    <t>The second Match gives the column to pul the data. It matches the year with the value of the header for the year. The Value function is necessary because Excel converts number headers into text.</t>
  </si>
  <si>
    <t xml:space="preserve"> Internal Revenue Service, U.S. Department of the Treasury, Internal Revenue Bulletin, Bulletin No. 2017-45, November 6, 2017: Rev. Proc. 2017–58, p. 491 (.01 tax rate tables)  (https://www.irs.gov/pub/irs-irbs/irb17-45.pdf)</t>
  </si>
  <si>
    <t xml:space="preserve"> Internal Revenue Service, U.S. Department of the Treasury, Internal Revenue Bulletin, Bulletin No. 2018-10, March 5, 2018: Rev. Proc. 2018–18, p. 394 (.01 tax rate tables)  (https://www.irs.gov/pub/irs-irbs/irb18-10.pdf)</t>
  </si>
  <si>
    <t xml:space="preserve"> Internal Revenue Service, U.S. Department of the Treasury, Internal Revenue Bulletin, Bulletin No. 2018-49, December 3, 2018: Rev. Proc. 2018–57, p. 830 (.01 tax rate tables) (https://www.irs.gov/pub/irs-irbs/irb18-49.pdf)</t>
  </si>
  <si>
    <t xml:space="preserve"> Internal Revenue Service, U.S. Department of the Treasury, Internal Revenue Bulletin, Bulletin No. 2019-47, November 18, 2019: Rev. Proc. 2019–44, p. 1095-6 (.01 tax rate tables). (https://www.irs.gov/pub/irs-irbs/irb19-47.pdf)</t>
  </si>
  <si>
    <t>FEDERAL Child and Depedent Care Expenses</t>
  </si>
  <si>
    <t>IRS Form 2441</t>
  </si>
  <si>
    <t>Source:</t>
  </si>
  <si>
    <t>http://www.irs.gov/pub/irs-pdf/f2441.pdf</t>
  </si>
  <si>
    <t>Line 2</t>
  </si>
  <si>
    <t>Qualified expenses per dependent: Note Child must be under 13 unless it has physical or mental disability that prevents child from caring for itself.</t>
  </si>
  <si>
    <t>Line 3</t>
  </si>
  <si>
    <t>Sum of qualified expenses subject to $3,000 limit per dependent and $6,000 total limit. Note that if 2 persons, the $6,000 limit can be $2,500 for one and $3,500 for the 2nd person.</t>
  </si>
  <si>
    <t>Line 4</t>
  </si>
  <si>
    <t>Earned income</t>
  </si>
  <si>
    <t>Line 5</t>
  </si>
  <si>
    <t>Spouse's earned income</t>
  </si>
  <si>
    <t>Line 6</t>
  </si>
  <si>
    <t>Smallest of lines 3, 4, or 5</t>
  </si>
  <si>
    <t>Line 7</t>
  </si>
  <si>
    <t>Adjusted Gross Income (AGI) from tax filing</t>
  </si>
  <si>
    <t>Line 8</t>
  </si>
  <si>
    <t>Decimal based on AGI from table based on 26 U.S. Code § 21 (a)(2)</t>
  </si>
  <si>
    <t>Line 9</t>
  </si>
  <si>
    <t>Multiply Line 7 and Line 8</t>
  </si>
  <si>
    <t>Line 10</t>
  </si>
  <si>
    <t>Amount from Credit Limit Worksheet. Basically taxes paid, with some adjsutments.</t>
  </si>
  <si>
    <t>Line 11</t>
  </si>
  <si>
    <t>Lesser of Line 9 or Line 10</t>
  </si>
  <si>
    <t>Lines 12 to 26</t>
  </si>
  <si>
    <t>Determination if received taxable benefits from employers. Assumption is zero benefits</t>
  </si>
  <si>
    <t>Line 27</t>
  </si>
  <si>
    <t>Enter $3,000 if one qualifiying person or $6,000 if 2 or more qualiftying persons</t>
  </si>
  <si>
    <t>Line 28</t>
  </si>
  <si>
    <t>Add lines 24 and 25. These are benefits received from determination of taxable benefits.</t>
  </si>
  <si>
    <t>Line 29</t>
  </si>
  <si>
    <t>subtract line 28 from line 27. If less than 0, stop. No credit can be taken.</t>
  </si>
  <si>
    <t>Line 30</t>
  </si>
  <si>
    <t>Add total qualified expenses from line 2</t>
  </si>
  <si>
    <t>Line 31</t>
  </si>
  <si>
    <t xml:space="preserve">Smaller of lines 29 and 30. </t>
  </si>
  <si>
    <t>Law</t>
  </si>
  <si>
    <t>26 U.S. Code § 21 - Expenses for household and dependent care services necessary for gainful employment</t>
  </si>
  <si>
    <t>Accessed January 21, 2020</t>
  </si>
  <si>
    <t>26 U.S. Code Chapter 1, Subchapter A - Determination of Tax Liability</t>
  </si>
  <si>
    <t>(a) Allowance of credit</t>
  </si>
  <si>
    <t>(1) In general</t>
  </si>
  <si>
    <r>
      <t xml:space="preserve">In the case of an individual for which there are 1 or more </t>
    </r>
    <r>
      <rPr>
        <sz val="12"/>
        <color rgb="FF0068AC"/>
        <rFont val="Verdana"/>
        <family val="2"/>
      </rPr>
      <t>qualifying individuals</t>
    </r>
    <r>
      <rPr>
        <sz val="12"/>
        <color rgb="FF333333"/>
        <rFont val="Verdana"/>
        <family val="2"/>
      </rPr>
      <t xml:space="preserve"> (as defined in subsection (b)(1)) with respect to such individual, there shall be allowed as a credit against the</t>
    </r>
    <r>
      <rPr>
        <sz val="12"/>
        <color rgb="FF0068AC"/>
        <rFont val="Verdana"/>
        <family val="2"/>
      </rPr>
      <t xml:space="preserve"> tax </t>
    </r>
    <r>
      <rPr>
        <sz val="12"/>
        <color rgb="FF333333"/>
        <rFont val="Verdana"/>
        <family val="2"/>
      </rPr>
      <t xml:space="preserve">imposed by this chapter for the </t>
    </r>
    <r>
      <rPr>
        <sz val="12"/>
        <color rgb="FF0068AC"/>
        <rFont val="Verdana"/>
        <family val="2"/>
      </rPr>
      <t>taxable year</t>
    </r>
    <r>
      <rPr>
        <sz val="12"/>
        <color rgb="FF333333"/>
        <rFont val="Verdana"/>
        <family val="2"/>
      </rPr>
      <t xml:space="preserve"> an amount equal to the</t>
    </r>
    <r>
      <rPr>
        <sz val="12"/>
        <color rgb="FF0068AC"/>
        <rFont val="Verdana"/>
        <family val="2"/>
      </rPr>
      <t xml:space="preserve"> applicable percentage </t>
    </r>
    <r>
      <rPr>
        <sz val="12"/>
        <color rgb="FF333333"/>
        <rFont val="Verdana"/>
        <family val="2"/>
      </rPr>
      <t xml:space="preserve">of the </t>
    </r>
    <r>
      <rPr>
        <sz val="12"/>
        <color rgb="FF0068AC"/>
        <rFont val="Verdana"/>
        <family val="2"/>
      </rPr>
      <t>employment-related expenses</t>
    </r>
    <r>
      <rPr>
        <sz val="12"/>
        <color rgb="FF333333"/>
        <rFont val="Verdana"/>
        <family val="2"/>
      </rPr>
      <t xml:space="preserve"> (as defined in subsection (b)(2)) paid by such individual during the</t>
    </r>
    <r>
      <rPr>
        <sz val="12"/>
        <color rgb="FF8B0000"/>
        <rFont val="Verdana"/>
        <family val="2"/>
      </rPr>
      <t xml:space="preserve"> taxable year.</t>
    </r>
  </si>
  <si>
    <t>(2) Applicable percentage defined</t>
  </si>
  <si>
    <r>
      <t>For purposes of paragraph (1), the term “</t>
    </r>
    <r>
      <rPr>
        <sz val="12"/>
        <color rgb="FF0068AC"/>
        <rFont val="Verdana"/>
        <family val="2"/>
      </rPr>
      <t>applicable percentage</t>
    </r>
    <r>
      <rPr>
        <sz val="12"/>
        <color rgb="FF333333"/>
        <rFont val="Verdana"/>
        <family val="2"/>
      </rPr>
      <t>” means 35 percent reduced (but not below 20 percent) by 1 percentage point for each $2,000 (or fraction thereof) by which the</t>
    </r>
    <r>
      <rPr>
        <sz val="12"/>
        <color rgb="FF0068AC"/>
        <rFont val="Verdana"/>
        <family val="2"/>
      </rPr>
      <t xml:space="preserve"> taxpayer’</t>
    </r>
    <r>
      <rPr>
        <sz val="12"/>
        <color rgb="FF333333"/>
        <rFont val="Verdana"/>
        <family val="2"/>
      </rPr>
      <t>s</t>
    </r>
    <r>
      <rPr>
        <sz val="12"/>
        <color rgb="FF0068AC"/>
        <rFont val="Verdana"/>
        <family val="2"/>
      </rPr>
      <t xml:space="preserve"> adjusted gross income </t>
    </r>
    <r>
      <rPr>
        <sz val="12"/>
        <color rgb="FF333333"/>
        <rFont val="Verdana"/>
        <family val="2"/>
      </rPr>
      <t xml:space="preserve">for the </t>
    </r>
    <r>
      <rPr>
        <sz val="12"/>
        <color rgb="FF0068AC"/>
        <rFont val="Verdana"/>
        <family val="2"/>
      </rPr>
      <t>taxable year</t>
    </r>
    <r>
      <rPr>
        <sz val="12"/>
        <color rgb="FF333333"/>
        <rFont val="Verdana"/>
        <family val="2"/>
      </rPr>
      <t xml:space="preserve"> exceeds $15,000.</t>
    </r>
  </si>
  <si>
    <r>
      <t>(b) Definitions of qualifying individual and employment-related expenses</t>
    </r>
    <r>
      <rPr>
        <sz val="12"/>
        <color rgb="FF333333"/>
        <rFont val="Verdana"/>
        <family val="2"/>
      </rPr>
      <t>For purposes of this section—</t>
    </r>
  </si>
  <si>
    <t>(1) Qualifying individualThe term “qualifying individual” means—</t>
  </si>
  <si>
    <t>(A)a dependent of the taxpayer (as defined in section 152(a)(1)) who has not attained age 13,</t>
  </si>
  <si>
    <t>(B)a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t>
  </si>
  <si>
    <t>(C)the spouse of the taxpayer, if the spouse is physically or mentally incapable of caring for himself or herself and who has the same principal place of abode as the taxpayer for more than one-half of such taxable year.</t>
  </si>
  <si>
    <t>(2)Employment-related expenses</t>
  </si>
  <si>
    <t>(A)In generalThe term “employment-related expenses” means amounts paid for the following expenses, but only if such expenses are incurred to enable the taxpayer to be gainfully employed for any period for which there are 1 or more qualifying individuals with respect to the taxpayer:</t>
  </si>
  <si>
    <t>(i)expenses for household services, and</t>
  </si>
  <si>
    <t>(ii)expenses for the care of a qualifying individual.  Such term shall not include any amount paid for services outside the taxpayer’s household at a camp where the qualifying individual stays overnight.</t>
  </si>
  <si>
    <t>(B)ExceptionEmployment-related expenses described in subparagraph (A) which are incurred for services outside the taxpayer’s household shall be taken into account only if incurred for the care of—</t>
  </si>
  <si>
    <t>(i)a qualifying individual described in paragraph (1)(A), or</t>
  </si>
  <si>
    <t>(ii)a qualifying individual (not described in paragraph (1)(A)) who regularly spends at least 8 hours each day in the taxpayer’s household.</t>
  </si>
  <si>
    <t>(C)Dependent care centersEmployment-related expenses described in subparagraph (A) which are incurred for services provided outside the taxpayer’s household by a dependent care center (as defined in subparagraph (D)) shall be taken into account only if—</t>
  </si>
  <si>
    <t>(i)such center complies with all applicable laws and regulations of a State or unit of local government, and</t>
  </si>
  <si>
    <t>(ii)receives a fee, payment, or grant for providing services for any of the individuals (regardless of whether such facility is operated for profit).</t>
  </si>
  <si>
    <r>
      <t>(c) Dollar limit on amount creditable</t>
    </r>
    <r>
      <rPr>
        <sz val="12"/>
        <color rgb="FF333333"/>
        <rFont val="Verdana"/>
        <family val="2"/>
      </rPr>
      <t xml:space="preserve">The amount of the </t>
    </r>
    <r>
      <rPr>
        <sz val="12"/>
        <color rgb="FF0068AC"/>
        <rFont val="Verdana"/>
        <family val="2"/>
      </rPr>
      <t>employment-related expenses</t>
    </r>
    <r>
      <rPr>
        <sz val="12"/>
        <color rgb="FF333333"/>
        <rFont val="Verdana"/>
        <family val="2"/>
      </rPr>
      <t xml:space="preserve"> incurred during any</t>
    </r>
    <r>
      <rPr>
        <sz val="12"/>
        <color rgb="FF0068AC"/>
        <rFont val="Verdana"/>
        <family val="2"/>
      </rPr>
      <t xml:space="preserve"> taxable year </t>
    </r>
    <r>
      <rPr>
        <sz val="12"/>
        <color rgb="FF333333"/>
        <rFont val="Verdana"/>
        <family val="2"/>
      </rPr>
      <t>which may be taken into account under subsection (a) shall not exceed—</t>
    </r>
  </si>
  <si>
    <t>(1)$3,000 if there is 1 qualifying individual with respect to the taxpayer for such taxable year, or</t>
  </si>
  <si>
    <t>(2)$6,000 if there are 2 or more qualifying individuals with respect to the taxpayer for such taxable year.</t>
  </si>
  <si>
    <t>The amount determined under paragraph (1) or (2) (whichever is applicable) shall be reduced by the aggregate amount excludable from gross income under section 129 for the taxable year.</t>
  </si>
  <si>
    <t>(d)Earned income limitation</t>
  </si>
  <si>
    <t>(1)In generalExcept as otherwise provided in this subsection, the amount of the employment-related expenses incurred during any taxable year which may be taken into account under subsection (a) shall not exceed—</t>
  </si>
  <si>
    <t>(A)in the case of an individual who is not married at the close of such year, such individual’s earned income for such year, or</t>
  </si>
  <si>
    <t>(B)in the case of an individual who is married at the close of such year, the lesser of such individual’s earned income or the earned income of his spouse for such year.</t>
  </si>
  <si>
    <t>Sections (e) (special rules) through (f) regulations not duplicated here.</t>
  </si>
  <si>
    <t>Lookup Table: Based on statute: Not Annually Adjusted: CCELimits</t>
  </si>
  <si>
    <t>Limit</t>
  </si>
  <si>
    <t>Careful Changing this table. The lookup function will need to be adjusted.</t>
  </si>
  <si>
    <t>1 Child</t>
  </si>
  <si>
    <t>2 or More Children</t>
  </si>
  <si>
    <t>Lookup Table: Based on statute. Not Annually Adjusted: "ChildCareExpDecimal"</t>
  </si>
  <si>
    <t>Income At Least</t>
  </si>
  <si>
    <t>Decimal</t>
  </si>
  <si>
    <t>CCareExpDecimal</t>
  </si>
  <si>
    <t>Name of table above</t>
  </si>
  <si>
    <t>Income at Least</t>
  </si>
  <si>
    <t>minimum income required for rate</t>
  </si>
  <si>
    <t>Decimal amount</t>
  </si>
  <si>
    <t>decimal rate to apply to expenses for credit</t>
  </si>
  <si>
    <t>formula =</t>
  </si>
  <si>
    <t>index(CCareExpDecimal,match(D205,CCareExpDecimal[Income At Least],1),2)</t>
  </si>
  <si>
    <t>Looks up decimal pursuant to adjusted gross income (AGI)</t>
  </si>
  <si>
    <t>input AGI=</t>
  </si>
  <si>
    <t>enter value</t>
  </si>
  <si>
    <t>26 U.S. Code §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</si>
</sst>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quot;$&quot;#,##0.00"/>
  </numFmts>
  <fonts count="15"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
      <sz val="11"/>
      <color rgb="FF00B0F0"/>
      <name val="Calibri"/>
      <family val="2"/>
      <scheme val="minor"/>
    </font>
    <font>
      <sz val="11"/>
      <name val="Calibri"/>
      <family val="2"/>
      <scheme val="minor"/>
    </font>
    <font>
      <b/>
      <u/>
      <sz val="11"/>
      <color theme="1"/>
      <name val="Calibri"/>
      <family val="2"/>
      <scheme val="minor"/>
    </font>
    <font>
      <b/>
      <sz val="12"/>
      <color rgb="FF333333"/>
      <name val="Verdana"/>
      <family val="2"/>
    </font>
    <font>
      <sz val="12"/>
      <color rgb="FF333333"/>
      <name val="Verdana"/>
      <family val="2"/>
    </font>
    <font>
      <sz val="12"/>
      <color rgb="FF0068AC"/>
      <name val="Verdana"/>
      <family val="2"/>
    </font>
    <font>
      <sz val="12"/>
      <color rgb="FF8B0000"/>
      <name val="Verdana"/>
      <family val="2"/>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99"/>
        <bgColor indexed="64"/>
      </patternFill>
    </fill>
  </fills>
  <borders count="13">
    <border>
      <left/>
      <right/>
      <top/>
      <bottom/>
      <diagonal/>
    </border>
    <border>
      <left/>
      <right/>
      <top/>
      <bottom style="thin">
        <color indexed="64"/>
      </bottom>
      <diagonal/>
    </border>
    <border>
      <left/>
      <right style="thin">
        <color auto="1"/>
      </right>
      <top style="thin">
        <color auto="1"/>
      </top>
      <bottom style="thin">
        <color indexed="64"/>
      </bottom>
      <diagonal/>
    </border>
    <border>
      <left style="thin">
        <color auto="1"/>
      </left>
      <right style="thin">
        <color auto="1"/>
      </right>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diagonal/>
    </border>
    <border>
      <left/>
      <right style="thin">
        <color auto="1"/>
      </right>
      <top style="thin">
        <color auto="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auto="1"/>
      </right>
      <top/>
      <bottom style="thin">
        <color indexed="64"/>
      </bottom>
      <diagonal/>
    </border>
    <border>
      <left style="thin">
        <color auto="1"/>
      </left>
      <right/>
      <top/>
      <bottom style="thin">
        <color indexed="64"/>
      </bottom>
      <diagonal/>
    </border>
    <border>
      <left style="thin">
        <color auto="1"/>
      </left>
      <right/>
      <top style="thin">
        <color auto="1"/>
      </top>
      <bottom style="thin">
        <color indexed="64"/>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69">
    <xf numFmtId="0" fontId="0" fillId="0" borderId="0" xfId="0"/>
    <xf numFmtId="0" fontId="4" fillId="0" borderId="0" xfId="0" applyFont="1"/>
    <xf numFmtId="0" fontId="7" fillId="0" borderId="0" xfId="0" applyFont="1"/>
    <xf numFmtId="0" fontId="6" fillId="0" borderId="0" xfId="2"/>
    <xf numFmtId="6" fontId="0" fillId="0" borderId="0" xfId="0" applyNumberFormat="1"/>
    <xf numFmtId="14" fontId="0" fillId="0" borderId="1" xfId="0" applyNumberFormat="1" applyBorder="1" applyAlignment="1">
      <alignment horizontal="center"/>
    </xf>
    <xf numFmtId="14" fontId="0" fillId="0" borderId="0" xfId="0" quotePrefix="1" applyNumberFormat="1" applyAlignment="1">
      <alignment horizontal="center"/>
    </xf>
    <xf numFmtId="14" fontId="0" fillId="0" borderId="1" xfId="0" quotePrefix="1" applyNumberFormat="1" applyBorder="1" applyAlignment="1">
      <alignment horizontal="center"/>
    </xf>
    <xf numFmtId="0" fontId="0" fillId="0" borderId="2" xfId="0" applyBorder="1"/>
    <xf numFmtId="43" fontId="8" fillId="0" borderId="3" xfId="1" applyFont="1" applyBorder="1"/>
    <xf numFmtId="0" fontId="0" fillId="0" borderId="4" xfId="0" applyBorder="1"/>
    <xf numFmtId="4" fontId="8" fillId="0" borderId="3" xfId="1" applyNumberFormat="1" applyFont="1" applyBorder="1"/>
    <xf numFmtId="43" fontId="8" fillId="0" borderId="4" xfId="1" applyFont="1" applyBorder="1"/>
    <xf numFmtId="4" fontId="8" fillId="0" borderId="4" xfId="1" applyNumberFormat="1" applyFont="1" applyBorder="1"/>
    <xf numFmtId="43" fontId="8" fillId="0" borderId="5" xfId="1" applyFont="1" applyBorder="1"/>
    <xf numFmtId="4" fontId="8" fillId="0" borderId="5" xfId="1" applyNumberFormat="1" applyFont="1" applyBorder="1"/>
    <xf numFmtId="0" fontId="0" fillId="0" borderId="6" xfId="0" applyBorder="1"/>
    <xf numFmtId="0" fontId="2" fillId="2" borderId="7" xfId="0" applyFont="1" applyFill="1" applyBorder="1"/>
    <xf numFmtId="14" fontId="2" fillId="2" borderId="7" xfId="0" quotePrefix="1" applyNumberFormat="1" applyFont="1" applyFill="1" applyBorder="1" applyAlignment="1">
      <alignment horizontal="center"/>
    </xf>
    <xf numFmtId="14" fontId="2" fillId="2" borderId="1" xfId="0" quotePrefix="1" applyNumberFormat="1" applyFont="1" applyFill="1" applyBorder="1" applyAlignment="1">
      <alignment horizontal="center"/>
    </xf>
    <xf numFmtId="0" fontId="0" fillId="0" borderId="5" xfId="0" applyBorder="1"/>
    <xf numFmtId="2" fontId="8" fillId="0" borderId="5" xfId="1" applyNumberFormat="1" applyFont="1" applyBorder="1"/>
    <xf numFmtId="0" fontId="0" fillId="0" borderId="0" xfId="0" applyAlignment="1">
      <alignment horizontal="right"/>
    </xf>
    <xf numFmtId="0" fontId="3" fillId="0" borderId="0" xfId="0" applyFont="1" applyAlignment="1">
      <alignment horizontal="right"/>
    </xf>
    <xf numFmtId="0" fontId="4" fillId="0" borderId="0" xfId="0" applyFont="1" applyAlignment="1">
      <alignment horizontal="right"/>
    </xf>
    <xf numFmtId="4" fontId="8" fillId="0" borderId="0" xfId="1" applyNumberFormat="1" applyFont="1" applyBorder="1"/>
    <xf numFmtId="0" fontId="0" fillId="0" borderId="0" xfId="0" applyAlignment="1">
      <alignment horizontal="left"/>
    </xf>
    <xf numFmtId="0" fontId="6" fillId="0" borderId="0" xfId="2" applyAlignment="1">
      <alignment vertical="center"/>
    </xf>
    <xf numFmtId="0" fontId="9" fillId="0" borderId="0" xfId="2" applyFont="1" applyAlignment="1">
      <alignment vertical="center"/>
    </xf>
    <xf numFmtId="4" fontId="0" fillId="0" borderId="0" xfId="0" applyNumberFormat="1"/>
    <xf numFmtId="0" fontId="5" fillId="0" borderId="0" xfId="2" applyFont="1" applyAlignment="1"/>
    <xf numFmtId="0" fontId="5" fillId="0" borderId="0" xfId="2"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164" fontId="9" fillId="0" borderId="0" xfId="2" applyNumberFormat="1" applyFont="1" applyAlignment="1">
      <alignment horizontal="center"/>
    </xf>
    <xf numFmtId="0" fontId="0" fillId="0" borderId="0" xfId="0" applyAlignment="1">
      <alignment horizontal="center"/>
    </xf>
    <xf numFmtId="164" fontId="9" fillId="0" borderId="0" xfId="0" applyNumberFormat="1" applyFont="1" applyAlignment="1">
      <alignment horizontal="center"/>
    </xf>
    <xf numFmtId="164" fontId="9" fillId="0" borderId="0" xfId="2" applyNumberFormat="1" applyFont="1" applyAlignment="1">
      <alignment vertical="center"/>
    </xf>
    <xf numFmtId="0" fontId="5" fillId="0" borderId="0" xfId="2" applyFont="1" applyAlignment="1">
      <alignment vertical="center"/>
    </xf>
    <xf numFmtId="0" fontId="5" fillId="0" borderId="0" xfId="2" applyFont="1" applyAlignment="1">
      <alignment horizontal="center" vertical="center"/>
    </xf>
    <xf numFmtId="164" fontId="5" fillId="0" borderId="0" xfId="2" applyNumberFormat="1"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xf numFmtId="9" fontId="0" fillId="0" borderId="0" xfId="0" applyNumberFormat="1" applyAlignment="1">
      <alignment horizontal="center"/>
    </xf>
    <xf numFmtId="9" fontId="9" fillId="0" borderId="0" xfId="0" applyNumberFormat="1" applyFont="1" applyAlignment="1">
      <alignment horizontal="center"/>
    </xf>
    <xf numFmtId="9" fontId="0" fillId="0" borderId="0" xfId="0" applyNumberFormat="1"/>
    <xf numFmtId="9" fontId="9" fillId="0" borderId="4" xfId="1" applyNumberFormat="1" applyFont="1" applyBorder="1"/>
    <xf numFmtId="0" fontId="8" fillId="0" borderId="4" xfId="0" applyFont="1" applyBorder="1" applyAlignment="1">
      <alignment horizontal="center"/>
    </xf>
    <xf numFmtId="4" fontId="3" fillId="0" borderId="4" xfId="1" applyNumberFormat="1" applyFont="1" applyBorder="1"/>
    <xf numFmtId="0" fontId="10" fillId="0" borderId="0" xfId="0" applyFont="1"/>
    <xf numFmtId="0" fontId="3" fillId="3" borderId="8" xfId="0" applyFont="1" applyFill="1" applyBorder="1" applyAlignment="1">
      <alignment horizontal="center"/>
    </xf>
    <xf numFmtId="4" fontId="3" fillId="3" borderId="4" xfId="1" applyNumberFormat="1" applyFont="1" applyFill="1" applyBorder="1"/>
    <xf numFmtId="0" fontId="3" fillId="0" borderId="8" xfId="0" applyFont="1" applyBorder="1" applyAlignment="1">
      <alignment horizontal="center"/>
    </xf>
    <xf numFmtId="9" fontId="3" fillId="3" borderId="8" xfId="0" applyNumberFormat="1" applyFont="1" applyFill="1" applyBorder="1"/>
    <xf numFmtId="4" fontId="3" fillId="0" borderId="0" xfId="1" applyNumberFormat="1" applyFont="1" applyBorder="1"/>
    <xf numFmtId="0" fontId="11" fillId="0" borderId="0" xfId="0" applyFont="1"/>
    <xf numFmtId="0" fontId="12" fillId="0" borderId="0" xfId="0" applyFont="1"/>
    <xf numFmtId="0" fontId="0" fillId="0" borderId="0" xfId="0" applyAlignment="1">
      <alignment horizontal="left" indent="1"/>
    </xf>
    <xf numFmtId="0" fontId="0" fillId="0" borderId="0" xfId="0" applyAlignment="1">
      <alignment horizontal="left" indent="2"/>
    </xf>
    <xf numFmtId="6" fontId="0" fillId="0" borderId="4" xfId="0" applyNumberFormat="1" applyBorder="1"/>
    <xf numFmtId="0" fontId="7" fillId="4" borderId="9" xfId="0" applyFont="1" applyFill="1" applyBorder="1" applyAlignment="1">
      <alignment horizontal="center" wrapText="1"/>
    </xf>
    <xf numFmtId="0" fontId="7" fillId="4" borderId="10" xfId="0" applyFont="1" applyFill="1" applyBorder="1" applyAlignment="1">
      <alignment horizontal="center" wrapText="1"/>
    </xf>
    <xf numFmtId="4" fontId="0" fillId="0" borderId="2" xfId="0" applyNumberFormat="1" applyBorder="1"/>
    <xf numFmtId="39" fontId="0" fillId="0" borderId="11" xfId="1" applyNumberFormat="1" applyFont="1" applyBorder="1" applyAlignment="1">
      <alignment horizontal="center" vertical="center"/>
    </xf>
    <xf numFmtId="4" fontId="0" fillId="0" borderId="6" xfId="0" applyNumberFormat="1" applyBorder="1"/>
    <xf numFmtId="39" fontId="0" fillId="0" borderId="12" xfId="1" applyNumberFormat="1" applyFont="1" applyBorder="1" applyAlignment="1">
      <alignment horizontal="center" vertical="center"/>
    </xf>
    <xf numFmtId="4" fontId="0" fillId="0" borderId="4" xfId="0" applyNumberFormat="1" applyBorder="1"/>
    <xf numFmtId="0" fontId="3" fillId="0" borderId="4" xfId="0" applyFont="1" applyBorder="1"/>
  </cellXfs>
  <cellStyles count="3">
    <cellStyle name="Comma" xfId="1" builtinId="3"/>
    <cellStyle name="Hyperlink" xfId="2" builtinId="8"/>
    <cellStyle name="Normal" xfId="0" builtinId="0"/>
  </cellStyles>
  <dxfs count="46">
    <dxf>
      <font>
        <b val="0"/>
        <i val="0"/>
        <strike val="0"/>
        <condense val="0"/>
        <extend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quot;$&quot;#,##0.00"/>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strike val="0"/>
        <outline val="0"/>
        <shadow val="0"/>
        <u val="none"/>
        <vertAlign val="baseline"/>
        <sz val="11"/>
        <color theme="0"/>
        <name val="Calibri"/>
        <family val="2"/>
        <scheme val="minor"/>
      </font>
    </dxf>
    <dxf>
      <font>
        <strike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alignment vertical="bottom" textRotation="0" indent="0" justifyLastLine="0" shrinkToFit="0" readingOrder="0"/>
    </dxf>
    <dxf>
      <numFmt numFmtId="10" formatCode="&quot;$&quot;#,##0_);[Red]\(&quot;$&quo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7" formatCode="#,##0.00_);\(#,##0.00\)"/>
      <alignment horizontal="center" vertical="center" textRotation="0" wrapText="0" indent="0" justifyLastLine="0" shrinkToFit="0" readingOrder="0"/>
      <border diagonalUp="0" diagonalDown="0">
        <left style="thin">
          <color auto="1"/>
        </left>
        <right/>
        <top style="thin">
          <color auto="1"/>
        </top>
        <bottom style="thin">
          <color indexed="64"/>
        </bottom>
        <vertical/>
        <horizontal/>
      </border>
    </dxf>
    <dxf>
      <numFmt numFmtId="4" formatCode="#,##0.00"/>
      <border diagonalUp="0" diagonalDown="0">
        <left/>
        <right style="thin">
          <color auto="1"/>
        </right>
        <top style="thin">
          <color auto="1"/>
        </top>
        <bottom style="thin">
          <color indexed="64"/>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indexed="64"/>
        </bottom>
      </border>
    </dxf>
    <dxf>
      <font>
        <b/>
        <i val="0"/>
        <strike val="0"/>
        <condense val="0"/>
        <extend val="0"/>
        <outline val="0"/>
        <shadow val="0"/>
        <u val="none"/>
        <vertAlign val="baseline"/>
        <sz val="11"/>
        <color rgb="FFFF0000"/>
        <name val="Calibri"/>
        <family val="2"/>
        <scheme val="minor"/>
      </font>
      <fill>
        <patternFill patternType="solid">
          <fgColor indexed="64"/>
          <bgColor rgb="FFFFFF99"/>
        </patternFill>
      </fill>
      <alignment horizontal="center"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B0F0"/>
        <name val="Calibri"/>
        <family val="2"/>
        <scheme val="minor"/>
      </font>
    </dxf>
    <dxf>
      <font>
        <b val="0"/>
        <i val="0"/>
        <strike val="0"/>
        <condense val="0"/>
        <extend val="0"/>
        <outline val="0"/>
        <shadow val="0"/>
        <u val="none"/>
        <vertAlign val="baseline"/>
        <sz val="11"/>
        <color rgb="FF00B0F0"/>
        <name val="Calibri"/>
        <family val="2"/>
        <scheme val="minor"/>
      </font>
      <numFmt numFmtId="2" formatCode="0.0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family val="2"/>
        <scheme val="minor"/>
      </font>
      <border diagonalUp="0" diagonalDown="0">
        <left/>
        <right style="thin">
          <color auto="1"/>
        </right>
        <top style="thin">
          <color auto="1"/>
        </top>
        <bottom/>
        <vertical/>
        <horizontal/>
      </border>
    </dxf>
    <dxf>
      <border outline="0">
        <left style="thin">
          <color auto="1"/>
        </lef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color rgb="FF00B0F0"/>
      </font>
      <border diagonalUp="0" diagonalDown="0" outline="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border diagonalUp="0" diagonalDown="0">
        <left style="thin">
          <color auto="1"/>
        </left>
        <right style="thin">
          <color auto="1"/>
        </right>
        <top style="thin">
          <color auto="1"/>
        </top>
        <bottom style="thin">
          <color indexed="64"/>
        </bottom>
        <vertical/>
        <horizontal/>
      </border>
    </dxf>
    <dxf>
      <border diagonalUp="0" diagonalDown="0">
        <left/>
        <right style="thin">
          <color auto="1"/>
        </right>
        <top style="thin">
          <color auto="1"/>
        </top>
        <bottom style="thin">
          <color indexed="64"/>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dxf>
    <dxf>
      <numFmt numFmtId="19" formatCode="m/d/yy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pac/Documents/Just%20Saying%20That/Consulting/GCO/Cliff%20Production/GCO%20Cliff%20Model%20PROD%20v1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s"/>
      <sheetName val="Export"/>
      <sheetName val="Analysis"/>
      <sheetName val="Output"/>
      <sheetName val="Inputs"/>
      <sheetName val="Calc1"/>
      <sheetName val="AL"/>
      <sheetName val="AR"/>
      <sheetName val="FL"/>
      <sheetName val="GA"/>
      <sheetName val="LA"/>
      <sheetName val="MS"/>
      <sheetName val="MO"/>
      <sheetName val="NC"/>
      <sheetName val="SC"/>
      <sheetName val="TN"/>
      <sheetName val="TX"/>
      <sheetName val="UT"/>
      <sheetName val="FPIG"/>
      <sheetName val="FICA"/>
      <sheetName val="fTax"/>
      <sheetName val="CTC"/>
      <sheetName val="EITC"/>
      <sheetName val="TANF"/>
      <sheetName val="sTax"/>
      <sheetName val="sTax2"/>
      <sheetName val="sEITC"/>
      <sheetName val="SSI"/>
      <sheetName val="sSSI"/>
      <sheetName val="SNAP"/>
      <sheetName val="WIC"/>
      <sheetName val="NSLP"/>
      <sheetName val="Mcaid"/>
      <sheetName val="CHIP"/>
      <sheetName val="HIX"/>
      <sheetName val="CCare"/>
      <sheetName val="Sec8"/>
      <sheetName val="LIHEAP"/>
      <sheetName val="States"/>
      <sheetName val="Subdivisions"/>
      <sheetName val="Lists"/>
      <sheetName val="Codes"/>
      <sheetName val="Federal Sources"/>
      <sheetName val="State Sources"/>
      <sheetName val="Tables"/>
    </sheetNames>
    <sheetDataSet>
      <sheetData sheetId="0"/>
      <sheetData sheetId="1"/>
      <sheetData sheetId="2"/>
      <sheetData sheetId="3"/>
      <sheetData sheetId="4">
        <row r="5">
          <cell r="C5">
            <v>2020</v>
          </cell>
        </row>
        <row r="6">
          <cell r="C6" t="str">
            <v>Utah</v>
          </cell>
        </row>
        <row r="7">
          <cell r="C7" t="str">
            <v>Statewide Average</v>
          </cell>
        </row>
        <row r="11">
          <cell r="C11" t="str">
            <v>Yes</v>
          </cell>
          <cell r="D11">
            <v>24</v>
          </cell>
          <cell r="E11" t="str">
            <v>No</v>
          </cell>
          <cell r="H11" t="str">
            <v>No</v>
          </cell>
        </row>
        <row r="22">
          <cell r="D22" t="b">
            <v>1</v>
          </cell>
        </row>
        <row r="23">
          <cell r="D23" t="b">
            <v>1</v>
          </cell>
        </row>
        <row r="24">
          <cell r="D24" t="b">
            <v>1</v>
          </cell>
        </row>
        <row r="25">
          <cell r="D25" t="b">
            <v>1</v>
          </cell>
        </row>
        <row r="26">
          <cell r="D26" t="b">
            <v>1</v>
          </cell>
        </row>
        <row r="27">
          <cell r="D27" t="b">
            <v>1</v>
          </cell>
        </row>
        <row r="28">
          <cell r="D28" t="b">
            <v>1</v>
          </cell>
        </row>
        <row r="29">
          <cell r="D29" t="b">
            <v>1</v>
          </cell>
        </row>
        <row r="30">
          <cell r="D30" t="b">
            <v>1</v>
          </cell>
        </row>
        <row r="31">
          <cell r="D31" t="b">
            <v>1</v>
          </cell>
        </row>
        <row r="32">
          <cell r="D32" t="b">
            <v>1</v>
          </cell>
        </row>
        <row r="33">
          <cell r="D33" t="b">
            <v>1</v>
          </cell>
        </row>
        <row r="34">
          <cell r="D34" t="b">
            <v>1</v>
          </cell>
        </row>
        <row r="35">
          <cell r="D35" t="b">
            <v>1</v>
          </cell>
        </row>
        <row r="36">
          <cell r="D36" t="b">
            <v>1</v>
          </cell>
        </row>
        <row r="37">
          <cell r="D37" t="b">
            <v>1</v>
          </cell>
        </row>
        <row r="38">
          <cell r="D38" t="b">
            <v>1</v>
          </cell>
        </row>
        <row r="39">
          <cell r="D39" t="b">
            <v>1</v>
          </cell>
        </row>
        <row r="40">
          <cell r="D40" t="b">
            <v>1</v>
          </cell>
        </row>
      </sheetData>
      <sheetData sheetId="5">
        <row r="2">
          <cell r="N2">
            <v>1</v>
          </cell>
          <cell r="O2">
            <v>2</v>
          </cell>
          <cell r="P2">
            <v>3</v>
          </cell>
          <cell r="Q2">
            <v>4</v>
          </cell>
          <cell r="R2">
            <v>5</v>
          </cell>
          <cell r="S2">
            <v>6</v>
          </cell>
          <cell r="T2">
            <v>7</v>
          </cell>
          <cell r="U2">
            <v>8</v>
          </cell>
          <cell r="V2">
            <v>9</v>
          </cell>
          <cell r="W2">
            <v>10</v>
          </cell>
          <cell r="X2">
            <v>11</v>
          </cell>
          <cell r="Y2">
            <v>12</v>
          </cell>
          <cell r="Z2">
            <v>13</v>
          </cell>
          <cell r="AA2">
            <v>14</v>
          </cell>
          <cell r="AB2">
            <v>15</v>
          </cell>
          <cell r="AC2">
            <v>16</v>
          </cell>
          <cell r="AD2">
            <v>17</v>
          </cell>
          <cell r="AE2">
            <v>18</v>
          </cell>
          <cell r="AF2">
            <v>19</v>
          </cell>
          <cell r="AG2">
            <v>20</v>
          </cell>
          <cell r="AH2">
            <v>21</v>
          </cell>
          <cell r="AI2">
            <v>22</v>
          </cell>
          <cell r="AJ2">
            <v>23</v>
          </cell>
          <cell r="AK2">
            <v>24</v>
          </cell>
          <cell r="AL2">
            <v>25</v>
          </cell>
          <cell r="AM2">
            <v>26</v>
          </cell>
          <cell r="AN2">
            <v>27</v>
          </cell>
          <cell r="AO2">
            <v>28</v>
          </cell>
          <cell r="AP2">
            <v>29</v>
          </cell>
          <cell r="AQ2">
            <v>30</v>
          </cell>
          <cell r="AR2">
            <v>31</v>
          </cell>
          <cell r="AS2">
            <v>32</v>
          </cell>
          <cell r="AT2">
            <v>33</v>
          </cell>
          <cell r="AU2">
            <v>34</v>
          </cell>
          <cell r="AV2">
            <v>35</v>
          </cell>
          <cell r="AW2">
            <v>36</v>
          </cell>
          <cell r="AX2">
            <v>37</v>
          </cell>
          <cell r="AY2">
            <v>38</v>
          </cell>
          <cell r="AZ2">
            <v>39</v>
          </cell>
          <cell r="BA2">
            <v>40</v>
          </cell>
          <cell r="BB2">
            <v>41</v>
          </cell>
          <cell r="BC2">
            <v>42</v>
          </cell>
          <cell r="BD2">
            <v>43</v>
          </cell>
          <cell r="BE2">
            <v>44</v>
          </cell>
          <cell r="BF2">
            <v>45</v>
          </cell>
          <cell r="BG2">
            <v>46</v>
          </cell>
          <cell r="BH2">
            <v>47</v>
          </cell>
          <cell r="BI2">
            <v>48</v>
          </cell>
          <cell r="BJ2">
            <v>49</v>
          </cell>
          <cell r="BK2">
            <v>50</v>
          </cell>
          <cell r="BL2">
            <v>51</v>
          </cell>
          <cell r="BM2">
            <v>52</v>
          </cell>
          <cell r="BN2">
            <v>53</v>
          </cell>
          <cell r="BO2">
            <v>54</v>
          </cell>
          <cell r="BP2">
            <v>55</v>
          </cell>
          <cell r="BQ2">
            <v>56</v>
          </cell>
          <cell r="BR2">
            <v>57</v>
          </cell>
          <cell r="BS2">
            <v>58</v>
          </cell>
          <cell r="BT2">
            <v>59</v>
          </cell>
          <cell r="BU2">
            <v>60</v>
          </cell>
          <cell r="BV2">
            <v>61</v>
          </cell>
          <cell r="BW2">
            <v>62</v>
          </cell>
          <cell r="BX2">
            <v>63</v>
          </cell>
          <cell r="BY2">
            <v>64</v>
          </cell>
          <cell r="BZ2">
            <v>65</v>
          </cell>
          <cell r="CA2">
            <v>66</v>
          </cell>
          <cell r="CB2">
            <v>67</v>
          </cell>
          <cell r="CC2">
            <v>68</v>
          </cell>
          <cell r="CD2">
            <v>69</v>
          </cell>
          <cell r="CE2">
            <v>70</v>
          </cell>
          <cell r="CF2">
            <v>71</v>
          </cell>
          <cell r="CG2">
            <v>72</v>
          </cell>
          <cell r="CH2">
            <v>73</v>
          </cell>
          <cell r="CI2">
            <v>74</v>
          </cell>
          <cell r="CJ2">
            <v>75</v>
          </cell>
          <cell r="CK2">
            <v>76</v>
          </cell>
          <cell r="CL2">
            <v>77</v>
          </cell>
          <cell r="CM2">
            <v>78</v>
          </cell>
          <cell r="CN2">
            <v>79</v>
          </cell>
          <cell r="CO2">
            <v>80</v>
          </cell>
          <cell r="CP2">
            <v>81</v>
          </cell>
          <cell r="CQ2">
            <v>82</v>
          </cell>
          <cell r="CR2">
            <v>83</v>
          </cell>
          <cell r="CS2">
            <v>84</v>
          </cell>
          <cell r="CT2">
            <v>85</v>
          </cell>
          <cell r="CU2">
            <v>86</v>
          </cell>
          <cell r="CV2">
            <v>87</v>
          </cell>
          <cell r="CW2">
            <v>88</v>
          </cell>
          <cell r="CX2">
            <v>89</v>
          </cell>
          <cell r="CY2">
            <v>90</v>
          </cell>
          <cell r="CZ2">
            <v>91</v>
          </cell>
          <cell r="DA2">
            <v>92</v>
          </cell>
          <cell r="DB2">
            <v>93</v>
          </cell>
          <cell r="DC2">
            <v>94</v>
          </cell>
          <cell r="DD2">
            <v>95</v>
          </cell>
          <cell r="DE2">
            <v>96</v>
          </cell>
          <cell r="DF2">
            <v>97</v>
          </cell>
          <cell r="DG2">
            <v>98</v>
          </cell>
          <cell r="DH2">
            <v>99</v>
          </cell>
          <cell r="DI2">
            <v>100</v>
          </cell>
          <cell r="DJ2">
            <v>101</v>
          </cell>
          <cell r="DK2">
            <v>102</v>
          </cell>
          <cell r="DL2">
            <v>103</v>
          </cell>
          <cell r="DM2">
            <v>104</v>
          </cell>
          <cell r="DN2">
            <v>105</v>
          </cell>
          <cell r="DO2">
            <v>106</v>
          </cell>
          <cell r="DP2">
            <v>107</v>
          </cell>
          <cell r="DQ2">
            <v>108</v>
          </cell>
          <cell r="DR2">
            <v>109</v>
          </cell>
          <cell r="DS2">
            <v>110</v>
          </cell>
          <cell r="DT2">
            <v>111</v>
          </cell>
          <cell r="DU2">
            <v>112</v>
          </cell>
          <cell r="DV2">
            <v>113</v>
          </cell>
          <cell r="DW2">
            <v>114</v>
          </cell>
          <cell r="DX2">
            <v>115</v>
          </cell>
          <cell r="DY2">
            <v>116</v>
          </cell>
          <cell r="DZ2">
            <v>117</v>
          </cell>
          <cell r="EA2">
            <v>118</v>
          </cell>
          <cell r="EB2">
            <v>119</v>
          </cell>
          <cell r="EC2">
            <v>120</v>
          </cell>
          <cell r="ED2">
            <v>121</v>
          </cell>
          <cell r="EE2">
            <v>122</v>
          </cell>
          <cell r="EF2">
            <v>123</v>
          </cell>
          <cell r="EG2">
            <v>124</v>
          </cell>
          <cell r="EH2">
            <v>125</v>
          </cell>
          <cell r="EI2">
            <v>126</v>
          </cell>
          <cell r="EJ2">
            <v>127</v>
          </cell>
          <cell r="EK2">
            <v>128</v>
          </cell>
          <cell r="EL2">
            <v>129</v>
          </cell>
          <cell r="EM2">
            <v>130</v>
          </cell>
          <cell r="EN2">
            <v>131</v>
          </cell>
          <cell r="EO2">
            <v>132</v>
          </cell>
          <cell r="EP2">
            <v>133</v>
          </cell>
          <cell r="EQ2">
            <v>134</v>
          </cell>
          <cell r="ER2">
            <v>135</v>
          </cell>
          <cell r="ES2">
            <v>136</v>
          </cell>
          <cell r="ET2">
            <v>137</v>
          </cell>
          <cell r="EU2">
            <v>138</v>
          </cell>
          <cell r="EV2">
            <v>139</v>
          </cell>
          <cell r="EW2">
            <v>140</v>
          </cell>
          <cell r="EX2">
            <v>141</v>
          </cell>
          <cell r="EY2">
            <v>142</v>
          </cell>
          <cell r="EZ2">
            <v>143</v>
          </cell>
          <cell r="FA2">
            <v>144</v>
          </cell>
          <cell r="FB2">
            <v>145</v>
          </cell>
          <cell r="FC2">
            <v>146</v>
          </cell>
          <cell r="FD2">
            <v>147</v>
          </cell>
          <cell r="FE2">
            <v>148</v>
          </cell>
          <cell r="FF2">
            <v>149</v>
          </cell>
          <cell r="FG2">
            <v>150</v>
          </cell>
          <cell r="FH2">
            <v>151</v>
          </cell>
          <cell r="FI2">
            <v>152</v>
          </cell>
          <cell r="FJ2">
            <v>153</v>
          </cell>
          <cell r="FK2">
            <v>154</v>
          </cell>
          <cell r="FL2">
            <v>155</v>
          </cell>
          <cell r="FM2">
            <v>156</v>
          </cell>
          <cell r="FN2">
            <v>157</v>
          </cell>
          <cell r="FO2">
            <v>158</v>
          </cell>
          <cell r="FP2">
            <v>159</v>
          </cell>
          <cell r="FQ2">
            <v>160</v>
          </cell>
          <cell r="FR2">
            <v>161</v>
          </cell>
          <cell r="FS2">
            <v>162</v>
          </cell>
          <cell r="FT2">
            <v>163</v>
          </cell>
          <cell r="FU2">
            <v>164</v>
          </cell>
          <cell r="FV2">
            <v>165</v>
          </cell>
          <cell r="FW2">
            <v>166</v>
          </cell>
          <cell r="FX2">
            <v>167</v>
          </cell>
          <cell r="FY2">
            <v>168</v>
          </cell>
          <cell r="FZ2">
            <v>169</v>
          </cell>
          <cell r="GA2">
            <v>170</v>
          </cell>
          <cell r="GB2">
            <v>171</v>
          </cell>
          <cell r="GC2">
            <v>172</v>
          </cell>
          <cell r="GD2">
            <v>173</v>
          </cell>
          <cell r="GE2">
            <v>174</v>
          </cell>
          <cell r="GF2">
            <v>175</v>
          </cell>
          <cell r="GG2">
            <v>176</v>
          </cell>
          <cell r="GH2">
            <v>177</v>
          </cell>
          <cell r="GI2">
            <v>178</v>
          </cell>
          <cell r="GJ2">
            <v>179</v>
          </cell>
          <cell r="GK2">
            <v>180</v>
          </cell>
          <cell r="GL2">
            <v>181</v>
          </cell>
          <cell r="GM2">
            <v>182</v>
          </cell>
          <cell r="GN2">
            <v>183</v>
          </cell>
          <cell r="GO2">
            <v>184</v>
          </cell>
          <cell r="GP2">
            <v>185</v>
          </cell>
          <cell r="GQ2">
            <v>186</v>
          </cell>
          <cell r="GR2">
            <v>187</v>
          </cell>
          <cell r="GS2">
            <v>188</v>
          </cell>
          <cell r="GT2">
            <v>189</v>
          </cell>
          <cell r="GU2">
            <v>190</v>
          </cell>
          <cell r="GV2">
            <v>191</v>
          </cell>
          <cell r="GW2">
            <v>192</v>
          </cell>
          <cell r="GX2">
            <v>193</v>
          </cell>
          <cell r="GY2">
            <v>194</v>
          </cell>
          <cell r="GZ2">
            <v>195</v>
          </cell>
          <cell r="HA2">
            <v>196</v>
          </cell>
          <cell r="HB2">
            <v>197</v>
          </cell>
          <cell r="HC2">
            <v>198</v>
          </cell>
          <cell r="HD2">
            <v>199</v>
          </cell>
          <cell r="HE2">
            <v>200</v>
          </cell>
          <cell r="HF2">
            <v>201</v>
          </cell>
        </row>
        <row r="3">
          <cell r="C3" t="str">
            <v>Utah</v>
          </cell>
        </row>
        <row r="4">
          <cell r="N4">
            <v>0</v>
          </cell>
          <cell r="O4">
            <v>1.3217210696499799</v>
          </cell>
          <cell r="P4">
            <v>2.6434421392999599</v>
          </cell>
          <cell r="Q4">
            <v>3.9651632089499396</v>
          </cell>
          <cell r="R4">
            <v>5.2868842785999197</v>
          </cell>
          <cell r="S4">
            <v>6.6086053482498999</v>
          </cell>
          <cell r="T4">
            <v>7.9303264178998791</v>
          </cell>
          <cell r="U4">
            <v>9.2520474875498593</v>
          </cell>
          <cell r="V4">
            <v>10.573768557199839</v>
          </cell>
          <cell r="W4">
            <v>11.89548962684982</v>
          </cell>
          <cell r="X4">
            <v>13.2172106964998</v>
          </cell>
          <cell r="Y4">
            <v>14.53893176614978</v>
          </cell>
          <cell r="Z4">
            <v>15.860652835799758</v>
          </cell>
          <cell r="AA4">
            <v>17.18237390544974</v>
          </cell>
          <cell r="AB4">
            <v>18.504094975099719</v>
          </cell>
          <cell r="AC4">
            <v>19.8258160447497</v>
          </cell>
          <cell r="AD4">
            <v>21.147537114399679</v>
          </cell>
          <cell r="AE4">
            <v>22.469258184049661</v>
          </cell>
          <cell r="AF4">
            <v>23.790979253699639</v>
          </cell>
          <cell r="AG4">
            <v>25.112700323349621</v>
          </cell>
          <cell r="AH4">
            <v>26.434421392999599</v>
          </cell>
          <cell r="AI4">
            <v>27.756142462649578</v>
          </cell>
          <cell r="AJ4">
            <v>29.07786353229956</v>
          </cell>
          <cell r="AK4">
            <v>30.399584601949538</v>
          </cell>
          <cell r="AL4">
            <v>31.721305671599517</v>
          </cell>
          <cell r="AM4">
            <v>33.043026741249498</v>
          </cell>
          <cell r="AN4">
            <v>34.36474781089948</v>
          </cell>
          <cell r="AO4">
            <v>35.686468880549455</v>
          </cell>
          <cell r="AP4">
            <v>37.008189950199437</v>
          </cell>
          <cell r="AQ4">
            <v>38.329911019849419</v>
          </cell>
          <cell r="AR4">
            <v>39.651632089499401</v>
          </cell>
          <cell r="AS4">
            <v>40</v>
          </cell>
          <cell r="AT4">
            <v>40</v>
          </cell>
          <cell r="AU4">
            <v>40</v>
          </cell>
          <cell r="AV4">
            <v>40</v>
          </cell>
          <cell r="AW4">
            <v>40</v>
          </cell>
          <cell r="AX4">
            <v>40</v>
          </cell>
          <cell r="AY4">
            <v>40</v>
          </cell>
          <cell r="AZ4">
            <v>40</v>
          </cell>
          <cell r="BA4">
            <v>40</v>
          </cell>
          <cell r="BB4">
            <v>40</v>
          </cell>
          <cell r="BC4">
            <v>40</v>
          </cell>
          <cell r="BD4">
            <v>40</v>
          </cell>
          <cell r="BE4">
            <v>40</v>
          </cell>
          <cell r="BF4">
            <v>40</v>
          </cell>
          <cell r="BG4">
            <v>40</v>
          </cell>
          <cell r="BH4">
            <v>40</v>
          </cell>
          <cell r="BI4">
            <v>40</v>
          </cell>
          <cell r="BJ4">
            <v>40</v>
          </cell>
          <cell r="BK4">
            <v>40</v>
          </cell>
          <cell r="BL4">
            <v>40</v>
          </cell>
          <cell r="BM4">
            <v>40</v>
          </cell>
          <cell r="BN4">
            <v>40</v>
          </cell>
          <cell r="BO4">
            <v>40</v>
          </cell>
          <cell r="BP4">
            <v>40</v>
          </cell>
          <cell r="BQ4">
            <v>40</v>
          </cell>
          <cell r="BR4">
            <v>40</v>
          </cell>
          <cell r="BS4">
            <v>40</v>
          </cell>
          <cell r="BT4">
            <v>40</v>
          </cell>
          <cell r="BU4">
            <v>40</v>
          </cell>
          <cell r="BV4">
            <v>40</v>
          </cell>
          <cell r="BW4">
            <v>40</v>
          </cell>
          <cell r="BX4">
            <v>40</v>
          </cell>
          <cell r="BY4">
            <v>40</v>
          </cell>
          <cell r="BZ4">
            <v>40</v>
          </cell>
          <cell r="CA4">
            <v>40</v>
          </cell>
          <cell r="CB4">
            <v>40</v>
          </cell>
          <cell r="CC4">
            <v>40</v>
          </cell>
          <cell r="CD4">
            <v>40</v>
          </cell>
          <cell r="CE4">
            <v>40</v>
          </cell>
          <cell r="CF4">
            <v>40</v>
          </cell>
          <cell r="CG4">
            <v>40</v>
          </cell>
          <cell r="CH4">
            <v>40</v>
          </cell>
          <cell r="CI4">
            <v>40</v>
          </cell>
          <cell r="CJ4">
            <v>40</v>
          </cell>
          <cell r="CK4">
            <v>40</v>
          </cell>
          <cell r="CL4">
            <v>40</v>
          </cell>
          <cell r="CM4">
            <v>40</v>
          </cell>
          <cell r="CN4">
            <v>40</v>
          </cell>
          <cell r="CO4">
            <v>40</v>
          </cell>
          <cell r="CP4">
            <v>40</v>
          </cell>
          <cell r="CQ4">
            <v>40</v>
          </cell>
          <cell r="CR4">
            <v>40</v>
          </cell>
          <cell r="CS4">
            <v>40</v>
          </cell>
          <cell r="CT4">
            <v>40</v>
          </cell>
          <cell r="CU4">
            <v>40</v>
          </cell>
          <cell r="CV4">
            <v>40</v>
          </cell>
          <cell r="CW4">
            <v>40</v>
          </cell>
          <cell r="CX4">
            <v>40</v>
          </cell>
          <cell r="CY4">
            <v>40</v>
          </cell>
          <cell r="CZ4">
            <v>40</v>
          </cell>
          <cell r="DA4">
            <v>40</v>
          </cell>
          <cell r="DB4">
            <v>40</v>
          </cell>
          <cell r="DC4">
            <v>40</v>
          </cell>
          <cell r="DD4">
            <v>40</v>
          </cell>
          <cell r="DE4">
            <v>40</v>
          </cell>
          <cell r="DF4">
            <v>40</v>
          </cell>
          <cell r="DG4">
            <v>40</v>
          </cell>
          <cell r="DH4">
            <v>40</v>
          </cell>
          <cell r="DI4">
            <v>40</v>
          </cell>
          <cell r="DJ4">
            <v>40</v>
          </cell>
          <cell r="DK4">
            <v>40</v>
          </cell>
          <cell r="DL4">
            <v>40</v>
          </cell>
          <cell r="DM4">
            <v>40</v>
          </cell>
          <cell r="DN4">
            <v>40</v>
          </cell>
          <cell r="DO4">
            <v>40</v>
          </cell>
          <cell r="DP4">
            <v>40</v>
          </cell>
          <cell r="DQ4">
            <v>40</v>
          </cell>
          <cell r="DR4">
            <v>40</v>
          </cell>
          <cell r="DS4">
            <v>40</v>
          </cell>
          <cell r="DT4">
            <v>40</v>
          </cell>
          <cell r="DU4">
            <v>40</v>
          </cell>
          <cell r="DV4">
            <v>40</v>
          </cell>
          <cell r="DW4">
            <v>40</v>
          </cell>
          <cell r="DX4">
            <v>40</v>
          </cell>
          <cell r="DY4">
            <v>40</v>
          </cell>
          <cell r="DZ4">
            <v>40</v>
          </cell>
          <cell r="EA4">
            <v>40</v>
          </cell>
          <cell r="EB4">
            <v>40</v>
          </cell>
          <cell r="EC4">
            <v>40</v>
          </cell>
          <cell r="ED4">
            <v>40</v>
          </cell>
          <cell r="EE4">
            <v>40</v>
          </cell>
          <cell r="EF4">
            <v>40</v>
          </cell>
          <cell r="EG4">
            <v>40</v>
          </cell>
          <cell r="EH4">
            <v>40</v>
          </cell>
          <cell r="EI4">
            <v>40</v>
          </cell>
          <cell r="EJ4">
            <v>40</v>
          </cell>
          <cell r="EK4">
            <v>40</v>
          </cell>
          <cell r="EL4">
            <v>40</v>
          </cell>
          <cell r="EM4">
            <v>40</v>
          </cell>
          <cell r="EN4">
            <v>40</v>
          </cell>
          <cell r="EO4">
            <v>40</v>
          </cell>
          <cell r="EP4">
            <v>40</v>
          </cell>
          <cell r="EQ4">
            <v>40</v>
          </cell>
          <cell r="ER4">
            <v>40</v>
          </cell>
          <cell r="ES4">
            <v>40</v>
          </cell>
          <cell r="ET4">
            <v>40</v>
          </cell>
          <cell r="EU4">
            <v>40</v>
          </cell>
          <cell r="EV4">
            <v>40</v>
          </cell>
          <cell r="EW4">
            <v>40</v>
          </cell>
          <cell r="EX4">
            <v>40</v>
          </cell>
          <cell r="EY4">
            <v>40</v>
          </cell>
          <cell r="EZ4">
            <v>40</v>
          </cell>
          <cell r="FA4">
            <v>40</v>
          </cell>
          <cell r="FB4">
            <v>40</v>
          </cell>
          <cell r="FC4">
            <v>40</v>
          </cell>
          <cell r="FD4">
            <v>40</v>
          </cell>
          <cell r="FE4">
            <v>40</v>
          </cell>
          <cell r="FF4">
            <v>40</v>
          </cell>
          <cell r="FG4">
            <v>40</v>
          </cell>
          <cell r="FH4">
            <v>40</v>
          </cell>
          <cell r="FI4">
            <v>40</v>
          </cell>
          <cell r="FJ4">
            <v>40</v>
          </cell>
          <cell r="FK4">
            <v>40</v>
          </cell>
          <cell r="FL4">
            <v>40</v>
          </cell>
          <cell r="FM4">
            <v>40</v>
          </cell>
          <cell r="FN4">
            <v>40</v>
          </cell>
          <cell r="FO4">
            <v>40</v>
          </cell>
          <cell r="FP4">
            <v>40</v>
          </cell>
          <cell r="FQ4">
            <v>40</v>
          </cell>
          <cell r="FR4">
            <v>40</v>
          </cell>
          <cell r="FS4">
            <v>40</v>
          </cell>
          <cell r="FT4">
            <v>40</v>
          </cell>
          <cell r="FU4">
            <v>40</v>
          </cell>
          <cell r="FV4">
            <v>40</v>
          </cell>
          <cell r="FW4">
            <v>40</v>
          </cell>
          <cell r="FX4">
            <v>40</v>
          </cell>
          <cell r="FY4">
            <v>40</v>
          </cell>
          <cell r="FZ4">
            <v>40</v>
          </cell>
          <cell r="GA4">
            <v>40</v>
          </cell>
          <cell r="GB4">
            <v>40</v>
          </cell>
          <cell r="GC4">
            <v>40</v>
          </cell>
          <cell r="GD4">
            <v>40</v>
          </cell>
          <cell r="GE4">
            <v>40</v>
          </cell>
          <cell r="GF4">
            <v>40</v>
          </cell>
          <cell r="GG4">
            <v>40</v>
          </cell>
          <cell r="GH4">
            <v>40</v>
          </cell>
          <cell r="GI4">
            <v>40</v>
          </cell>
          <cell r="GJ4">
            <v>40</v>
          </cell>
          <cell r="GK4">
            <v>40</v>
          </cell>
          <cell r="GL4">
            <v>40</v>
          </cell>
          <cell r="GM4">
            <v>40</v>
          </cell>
          <cell r="GN4">
            <v>40</v>
          </cell>
          <cell r="GO4">
            <v>40</v>
          </cell>
          <cell r="GP4">
            <v>40</v>
          </cell>
          <cell r="GQ4">
            <v>40</v>
          </cell>
          <cell r="GR4">
            <v>40</v>
          </cell>
          <cell r="GS4">
            <v>40</v>
          </cell>
          <cell r="GT4">
            <v>40</v>
          </cell>
          <cell r="GU4">
            <v>40</v>
          </cell>
          <cell r="GV4">
            <v>40</v>
          </cell>
          <cell r="GW4">
            <v>40</v>
          </cell>
          <cell r="GX4">
            <v>40</v>
          </cell>
          <cell r="GY4">
            <v>40</v>
          </cell>
          <cell r="GZ4">
            <v>40</v>
          </cell>
          <cell r="HA4">
            <v>40</v>
          </cell>
          <cell r="HB4">
            <v>40</v>
          </cell>
          <cell r="HC4">
            <v>40</v>
          </cell>
          <cell r="HD4">
            <v>40</v>
          </cell>
          <cell r="HE4">
            <v>40</v>
          </cell>
          <cell r="HF4">
            <v>40</v>
          </cell>
        </row>
        <row r="5">
          <cell r="N5">
            <v>0</v>
          </cell>
          <cell r="O5">
            <v>7.2499999999999991</v>
          </cell>
          <cell r="P5">
            <v>7.2499999999999991</v>
          </cell>
          <cell r="Q5">
            <v>7.25</v>
          </cell>
          <cell r="R5">
            <v>7.2499999999999991</v>
          </cell>
          <cell r="S5">
            <v>7.2499999999999991</v>
          </cell>
          <cell r="T5">
            <v>7.25</v>
          </cell>
          <cell r="U5">
            <v>7.25</v>
          </cell>
          <cell r="V5">
            <v>7.2499999999999991</v>
          </cell>
          <cell r="W5">
            <v>7.2499999999999991</v>
          </cell>
          <cell r="X5">
            <v>7.2499999999999991</v>
          </cell>
          <cell r="Y5">
            <v>7.2499999999999991</v>
          </cell>
          <cell r="Z5">
            <v>7.25</v>
          </cell>
          <cell r="AA5">
            <v>7.2499999999999991</v>
          </cell>
          <cell r="AB5">
            <v>7.25</v>
          </cell>
          <cell r="AC5">
            <v>7.2499999999999991</v>
          </cell>
          <cell r="AD5">
            <v>7.2499999999999991</v>
          </cell>
          <cell r="AE5">
            <v>7.2499999999999991</v>
          </cell>
          <cell r="AF5">
            <v>7.2499999999999991</v>
          </cell>
          <cell r="AG5">
            <v>7.2499999999999991</v>
          </cell>
          <cell r="AH5">
            <v>7.2499999999999991</v>
          </cell>
          <cell r="AI5">
            <v>7.25</v>
          </cell>
          <cell r="AJ5">
            <v>7.2499999999999991</v>
          </cell>
          <cell r="AK5">
            <v>7.25</v>
          </cell>
          <cell r="AL5">
            <v>7.25</v>
          </cell>
          <cell r="AM5">
            <v>7.2499999999999991</v>
          </cell>
          <cell r="AN5">
            <v>7.2499999999999991</v>
          </cell>
          <cell r="AO5">
            <v>7.25</v>
          </cell>
          <cell r="AP5">
            <v>7.25</v>
          </cell>
          <cell r="AQ5">
            <v>7.2499999999999991</v>
          </cell>
          <cell r="AR5">
            <v>7.2499999999999991</v>
          </cell>
          <cell r="AS5">
            <v>7.4264202600958242</v>
          </cell>
          <cell r="AT5">
            <v>7.6659822039698833</v>
          </cell>
          <cell r="AU5">
            <v>7.9055441478439423</v>
          </cell>
          <cell r="AV5">
            <v>8.1451060917180005</v>
          </cell>
          <cell r="AW5">
            <v>8.3846680355920604</v>
          </cell>
          <cell r="AX5">
            <v>8.6242299794661186</v>
          </cell>
          <cell r="AY5">
            <v>8.8637919233401767</v>
          </cell>
          <cell r="AZ5">
            <v>9.1033538672142367</v>
          </cell>
          <cell r="BA5">
            <v>9.3429158110882948</v>
          </cell>
          <cell r="BB5">
            <v>9.5824777549623548</v>
          </cell>
          <cell r="BC5">
            <v>9.8220396988364129</v>
          </cell>
          <cell r="BD5">
            <v>10.061601642710471</v>
          </cell>
          <cell r="BE5">
            <v>10.301163586584531</v>
          </cell>
          <cell r="BF5">
            <v>10.540725530458589</v>
          </cell>
          <cell r="BG5">
            <v>10.780287474332649</v>
          </cell>
          <cell r="BH5">
            <v>11.019849418206707</v>
          </cell>
          <cell r="BI5">
            <v>11.259411362080765</v>
          </cell>
          <cell r="BJ5">
            <v>11.498973305954825</v>
          </cell>
          <cell r="BK5">
            <v>11.738535249828884</v>
          </cell>
          <cell r="BL5">
            <v>11.978097193702943</v>
          </cell>
          <cell r="BM5">
            <v>12.217659137577002</v>
          </cell>
          <cell r="BN5">
            <v>12.45722108145106</v>
          </cell>
          <cell r="BO5">
            <v>12.69678302532512</v>
          </cell>
          <cell r="BP5">
            <v>12.936344969199178</v>
          </cell>
          <cell r="BQ5">
            <v>13.175906913073238</v>
          </cell>
          <cell r="BR5">
            <v>13.415468856947296</v>
          </cell>
          <cell r="BS5">
            <v>13.655030800821354</v>
          </cell>
          <cell r="BT5">
            <v>13.894592744695414</v>
          </cell>
          <cell r="BU5">
            <v>14.134154688569472</v>
          </cell>
          <cell r="BV5">
            <v>14.373716632443532</v>
          </cell>
          <cell r="BW5">
            <v>14.61327857631759</v>
          </cell>
          <cell r="BX5">
            <v>14.852840520191648</v>
          </cell>
          <cell r="BY5">
            <v>15.092402464065708</v>
          </cell>
          <cell r="BZ5">
            <v>15.331964407939767</v>
          </cell>
          <cell r="CA5">
            <v>15.571526351813825</v>
          </cell>
          <cell r="CB5">
            <v>15.811088295687885</v>
          </cell>
          <cell r="CC5">
            <v>16.050650239561943</v>
          </cell>
          <cell r="CD5">
            <v>16.290212183436001</v>
          </cell>
          <cell r="CE5">
            <v>16.529774127310063</v>
          </cell>
          <cell r="CF5">
            <v>16.769336071184121</v>
          </cell>
          <cell r="CG5">
            <v>17.008898015058179</v>
          </cell>
          <cell r="CH5">
            <v>17.248459958932237</v>
          </cell>
          <cell r="CI5">
            <v>17.488021902806295</v>
          </cell>
          <cell r="CJ5">
            <v>17.727583846680353</v>
          </cell>
          <cell r="CK5">
            <v>17.967145790554415</v>
          </cell>
          <cell r="CL5">
            <v>18.206707734428473</v>
          </cell>
          <cell r="CM5">
            <v>18.446269678302532</v>
          </cell>
          <cell r="CN5">
            <v>18.68583162217659</v>
          </cell>
          <cell r="CO5">
            <v>18.925393566050648</v>
          </cell>
          <cell r="CP5">
            <v>19.16495550992471</v>
          </cell>
          <cell r="CQ5">
            <v>19.404517453798768</v>
          </cell>
          <cell r="CR5">
            <v>19.644079397672826</v>
          </cell>
          <cell r="CS5">
            <v>19.883641341546884</v>
          </cell>
          <cell r="CT5">
            <v>20.123203285420942</v>
          </cell>
          <cell r="CU5">
            <v>20.362765229295004</v>
          </cell>
          <cell r="CV5">
            <v>20.602327173169062</v>
          </cell>
          <cell r="CW5">
            <v>20.84188911704312</v>
          </cell>
          <cell r="CX5">
            <v>21.081451060917178</v>
          </cell>
          <cell r="CY5">
            <v>21.321013004791237</v>
          </cell>
          <cell r="CZ5">
            <v>21.560574948665298</v>
          </cell>
          <cell r="DA5">
            <v>21.800136892539356</v>
          </cell>
          <cell r="DB5">
            <v>22.039698836413415</v>
          </cell>
          <cell r="DC5">
            <v>22.279260780287473</v>
          </cell>
          <cell r="DD5">
            <v>22.518822724161531</v>
          </cell>
          <cell r="DE5">
            <v>22.758384668035593</v>
          </cell>
          <cell r="DF5">
            <v>22.997946611909651</v>
          </cell>
          <cell r="DG5">
            <v>23.237508555783709</v>
          </cell>
          <cell r="DH5">
            <v>23.477070499657767</v>
          </cell>
          <cell r="DI5">
            <v>23.716632443531825</v>
          </cell>
          <cell r="DJ5">
            <v>23.956194387405887</v>
          </cell>
          <cell r="DK5">
            <v>24.195756331279945</v>
          </cell>
          <cell r="DL5">
            <v>24.435318275154003</v>
          </cell>
          <cell r="DM5">
            <v>24.674880219028061</v>
          </cell>
          <cell r="DN5">
            <v>24.91444216290212</v>
          </cell>
          <cell r="DO5">
            <v>25.154004106776181</v>
          </cell>
          <cell r="DP5">
            <v>25.393566050650239</v>
          </cell>
          <cell r="DQ5">
            <v>25.633127994524298</v>
          </cell>
          <cell r="DR5">
            <v>25.872689938398356</v>
          </cell>
          <cell r="DS5">
            <v>26.112251882272414</v>
          </cell>
          <cell r="DT5">
            <v>26.351813826146476</v>
          </cell>
          <cell r="DU5">
            <v>26.591375770020534</v>
          </cell>
          <cell r="DV5">
            <v>26.830937713894592</v>
          </cell>
          <cell r="DW5">
            <v>27.07049965776865</v>
          </cell>
          <cell r="DX5">
            <v>27.310061601642708</v>
          </cell>
          <cell r="DY5">
            <v>27.54962354551677</v>
          </cell>
          <cell r="DZ5">
            <v>27.789185489390828</v>
          </cell>
          <cell r="EA5">
            <v>28.028747433264886</v>
          </cell>
          <cell r="EB5">
            <v>28.268309377138944</v>
          </cell>
          <cell r="EC5">
            <v>28.507871321013003</v>
          </cell>
          <cell r="ED5">
            <v>28.747433264887064</v>
          </cell>
          <cell r="EE5">
            <v>28.986995208761122</v>
          </cell>
          <cell r="EF5">
            <v>29.226557152635181</v>
          </cell>
          <cell r="EG5">
            <v>29.466119096509239</v>
          </cell>
          <cell r="EH5">
            <v>29.705681040383297</v>
          </cell>
          <cell r="EI5">
            <v>29.945242984257355</v>
          </cell>
          <cell r="EJ5">
            <v>30.184804928131417</v>
          </cell>
          <cell r="EK5">
            <v>30.424366872005475</v>
          </cell>
          <cell r="EL5">
            <v>30.663928815879533</v>
          </cell>
          <cell r="EM5">
            <v>30.903490759753591</v>
          </cell>
          <cell r="EN5">
            <v>31.143052703627649</v>
          </cell>
          <cell r="EO5">
            <v>31.382614647501711</v>
          </cell>
          <cell r="EP5">
            <v>31.622176591375769</v>
          </cell>
          <cell r="EQ5">
            <v>31.861738535249827</v>
          </cell>
          <cell r="ER5">
            <v>32.101300479123886</v>
          </cell>
          <cell r="ES5">
            <v>32.340862422997944</v>
          </cell>
          <cell r="ET5">
            <v>32.580424366872002</v>
          </cell>
          <cell r="EU5">
            <v>32.81998631074606</v>
          </cell>
          <cell r="EV5">
            <v>33.059548254620125</v>
          </cell>
          <cell r="EW5">
            <v>33.299110198494184</v>
          </cell>
          <cell r="EX5">
            <v>33.538672142368242</v>
          </cell>
          <cell r="EY5">
            <v>33.7782340862423</v>
          </cell>
          <cell r="EZ5">
            <v>34.017796030116358</v>
          </cell>
          <cell r="FA5">
            <v>34.257357973990416</v>
          </cell>
          <cell r="FB5">
            <v>34.496919917864474</v>
          </cell>
          <cell r="FC5">
            <v>34.736481861738532</v>
          </cell>
          <cell r="FD5">
            <v>34.976043805612591</v>
          </cell>
          <cell r="FE5">
            <v>35.215605749486649</v>
          </cell>
          <cell r="FF5">
            <v>35.455167693360707</v>
          </cell>
          <cell r="FG5">
            <v>35.694729637234772</v>
          </cell>
          <cell r="FH5">
            <v>35.93429158110883</v>
          </cell>
          <cell r="FI5">
            <v>36.173853524982889</v>
          </cell>
          <cell r="FJ5">
            <v>36.413415468856947</v>
          </cell>
          <cell r="FK5">
            <v>36.652977412731005</v>
          </cell>
          <cell r="FL5">
            <v>36.892539356605063</v>
          </cell>
          <cell r="FM5">
            <v>37.132101300479121</v>
          </cell>
          <cell r="FN5">
            <v>37.371663244353179</v>
          </cell>
          <cell r="FO5">
            <v>37.611225188227237</v>
          </cell>
          <cell r="FP5">
            <v>37.850787132101296</v>
          </cell>
          <cell r="FQ5">
            <v>38.090349075975361</v>
          </cell>
          <cell r="FR5">
            <v>38.329911019849419</v>
          </cell>
          <cell r="FS5">
            <v>38.569472963723477</v>
          </cell>
          <cell r="FT5">
            <v>38.809034907597535</v>
          </cell>
          <cell r="FU5">
            <v>39.048596851471594</v>
          </cell>
          <cell r="FV5">
            <v>39.288158795345652</v>
          </cell>
          <cell r="FW5">
            <v>39.52772073921971</v>
          </cell>
          <cell r="FX5">
            <v>39.767282683093768</v>
          </cell>
          <cell r="FY5">
            <v>40.006844626967826</v>
          </cell>
          <cell r="FZ5">
            <v>40.246406570841884</v>
          </cell>
          <cell r="GA5">
            <v>40.48596851471595</v>
          </cell>
          <cell r="GB5">
            <v>40.725530458590008</v>
          </cell>
          <cell r="GC5">
            <v>40.965092402464066</v>
          </cell>
          <cell r="GD5">
            <v>41.204654346338124</v>
          </cell>
          <cell r="GE5">
            <v>41.444216290212182</v>
          </cell>
          <cell r="GF5">
            <v>41.68377823408624</v>
          </cell>
          <cell r="GG5">
            <v>41.923340177960299</v>
          </cell>
          <cell r="GH5">
            <v>42.162902121834357</v>
          </cell>
          <cell r="GI5">
            <v>42.402464065708415</v>
          </cell>
          <cell r="GJ5">
            <v>42.642026009582473</v>
          </cell>
          <cell r="GK5">
            <v>42.881587953456538</v>
          </cell>
          <cell r="GL5">
            <v>43.121149897330596</v>
          </cell>
          <cell r="GM5">
            <v>43.360711841204655</v>
          </cell>
          <cell r="GN5">
            <v>43.600273785078713</v>
          </cell>
          <cell r="GO5">
            <v>43.839835728952771</v>
          </cell>
          <cell r="GP5">
            <v>44.079397672826829</v>
          </cell>
          <cell r="GQ5">
            <v>44.318959616700887</v>
          </cell>
          <cell r="GR5">
            <v>44.558521560574945</v>
          </cell>
          <cell r="GS5">
            <v>44.798083504449004</v>
          </cell>
          <cell r="GT5">
            <v>45.037645448323062</v>
          </cell>
          <cell r="GU5">
            <v>45.277207392197127</v>
          </cell>
          <cell r="GV5">
            <v>45.516769336071185</v>
          </cell>
          <cell r="GW5">
            <v>45.756331279945243</v>
          </cell>
          <cell r="GX5">
            <v>45.995893223819301</v>
          </cell>
          <cell r="GY5">
            <v>46.23545516769336</v>
          </cell>
          <cell r="GZ5">
            <v>46.475017111567418</v>
          </cell>
          <cell r="HA5">
            <v>46.714579055441476</v>
          </cell>
          <cell r="HB5">
            <v>46.954140999315534</v>
          </cell>
          <cell r="HC5">
            <v>47.193702943189592</v>
          </cell>
          <cell r="HD5">
            <v>47.43326488706365</v>
          </cell>
          <cell r="HE5">
            <v>47.672826830937709</v>
          </cell>
          <cell r="HF5">
            <v>47.912388774811774</v>
          </cell>
        </row>
        <row r="15">
          <cell r="N15">
            <v>0</v>
          </cell>
          <cell r="O15">
            <v>500</v>
          </cell>
          <cell r="P15">
            <v>1000</v>
          </cell>
          <cell r="Q15">
            <v>1500</v>
          </cell>
          <cell r="R15">
            <v>2000</v>
          </cell>
          <cell r="S15">
            <v>2500</v>
          </cell>
          <cell r="T15">
            <v>3000</v>
          </cell>
          <cell r="U15">
            <v>3500</v>
          </cell>
          <cell r="V15">
            <v>4000</v>
          </cell>
          <cell r="W15">
            <v>4500</v>
          </cell>
          <cell r="X15">
            <v>5000</v>
          </cell>
          <cell r="Y15">
            <v>5500</v>
          </cell>
          <cell r="Z15">
            <v>6000</v>
          </cell>
          <cell r="AA15">
            <v>6500</v>
          </cell>
          <cell r="AB15">
            <v>7000</v>
          </cell>
          <cell r="AC15">
            <v>7500</v>
          </cell>
          <cell r="AD15">
            <v>8000</v>
          </cell>
          <cell r="AE15">
            <v>8500</v>
          </cell>
          <cell r="AF15">
            <v>9000</v>
          </cell>
          <cell r="AG15">
            <v>9500</v>
          </cell>
          <cell r="AH15">
            <v>10000</v>
          </cell>
          <cell r="AI15">
            <v>10500</v>
          </cell>
          <cell r="AJ15">
            <v>11000</v>
          </cell>
          <cell r="AK15">
            <v>11500</v>
          </cell>
          <cell r="AL15">
            <v>12000</v>
          </cell>
          <cell r="AM15">
            <v>12500</v>
          </cell>
          <cell r="AN15">
            <v>13000</v>
          </cell>
          <cell r="AO15">
            <v>13500</v>
          </cell>
          <cell r="AP15">
            <v>14000</v>
          </cell>
          <cell r="AQ15">
            <v>14500</v>
          </cell>
          <cell r="AR15">
            <v>15000</v>
          </cell>
          <cell r="AS15">
            <v>15500</v>
          </cell>
          <cell r="AT15">
            <v>16000</v>
          </cell>
          <cell r="AU15">
            <v>16500</v>
          </cell>
          <cell r="AV15">
            <v>17000</v>
          </cell>
          <cell r="AW15">
            <v>17500</v>
          </cell>
          <cell r="AX15">
            <v>18000</v>
          </cell>
          <cell r="AY15">
            <v>18500</v>
          </cell>
          <cell r="AZ15">
            <v>19000</v>
          </cell>
          <cell r="BA15">
            <v>19500</v>
          </cell>
          <cell r="BB15">
            <v>20000</v>
          </cell>
          <cell r="BC15">
            <v>20500</v>
          </cell>
          <cell r="BD15">
            <v>21000</v>
          </cell>
          <cell r="BE15">
            <v>21500</v>
          </cell>
          <cell r="BF15">
            <v>22000</v>
          </cell>
          <cell r="BG15">
            <v>22500</v>
          </cell>
          <cell r="BH15">
            <v>23000</v>
          </cell>
          <cell r="BI15">
            <v>23500</v>
          </cell>
          <cell r="BJ15">
            <v>24000</v>
          </cell>
          <cell r="BK15">
            <v>24500</v>
          </cell>
          <cell r="BL15">
            <v>25000</v>
          </cell>
          <cell r="BM15">
            <v>25500</v>
          </cell>
          <cell r="BN15">
            <v>26000</v>
          </cell>
          <cell r="BO15">
            <v>26500</v>
          </cell>
          <cell r="BP15">
            <v>27000</v>
          </cell>
          <cell r="BQ15">
            <v>27500</v>
          </cell>
          <cell r="BR15">
            <v>28000</v>
          </cell>
          <cell r="BS15">
            <v>28500</v>
          </cell>
          <cell r="BT15">
            <v>29000</v>
          </cell>
          <cell r="BU15">
            <v>29500</v>
          </cell>
          <cell r="BV15">
            <v>30000</v>
          </cell>
          <cell r="BW15">
            <v>30500</v>
          </cell>
          <cell r="BX15">
            <v>31000</v>
          </cell>
          <cell r="BY15">
            <v>31500</v>
          </cell>
          <cell r="BZ15">
            <v>32000</v>
          </cell>
          <cell r="CA15">
            <v>32500</v>
          </cell>
          <cell r="CB15">
            <v>33000</v>
          </cell>
          <cell r="CC15">
            <v>33500</v>
          </cell>
          <cell r="CD15">
            <v>34000</v>
          </cell>
          <cell r="CE15">
            <v>34500</v>
          </cell>
          <cell r="CF15">
            <v>35000</v>
          </cell>
          <cell r="CG15">
            <v>35500</v>
          </cell>
          <cell r="CH15">
            <v>36000</v>
          </cell>
          <cell r="CI15">
            <v>36500</v>
          </cell>
          <cell r="CJ15">
            <v>37000</v>
          </cell>
          <cell r="CK15">
            <v>37500</v>
          </cell>
          <cell r="CL15">
            <v>38000</v>
          </cell>
          <cell r="CM15">
            <v>38500</v>
          </cell>
          <cell r="CN15">
            <v>39000</v>
          </cell>
          <cell r="CO15">
            <v>39500</v>
          </cell>
          <cell r="CP15">
            <v>40000</v>
          </cell>
          <cell r="CQ15">
            <v>40500</v>
          </cell>
          <cell r="CR15">
            <v>41000</v>
          </cell>
          <cell r="CS15">
            <v>41500</v>
          </cell>
          <cell r="CT15">
            <v>42000</v>
          </cell>
          <cell r="CU15">
            <v>42500</v>
          </cell>
          <cell r="CV15">
            <v>43000</v>
          </cell>
          <cell r="CW15">
            <v>43500</v>
          </cell>
          <cell r="CX15">
            <v>44000</v>
          </cell>
          <cell r="CY15">
            <v>44500</v>
          </cell>
          <cell r="CZ15">
            <v>45000</v>
          </cell>
          <cell r="DA15">
            <v>45500</v>
          </cell>
          <cell r="DB15">
            <v>46000</v>
          </cell>
          <cell r="DC15">
            <v>46500</v>
          </cell>
          <cell r="DD15">
            <v>47000</v>
          </cell>
          <cell r="DE15">
            <v>47500</v>
          </cell>
          <cell r="DF15">
            <v>48000</v>
          </cell>
          <cell r="DG15">
            <v>48500</v>
          </cell>
          <cell r="DH15">
            <v>49000</v>
          </cell>
          <cell r="DI15">
            <v>49500</v>
          </cell>
          <cell r="DJ15">
            <v>50000</v>
          </cell>
          <cell r="DK15">
            <v>50500</v>
          </cell>
          <cell r="DL15">
            <v>51000</v>
          </cell>
          <cell r="DM15">
            <v>51500</v>
          </cell>
          <cell r="DN15">
            <v>52000</v>
          </cell>
          <cell r="DO15">
            <v>52500</v>
          </cell>
          <cell r="DP15">
            <v>53000</v>
          </cell>
          <cell r="DQ15">
            <v>53500</v>
          </cell>
          <cell r="DR15">
            <v>54000</v>
          </cell>
          <cell r="DS15">
            <v>54500</v>
          </cell>
          <cell r="DT15">
            <v>55000</v>
          </cell>
          <cell r="DU15">
            <v>55500</v>
          </cell>
          <cell r="DV15">
            <v>56000</v>
          </cell>
          <cell r="DW15">
            <v>56500</v>
          </cell>
          <cell r="DX15">
            <v>57000</v>
          </cell>
          <cell r="DY15">
            <v>57500</v>
          </cell>
          <cell r="DZ15">
            <v>58000</v>
          </cell>
          <cell r="EA15">
            <v>58500</v>
          </cell>
          <cell r="EB15">
            <v>59000</v>
          </cell>
          <cell r="EC15">
            <v>59500</v>
          </cell>
          <cell r="ED15">
            <v>60000</v>
          </cell>
          <cell r="EE15">
            <v>60500</v>
          </cell>
          <cell r="EF15">
            <v>61000</v>
          </cell>
          <cell r="EG15">
            <v>61500</v>
          </cell>
          <cell r="EH15">
            <v>62000</v>
          </cell>
          <cell r="EI15">
            <v>62500</v>
          </cell>
          <cell r="EJ15">
            <v>63000</v>
          </cell>
          <cell r="EK15">
            <v>63500</v>
          </cell>
          <cell r="EL15">
            <v>64000</v>
          </cell>
          <cell r="EM15">
            <v>64500</v>
          </cell>
          <cell r="EN15">
            <v>65000</v>
          </cell>
          <cell r="EO15">
            <v>65500</v>
          </cell>
          <cell r="EP15">
            <v>66000</v>
          </cell>
          <cell r="EQ15">
            <v>66500</v>
          </cell>
          <cell r="ER15">
            <v>67000</v>
          </cell>
          <cell r="ES15">
            <v>67500</v>
          </cell>
          <cell r="ET15">
            <v>68000</v>
          </cell>
          <cell r="EU15">
            <v>68500</v>
          </cell>
          <cell r="EV15">
            <v>69000</v>
          </cell>
          <cell r="EW15">
            <v>69500</v>
          </cell>
          <cell r="EX15">
            <v>70000</v>
          </cell>
          <cell r="EY15">
            <v>70500</v>
          </cell>
          <cell r="EZ15">
            <v>71000</v>
          </cell>
          <cell r="FA15">
            <v>71500</v>
          </cell>
          <cell r="FB15">
            <v>72000</v>
          </cell>
          <cell r="FC15">
            <v>72500</v>
          </cell>
          <cell r="FD15">
            <v>73000</v>
          </cell>
          <cell r="FE15">
            <v>73500</v>
          </cell>
          <cell r="FF15">
            <v>74000</v>
          </cell>
          <cell r="FG15">
            <v>74500</v>
          </cell>
          <cell r="FH15">
            <v>75000</v>
          </cell>
          <cell r="FI15">
            <v>75500</v>
          </cell>
          <cell r="FJ15">
            <v>76000</v>
          </cell>
          <cell r="FK15">
            <v>76500</v>
          </cell>
          <cell r="FL15">
            <v>77000</v>
          </cell>
          <cell r="FM15">
            <v>77500</v>
          </cell>
          <cell r="FN15">
            <v>78000</v>
          </cell>
          <cell r="FO15">
            <v>78500</v>
          </cell>
          <cell r="FP15">
            <v>79000</v>
          </cell>
          <cell r="FQ15">
            <v>79500</v>
          </cell>
          <cell r="FR15">
            <v>80000</v>
          </cell>
          <cell r="FS15">
            <v>80500</v>
          </cell>
          <cell r="FT15">
            <v>81000</v>
          </cell>
          <cell r="FU15">
            <v>81500</v>
          </cell>
          <cell r="FV15">
            <v>82000</v>
          </cell>
          <cell r="FW15">
            <v>82500</v>
          </cell>
          <cell r="FX15">
            <v>83000</v>
          </cell>
          <cell r="FY15">
            <v>83500</v>
          </cell>
          <cell r="FZ15">
            <v>84000</v>
          </cell>
          <cell r="GA15">
            <v>84500</v>
          </cell>
          <cell r="GB15">
            <v>85000</v>
          </cell>
          <cell r="GC15">
            <v>85500</v>
          </cell>
          <cell r="GD15">
            <v>86000</v>
          </cell>
          <cell r="GE15">
            <v>86500</v>
          </cell>
          <cell r="GF15">
            <v>87000</v>
          </cell>
          <cell r="GG15">
            <v>87500</v>
          </cell>
          <cell r="GH15">
            <v>88000</v>
          </cell>
          <cell r="GI15">
            <v>88500</v>
          </cell>
          <cell r="GJ15">
            <v>89000</v>
          </cell>
          <cell r="GK15">
            <v>89500</v>
          </cell>
          <cell r="GL15">
            <v>90000</v>
          </cell>
          <cell r="GM15">
            <v>90500</v>
          </cell>
          <cell r="GN15">
            <v>91000</v>
          </cell>
          <cell r="GO15">
            <v>91500</v>
          </cell>
          <cell r="GP15">
            <v>92000</v>
          </cell>
          <cell r="GQ15">
            <v>92500</v>
          </cell>
          <cell r="GR15">
            <v>93000</v>
          </cell>
          <cell r="GS15">
            <v>93500</v>
          </cell>
          <cell r="GT15">
            <v>94000</v>
          </cell>
          <cell r="GU15">
            <v>94500</v>
          </cell>
          <cell r="GV15">
            <v>95000</v>
          </cell>
          <cell r="GW15">
            <v>95500</v>
          </cell>
          <cell r="GX15">
            <v>96000</v>
          </cell>
          <cell r="GY15">
            <v>96500</v>
          </cell>
          <cell r="GZ15">
            <v>97000</v>
          </cell>
          <cell r="HA15">
            <v>97500</v>
          </cell>
          <cell r="HB15">
            <v>98000</v>
          </cell>
          <cell r="HC15">
            <v>98500</v>
          </cell>
          <cell r="HD15">
            <v>99000</v>
          </cell>
          <cell r="HE15">
            <v>99500</v>
          </cell>
          <cell r="HF15">
            <v>100000</v>
          </cell>
        </row>
        <row r="19">
          <cell r="N19">
            <v>0</v>
          </cell>
          <cell r="O19">
            <v>38</v>
          </cell>
          <cell r="P19">
            <v>77</v>
          </cell>
          <cell r="Q19">
            <v>115</v>
          </cell>
          <cell r="R19">
            <v>153</v>
          </cell>
          <cell r="S19">
            <v>191</v>
          </cell>
          <cell r="T19">
            <v>230</v>
          </cell>
          <cell r="U19">
            <v>268</v>
          </cell>
          <cell r="V19">
            <v>306</v>
          </cell>
          <cell r="W19">
            <v>344</v>
          </cell>
          <cell r="X19">
            <v>383</v>
          </cell>
          <cell r="Y19">
            <v>421</v>
          </cell>
          <cell r="Z19">
            <v>459</v>
          </cell>
          <cell r="AA19">
            <v>497</v>
          </cell>
          <cell r="AB19">
            <v>536</v>
          </cell>
          <cell r="AC19">
            <v>574</v>
          </cell>
          <cell r="AD19">
            <v>612</v>
          </cell>
          <cell r="AE19">
            <v>650</v>
          </cell>
          <cell r="AF19">
            <v>689</v>
          </cell>
          <cell r="AG19">
            <v>727</v>
          </cell>
          <cell r="AH19">
            <v>765</v>
          </cell>
          <cell r="AI19">
            <v>803</v>
          </cell>
          <cell r="AJ19">
            <v>842</v>
          </cell>
          <cell r="AK19">
            <v>880</v>
          </cell>
          <cell r="AL19">
            <v>918</v>
          </cell>
          <cell r="AM19">
            <v>956</v>
          </cell>
          <cell r="AN19">
            <v>995</v>
          </cell>
          <cell r="AO19">
            <v>1033</v>
          </cell>
          <cell r="AP19">
            <v>1071</v>
          </cell>
          <cell r="AQ19">
            <v>1109</v>
          </cell>
          <cell r="AR19">
            <v>1148</v>
          </cell>
          <cell r="AS19">
            <v>1186</v>
          </cell>
          <cell r="AT19">
            <v>1224</v>
          </cell>
          <cell r="AU19">
            <v>1262</v>
          </cell>
          <cell r="AV19">
            <v>1301</v>
          </cell>
          <cell r="AW19">
            <v>1339</v>
          </cell>
          <cell r="AX19">
            <v>1377</v>
          </cell>
          <cell r="AY19">
            <v>1415</v>
          </cell>
          <cell r="AZ19">
            <v>1454</v>
          </cell>
          <cell r="BA19">
            <v>1492</v>
          </cell>
          <cell r="BB19">
            <v>1530</v>
          </cell>
          <cell r="BC19">
            <v>1568</v>
          </cell>
          <cell r="BD19">
            <v>1607</v>
          </cell>
          <cell r="BE19">
            <v>1645</v>
          </cell>
          <cell r="BF19">
            <v>1683</v>
          </cell>
          <cell r="BG19">
            <v>1721</v>
          </cell>
          <cell r="BH19">
            <v>1760</v>
          </cell>
          <cell r="BI19">
            <v>1798</v>
          </cell>
          <cell r="BJ19">
            <v>1836</v>
          </cell>
          <cell r="BK19">
            <v>1874</v>
          </cell>
          <cell r="BL19">
            <v>1913</v>
          </cell>
          <cell r="BM19">
            <v>1951</v>
          </cell>
          <cell r="BN19">
            <v>1989</v>
          </cell>
          <cell r="BO19">
            <v>2027</v>
          </cell>
          <cell r="BP19">
            <v>2066</v>
          </cell>
          <cell r="BQ19">
            <v>2104</v>
          </cell>
          <cell r="BR19">
            <v>2142</v>
          </cell>
          <cell r="BS19">
            <v>2180</v>
          </cell>
          <cell r="BT19">
            <v>2219</v>
          </cell>
          <cell r="BU19">
            <v>2257</v>
          </cell>
          <cell r="BV19">
            <v>2295</v>
          </cell>
          <cell r="BW19">
            <v>2333</v>
          </cell>
          <cell r="BX19">
            <v>2372</v>
          </cell>
          <cell r="BY19">
            <v>2410</v>
          </cell>
          <cell r="BZ19">
            <v>2448</v>
          </cell>
          <cell r="CA19">
            <v>2486</v>
          </cell>
          <cell r="CB19">
            <v>2525</v>
          </cell>
          <cell r="CC19">
            <v>2563</v>
          </cell>
          <cell r="CD19">
            <v>2601</v>
          </cell>
          <cell r="CE19">
            <v>2639</v>
          </cell>
          <cell r="CF19">
            <v>2678</v>
          </cell>
          <cell r="CG19">
            <v>2716</v>
          </cell>
          <cell r="CH19">
            <v>2754</v>
          </cell>
          <cell r="CI19">
            <v>2792</v>
          </cell>
          <cell r="CJ19">
            <v>2831</v>
          </cell>
          <cell r="CK19">
            <v>2869</v>
          </cell>
          <cell r="CL19">
            <v>2907</v>
          </cell>
          <cell r="CM19">
            <v>2945</v>
          </cell>
          <cell r="CN19">
            <v>2984</v>
          </cell>
          <cell r="CO19">
            <v>3022</v>
          </cell>
          <cell r="CP19">
            <v>3060</v>
          </cell>
          <cell r="CQ19">
            <v>3098</v>
          </cell>
          <cell r="CR19">
            <v>3137</v>
          </cell>
          <cell r="CS19">
            <v>3175</v>
          </cell>
          <cell r="CT19">
            <v>3213</v>
          </cell>
          <cell r="CU19">
            <v>3251</v>
          </cell>
          <cell r="CV19">
            <v>3290</v>
          </cell>
          <cell r="CW19">
            <v>3328</v>
          </cell>
          <cell r="CX19">
            <v>3366</v>
          </cell>
          <cell r="CY19">
            <v>3404</v>
          </cell>
          <cell r="CZ19">
            <v>3443</v>
          </cell>
          <cell r="DA19">
            <v>3481</v>
          </cell>
          <cell r="DB19">
            <v>3519</v>
          </cell>
          <cell r="DC19">
            <v>3557</v>
          </cell>
          <cell r="DD19">
            <v>3596</v>
          </cell>
          <cell r="DE19">
            <v>3634</v>
          </cell>
          <cell r="DF19">
            <v>3672</v>
          </cell>
          <cell r="DG19">
            <v>3710</v>
          </cell>
          <cell r="DH19">
            <v>3749</v>
          </cell>
          <cell r="DI19">
            <v>3787</v>
          </cell>
          <cell r="DJ19">
            <v>3825</v>
          </cell>
          <cell r="DK19">
            <v>3863</v>
          </cell>
          <cell r="DL19">
            <v>3902</v>
          </cell>
          <cell r="DM19">
            <v>3940</v>
          </cell>
          <cell r="DN19">
            <v>3978</v>
          </cell>
          <cell r="DO19">
            <v>4016</v>
          </cell>
          <cell r="DP19">
            <v>4055</v>
          </cell>
          <cell r="DQ19">
            <v>4093</v>
          </cell>
          <cell r="DR19">
            <v>4131</v>
          </cell>
          <cell r="DS19">
            <v>4169</v>
          </cell>
          <cell r="DT19">
            <v>4208</v>
          </cell>
          <cell r="DU19">
            <v>4246</v>
          </cell>
          <cell r="DV19">
            <v>4284</v>
          </cell>
          <cell r="DW19">
            <v>4322</v>
          </cell>
          <cell r="DX19">
            <v>4361</v>
          </cell>
          <cell r="DY19">
            <v>4399</v>
          </cell>
          <cell r="DZ19">
            <v>4437</v>
          </cell>
          <cell r="EA19">
            <v>4475</v>
          </cell>
          <cell r="EB19">
            <v>4514</v>
          </cell>
          <cell r="EC19">
            <v>4552</v>
          </cell>
          <cell r="ED19">
            <v>4590</v>
          </cell>
          <cell r="EE19">
            <v>4628</v>
          </cell>
          <cell r="EF19">
            <v>4667</v>
          </cell>
          <cell r="EG19">
            <v>4705</v>
          </cell>
          <cell r="EH19">
            <v>4743</v>
          </cell>
          <cell r="EI19">
            <v>4781</v>
          </cell>
          <cell r="EJ19">
            <v>4820</v>
          </cell>
          <cell r="EK19">
            <v>4858</v>
          </cell>
          <cell r="EL19">
            <v>4896</v>
          </cell>
          <cell r="EM19">
            <v>4934</v>
          </cell>
          <cell r="EN19">
            <v>4973</v>
          </cell>
          <cell r="EO19">
            <v>5011</v>
          </cell>
          <cell r="EP19">
            <v>5049</v>
          </cell>
          <cell r="EQ19">
            <v>5087</v>
          </cell>
          <cell r="ER19">
            <v>5126</v>
          </cell>
          <cell r="ES19">
            <v>5164</v>
          </cell>
          <cell r="ET19">
            <v>5202</v>
          </cell>
          <cell r="EU19">
            <v>5240</v>
          </cell>
          <cell r="EV19">
            <v>5279</v>
          </cell>
          <cell r="EW19">
            <v>5317</v>
          </cell>
          <cell r="EX19">
            <v>5355</v>
          </cell>
          <cell r="EY19">
            <v>5393</v>
          </cell>
          <cell r="EZ19">
            <v>5432</v>
          </cell>
          <cell r="FA19">
            <v>5470</v>
          </cell>
          <cell r="FB19">
            <v>5508</v>
          </cell>
          <cell r="FC19">
            <v>5546</v>
          </cell>
          <cell r="FD19">
            <v>5585</v>
          </cell>
          <cell r="FE19">
            <v>5623</v>
          </cell>
          <cell r="FF19">
            <v>5661</v>
          </cell>
          <cell r="FG19">
            <v>5699</v>
          </cell>
          <cell r="FH19">
            <v>5738</v>
          </cell>
          <cell r="FI19">
            <v>5776</v>
          </cell>
          <cell r="FJ19">
            <v>5814</v>
          </cell>
          <cell r="FK19">
            <v>5852</v>
          </cell>
          <cell r="FL19">
            <v>5891</v>
          </cell>
          <cell r="FM19">
            <v>5929</v>
          </cell>
          <cell r="FN19">
            <v>5967</v>
          </cell>
          <cell r="FO19">
            <v>6005</v>
          </cell>
          <cell r="FP19">
            <v>6044</v>
          </cell>
          <cell r="FQ19">
            <v>6082</v>
          </cell>
          <cell r="FR19">
            <v>6120</v>
          </cell>
          <cell r="FS19">
            <v>6158</v>
          </cell>
          <cell r="FT19">
            <v>6197</v>
          </cell>
          <cell r="FU19">
            <v>6235</v>
          </cell>
          <cell r="FV19">
            <v>6273</v>
          </cell>
          <cell r="FW19">
            <v>6311</v>
          </cell>
          <cell r="FX19">
            <v>6350</v>
          </cell>
          <cell r="FY19">
            <v>6388</v>
          </cell>
          <cell r="FZ19">
            <v>6426</v>
          </cell>
          <cell r="GA19">
            <v>6464</v>
          </cell>
          <cell r="GB19">
            <v>6503</v>
          </cell>
          <cell r="GC19">
            <v>6541</v>
          </cell>
          <cell r="GD19">
            <v>6579</v>
          </cell>
          <cell r="GE19">
            <v>6617</v>
          </cell>
          <cell r="GF19">
            <v>6656</v>
          </cell>
          <cell r="GG19">
            <v>6694</v>
          </cell>
          <cell r="GH19">
            <v>6732</v>
          </cell>
          <cell r="GI19">
            <v>6770</v>
          </cell>
          <cell r="GJ19">
            <v>6809</v>
          </cell>
          <cell r="GK19">
            <v>6847</v>
          </cell>
          <cell r="GL19">
            <v>6885</v>
          </cell>
          <cell r="GM19">
            <v>6923</v>
          </cell>
          <cell r="GN19">
            <v>6962</v>
          </cell>
          <cell r="GO19">
            <v>7000</v>
          </cell>
          <cell r="GP19">
            <v>7038</v>
          </cell>
          <cell r="GQ19">
            <v>7076</v>
          </cell>
          <cell r="GR19">
            <v>7115</v>
          </cell>
          <cell r="GS19">
            <v>7153</v>
          </cell>
          <cell r="GT19">
            <v>7191</v>
          </cell>
          <cell r="GU19">
            <v>7229</v>
          </cell>
          <cell r="GV19">
            <v>7268</v>
          </cell>
          <cell r="GW19">
            <v>7306</v>
          </cell>
          <cell r="GX19">
            <v>7344</v>
          </cell>
          <cell r="GY19">
            <v>7382</v>
          </cell>
          <cell r="GZ19">
            <v>7421</v>
          </cell>
          <cell r="HA19">
            <v>7459</v>
          </cell>
          <cell r="HB19">
            <v>7497</v>
          </cell>
          <cell r="HC19">
            <v>7535</v>
          </cell>
          <cell r="HD19">
            <v>7574</v>
          </cell>
          <cell r="HE19">
            <v>7612</v>
          </cell>
          <cell r="HF19">
            <v>7650</v>
          </cell>
        </row>
        <row r="26">
          <cell r="N26">
            <v>0</v>
          </cell>
          <cell r="O26">
            <v>500</v>
          </cell>
          <cell r="P26">
            <v>1000</v>
          </cell>
          <cell r="Q26">
            <v>1500</v>
          </cell>
          <cell r="R26">
            <v>2000</v>
          </cell>
          <cell r="S26">
            <v>2500</v>
          </cell>
          <cell r="T26">
            <v>3000</v>
          </cell>
          <cell r="U26">
            <v>3500</v>
          </cell>
          <cell r="V26">
            <v>4000</v>
          </cell>
          <cell r="W26">
            <v>4500</v>
          </cell>
          <cell r="X26">
            <v>5000</v>
          </cell>
          <cell r="Y26">
            <v>5500</v>
          </cell>
          <cell r="Z26">
            <v>6000</v>
          </cell>
          <cell r="AA26">
            <v>6500</v>
          </cell>
          <cell r="AB26">
            <v>7000</v>
          </cell>
          <cell r="AC26">
            <v>7500</v>
          </cell>
          <cell r="AD26">
            <v>8000</v>
          </cell>
          <cell r="AE26">
            <v>8500</v>
          </cell>
          <cell r="AF26">
            <v>9000</v>
          </cell>
          <cell r="AG26">
            <v>9500</v>
          </cell>
          <cell r="AH26">
            <v>10000</v>
          </cell>
          <cell r="AI26">
            <v>10500</v>
          </cell>
          <cell r="AJ26">
            <v>11000</v>
          </cell>
          <cell r="AK26">
            <v>11500</v>
          </cell>
          <cell r="AL26">
            <v>12000</v>
          </cell>
          <cell r="AM26">
            <v>12500</v>
          </cell>
          <cell r="AN26">
            <v>13000</v>
          </cell>
          <cell r="AO26">
            <v>13500</v>
          </cell>
          <cell r="AP26">
            <v>14000</v>
          </cell>
          <cell r="AQ26">
            <v>14500</v>
          </cell>
          <cell r="AR26">
            <v>15000</v>
          </cell>
          <cell r="AS26">
            <v>15500</v>
          </cell>
          <cell r="AT26">
            <v>16000</v>
          </cell>
          <cell r="AU26">
            <v>16500</v>
          </cell>
          <cell r="AV26">
            <v>17000</v>
          </cell>
          <cell r="AW26">
            <v>17500</v>
          </cell>
          <cell r="AX26">
            <v>18000</v>
          </cell>
          <cell r="AY26">
            <v>18500</v>
          </cell>
          <cell r="AZ26">
            <v>19000</v>
          </cell>
          <cell r="BA26">
            <v>19500</v>
          </cell>
          <cell r="BB26">
            <v>20000</v>
          </cell>
          <cell r="BC26">
            <v>20500</v>
          </cell>
          <cell r="BD26">
            <v>21000</v>
          </cell>
          <cell r="BE26">
            <v>21500</v>
          </cell>
          <cell r="BF26">
            <v>22000</v>
          </cell>
          <cell r="BG26">
            <v>22500</v>
          </cell>
          <cell r="BH26">
            <v>23000</v>
          </cell>
          <cell r="BI26">
            <v>23500</v>
          </cell>
          <cell r="BJ26">
            <v>24000</v>
          </cell>
          <cell r="BK26">
            <v>24500</v>
          </cell>
          <cell r="BL26">
            <v>25000</v>
          </cell>
          <cell r="BM26">
            <v>25500</v>
          </cell>
          <cell r="BN26">
            <v>26000</v>
          </cell>
          <cell r="BO26">
            <v>26500</v>
          </cell>
          <cell r="BP26">
            <v>27000</v>
          </cell>
          <cell r="BQ26">
            <v>27500</v>
          </cell>
          <cell r="BR26">
            <v>28000</v>
          </cell>
          <cell r="BS26">
            <v>28500</v>
          </cell>
          <cell r="BT26">
            <v>29000</v>
          </cell>
          <cell r="BU26">
            <v>29500</v>
          </cell>
          <cell r="BV26">
            <v>30000</v>
          </cell>
          <cell r="BW26">
            <v>30500</v>
          </cell>
          <cell r="BX26">
            <v>31000</v>
          </cell>
          <cell r="BY26">
            <v>31500</v>
          </cell>
          <cell r="BZ26">
            <v>32000</v>
          </cell>
          <cell r="CA26">
            <v>32500</v>
          </cell>
          <cell r="CB26">
            <v>33000</v>
          </cell>
          <cell r="CC26">
            <v>33500</v>
          </cell>
          <cell r="CD26">
            <v>34000</v>
          </cell>
          <cell r="CE26">
            <v>34500</v>
          </cell>
          <cell r="CF26">
            <v>35000</v>
          </cell>
          <cell r="CG26">
            <v>35500</v>
          </cell>
          <cell r="CH26">
            <v>36000</v>
          </cell>
          <cell r="CI26">
            <v>36500</v>
          </cell>
          <cell r="CJ26">
            <v>37000</v>
          </cell>
          <cell r="CK26">
            <v>37500</v>
          </cell>
          <cell r="CL26">
            <v>38000</v>
          </cell>
          <cell r="CM26">
            <v>38500</v>
          </cell>
          <cell r="CN26">
            <v>39000</v>
          </cell>
          <cell r="CO26">
            <v>39500</v>
          </cell>
          <cell r="CP26">
            <v>40000</v>
          </cell>
          <cell r="CQ26">
            <v>40500</v>
          </cell>
          <cell r="CR26">
            <v>41000</v>
          </cell>
          <cell r="CS26">
            <v>41500</v>
          </cell>
          <cell r="CT26">
            <v>42000</v>
          </cell>
          <cell r="CU26">
            <v>42500</v>
          </cell>
          <cell r="CV26">
            <v>43000</v>
          </cell>
          <cell r="CW26">
            <v>43500</v>
          </cell>
          <cell r="CX26">
            <v>44000</v>
          </cell>
          <cell r="CY26">
            <v>44500</v>
          </cell>
          <cell r="CZ26">
            <v>45000</v>
          </cell>
          <cell r="DA26">
            <v>45500</v>
          </cell>
          <cell r="DB26">
            <v>46000</v>
          </cell>
          <cell r="DC26">
            <v>46500</v>
          </cell>
          <cell r="DD26">
            <v>47000</v>
          </cell>
          <cell r="DE26">
            <v>47500</v>
          </cell>
          <cell r="DF26">
            <v>48000</v>
          </cell>
          <cell r="DG26">
            <v>48500</v>
          </cell>
          <cell r="DH26">
            <v>49000</v>
          </cell>
          <cell r="DI26">
            <v>49500</v>
          </cell>
          <cell r="DJ26">
            <v>50000</v>
          </cell>
          <cell r="DK26">
            <v>50500</v>
          </cell>
          <cell r="DL26">
            <v>51000</v>
          </cell>
          <cell r="DM26">
            <v>51500</v>
          </cell>
          <cell r="DN26">
            <v>52000</v>
          </cell>
          <cell r="DO26">
            <v>52500</v>
          </cell>
          <cell r="DP26">
            <v>53000</v>
          </cell>
          <cell r="DQ26">
            <v>53500</v>
          </cell>
          <cell r="DR26">
            <v>54000</v>
          </cell>
          <cell r="DS26">
            <v>54500</v>
          </cell>
          <cell r="DT26">
            <v>55000</v>
          </cell>
          <cell r="DU26">
            <v>55500</v>
          </cell>
          <cell r="DV26">
            <v>56000</v>
          </cell>
          <cell r="DW26">
            <v>56500</v>
          </cell>
          <cell r="DX26">
            <v>57000</v>
          </cell>
          <cell r="DY26">
            <v>57500</v>
          </cell>
          <cell r="DZ26">
            <v>58000</v>
          </cell>
          <cell r="EA26">
            <v>58500</v>
          </cell>
          <cell r="EB26">
            <v>59000</v>
          </cell>
          <cell r="EC26">
            <v>59500</v>
          </cell>
          <cell r="ED26">
            <v>60000</v>
          </cell>
          <cell r="EE26">
            <v>60500</v>
          </cell>
          <cell r="EF26">
            <v>61000</v>
          </cell>
          <cell r="EG26">
            <v>61500</v>
          </cell>
          <cell r="EH26">
            <v>62000</v>
          </cell>
          <cell r="EI26">
            <v>62500</v>
          </cell>
          <cell r="EJ26">
            <v>63000</v>
          </cell>
          <cell r="EK26">
            <v>63500</v>
          </cell>
          <cell r="EL26">
            <v>64000</v>
          </cell>
          <cell r="EM26">
            <v>64500</v>
          </cell>
          <cell r="EN26">
            <v>65000</v>
          </cell>
          <cell r="EO26">
            <v>65500</v>
          </cell>
          <cell r="EP26">
            <v>66000</v>
          </cell>
          <cell r="EQ26">
            <v>66500</v>
          </cell>
          <cell r="ER26">
            <v>67000</v>
          </cell>
          <cell r="ES26">
            <v>67500</v>
          </cell>
          <cell r="ET26">
            <v>68000</v>
          </cell>
          <cell r="EU26">
            <v>68500</v>
          </cell>
          <cell r="EV26">
            <v>69000</v>
          </cell>
          <cell r="EW26">
            <v>69500</v>
          </cell>
          <cell r="EX26">
            <v>70000</v>
          </cell>
          <cell r="EY26">
            <v>70500</v>
          </cell>
          <cell r="EZ26">
            <v>71000</v>
          </cell>
          <cell r="FA26">
            <v>71500</v>
          </cell>
          <cell r="FB26">
            <v>72000</v>
          </cell>
          <cell r="FC26">
            <v>72500</v>
          </cell>
          <cell r="FD26">
            <v>73000</v>
          </cell>
          <cell r="FE26">
            <v>73500</v>
          </cell>
          <cell r="FF26">
            <v>74000</v>
          </cell>
          <cell r="FG26">
            <v>74500</v>
          </cell>
          <cell r="FH26">
            <v>75000</v>
          </cell>
          <cell r="FI26">
            <v>75500</v>
          </cell>
          <cell r="FJ26">
            <v>76000</v>
          </cell>
          <cell r="FK26">
            <v>76500</v>
          </cell>
          <cell r="FL26">
            <v>77000</v>
          </cell>
          <cell r="FM26">
            <v>77500</v>
          </cell>
          <cell r="FN26">
            <v>78000</v>
          </cell>
          <cell r="FO26">
            <v>78500</v>
          </cell>
          <cell r="FP26">
            <v>79000</v>
          </cell>
          <cell r="FQ26">
            <v>79500</v>
          </cell>
          <cell r="FR26">
            <v>80000</v>
          </cell>
          <cell r="FS26">
            <v>80500</v>
          </cell>
          <cell r="FT26">
            <v>81000</v>
          </cell>
          <cell r="FU26">
            <v>81500</v>
          </cell>
          <cell r="FV26">
            <v>82000</v>
          </cell>
          <cell r="FW26">
            <v>82500</v>
          </cell>
          <cell r="FX26">
            <v>83000</v>
          </cell>
          <cell r="FY26">
            <v>83500</v>
          </cell>
          <cell r="FZ26">
            <v>84000</v>
          </cell>
          <cell r="GA26">
            <v>84500</v>
          </cell>
          <cell r="GB26">
            <v>85000</v>
          </cell>
          <cell r="GC26">
            <v>85500</v>
          </cell>
          <cell r="GD26">
            <v>86000</v>
          </cell>
          <cell r="GE26">
            <v>86500</v>
          </cell>
          <cell r="GF26">
            <v>87000</v>
          </cell>
          <cell r="GG26">
            <v>87500</v>
          </cell>
          <cell r="GH26">
            <v>88000</v>
          </cell>
          <cell r="GI26">
            <v>88500</v>
          </cell>
          <cell r="GJ26">
            <v>89000</v>
          </cell>
          <cell r="GK26">
            <v>89500</v>
          </cell>
          <cell r="GL26">
            <v>90000</v>
          </cell>
          <cell r="GM26">
            <v>90500</v>
          </cell>
          <cell r="GN26">
            <v>91000</v>
          </cell>
          <cell r="GO26">
            <v>91500</v>
          </cell>
          <cell r="GP26">
            <v>92000</v>
          </cell>
          <cell r="GQ26">
            <v>92500</v>
          </cell>
          <cell r="GR26">
            <v>93000</v>
          </cell>
          <cell r="GS26">
            <v>93500</v>
          </cell>
          <cell r="GT26">
            <v>94000</v>
          </cell>
          <cell r="GU26">
            <v>94500</v>
          </cell>
          <cell r="GV26">
            <v>95000</v>
          </cell>
          <cell r="GW26">
            <v>95500</v>
          </cell>
          <cell r="GX26">
            <v>96000</v>
          </cell>
          <cell r="GY26">
            <v>96500</v>
          </cell>
          <cell r="GZ26">
            <v>97000</v>
          </cell>
          <cell r="HA26">
            <v>97500</v>
          </cell>
          <cell r="HB26">
            <v>98000</v>
          </cell>
          <cell r="HC26">
            <v>98500</v>
          </cell>
          <cell r="HD26">
            <v>99000</v>
          </cell>
          <cell r="HE26">
            <v>99500</v>
          </cell>
          <cell r="HF26">
            <v>100000</v>
          </cell>
        </row>
        <row r="60">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35</v>
          </cell>
          <cell r="BA60">
            <v>85</v>
          </cell>
          <cell r="BB60">
            <v>135</v>
          </cell>
          <cell r="BC60">
            <v>185</v>
          </cell>
          <cell r="BD60">
            <v>235</v>
          </cell>
          <cell r="BE60">
            <v>285</v>
          </cell>
          <cell r="BF60">
            <v>335</v>
          </cell>
          <cell r="BG60">
            <v>385</v>
          </cell>
          <cell r="BH60">
            <v>435</v>
          </cell>
          <cell r="BI60">
            <v>485</v>
          </cell>
          <cell r="BJ60">
            <v>398.20000000000005</v>
          </cell>
          <cell r="BK60">
            <v>448.20000000000005</v>
          </cell>
          <cell r="BL60">
            <v>498.20000000000005</v>
          </cell>
          <cell r="BM60">
            <v>552.76</v>
          </cell>
          <cell r="BN60">
            <v>602.76</v>
          </cell>
          <cell r="BO60">
            <v>565.76</v>
          </cell>
          <cell r="BP60">
            <v>615.76</v>
          </cell>
          <cell r="BQ60">
            <v>673.31999999999994</v>
          </cell>
          <cell r="BR60">
            <v>723.31999999999994</v>
          </cell>
          <cell r="BS60">
            <v>773.31999999999994</v>
          </cell>
          <cell r="BT60">
            <v>745.2</v>
          </cell>
          <cell r="BU60">
            <v>792.05</v>
          </cell>
          <cell r="BV60">
            <v>828.55</v>
          </cell>
          <cell r="BW60">
            <v>865.05</v>
          </cell>
          <cell r="BX60">
            <v>901.55</v>
          </cell>
          <cell r="BY60">
            <v>950.9</v>
          </cell>
          <cell r="BZ60">
            <v>987.9</v>
          </cell>
          <cell r="CA60">
            <v>1024.9000000000001</v>
          </cell>
          <cell r="CB60">
            <v>1065.5999999999999</v>
          </cell>
          <cell r="CC60">
            <v>1125</v>
          </cell>
          <cell r="CD60">
            <v>1170</v>
          </cell>
          <cell r="CE60">
            <v>1215</v>
          </cell>
          <cell r="CF60">
            <v>1260</v>
          </cell>
          <cell r="CG60">
            <v>1322.3999999999983</v>
          </cell>
          <cell r="CH60">
            <v>1367.9999999999982</v>
          </cell>
          <cell r="CI60">
            <v>1413.5999999999981</v>
          </cell>
          <cell r="CJ60">
            <v>1459.199999999998</v>
          </cell>
          <cell r="CK60">
            <v>1524.5999999999981</v>
          </cell>
          <cell r="CL60">
            <v>1570.7999999999979</v>
          </cell>
          <cell r="CM60">
            <v>1616.999999999998</v>
          </cell>
          <cell r="CN60">
            <v>1663.1999999999978</v>
          </cell>
          <cell r="CO60">
            <v>1731.5999999999979</v>
          </cell>
          <cell r="CP60">
            <v>1778.3999999999978</v>
          </cell>
          <cell r="CQ60">
            <v>1825.1999999999975</v>
          </cell>
          <cell r="CR60">
            <v>1871.9999999999977</v>
          </cell>
          <cell r="CS60">
            <v>1943.3999999999976</v>
          </cell>
          <cell r="CT60">
            <v>1990.7999999999975</v>
          </cell>
          <cell r="CU60">
            <v>2038.1999999999975</v>
          </cell>
          <cell r="CV60">
            <v>2085.5999999999976</v>
          </cell>
          <cell r="CW60">
            <v>2159.9999999999973</v>
          </cell>
          <cell r="CX60">
            <v>2207.9999999999973</v>
          </cell>
          <cell r="CY60">
            <v>2255.9999999999973</v>
          </cell>
          <cell r="CZ60">
            <v>2303.9999999999973</v>
          </cell>
          <cell r="DA60">
            <v>2351.9999999999973</v>
          </cell>
          <cell r="DB60">
            <v>2399.9999999999968</v>
          </cell>
          <cell r="DC60">
            <v>2447.9999999999968</v>
          </cell>
          <cell r="DD60">
            <v>2495.9999999999968</v>
          </cell>
          <cell r="DE60">
            <v>2543.9999999999968</v>
          </cell>
          <cell r="DF60">
            <v>2591.9999999999968</v>
          </cell>
          <cell r="DG60">
            <v>2639.9999999999968</v>
          </cell>
          <cell r="DH60">
            <v>2687.9999999999964</v>
          </cell>
          <cell r="DI60">
            <v>2735.9999999999964</v>
          </cell>
          <cell r="DJ60">
            <v>2783.9999999999964</v>
          </cell>
          <cell r="DK60">
            <v>2831.9999999999964</v>
          </cell>
          <cell r="DL60">
            <v>2879.9999999999964</v>
          </cell>
          <cell r="DM60">
            <v>2927.9999999999964</v>
          </cell>
          <cell r="DN60">
            <v>2975.9999999999964</v>
          </cell>
          <cell r="DO60">
            <v>3023.9999999999964</v>
          </cell>
          <cell r="DP60">
            <v>3071.9999999999964</v>
          </cell>
          <cell r="DQ60">
            <v>3119.9999999999959</v>
          </cell>
          <cell r="DR60">
            <v>3167.9999999999959</v>
          </cell>
          <cell r="DS60">
            <v>3215.9999999999959</v>
          </cell>
          <cell r="DT60">
            <v>3263.9999999999959</v>
          </cell>
          <cell r="DU60">
            <v>3311.9999999999959</v>
          </cell>
          <cell r="DV60">
            <v>3359.9999999999959</v>
          </cell>
          <cell r="DW60">
            <v>3407.9999999999955</v>
          </cell>
          <cell r="DX60">
            <v>3455.9999999999955</v>
          </cell>
          <cell r="DY60">
            <v>4380</v>
          </cell>
          <cell r="DZ60">
            <v>4440</v>
          </cell>
          <cell r="EA60">
            <v>4500</v>
          </cell>
          <cell r="EB60">
            <v>4560</v>
          </cell>
          <cell r="EC60">
            <v>4620</v>
          </cell>
          <cell r="ED60">
            <v>4680</v>
          </cell>
          <cell r="EE60">
            <v>4740</v>
          </cell>
          <cell r="EF60">
            <v>4800</v>
          </cell>
          <cell r="EG60">
            <v>4860</v>
          </cell>
          <cell r="EH60">
            <v>4920</v>
          </cell>
          <cell r="EI60">
            <v>4980</v>
          </cell>
          <cell r="EJ60">
            <v>5040</v>
          </cell>
          <cell r="EK60">
            <v>5100</v>
          </cell>
          <cell r="EL60">
            <v>5160</v>
          </cell>
          <cell r="EM60">
            <v>5220</v>
          </cell>
          <cell r="EN60">
            <v>5280</v>
          </cell>
          <cell r="EO60">
            <v>5340</v>
          </cell>
          <cell r="EP60">
            <v>5400</v>
          </cell>
          <cell r="EQ60">
            <v>5460</v>
          </cell>
          <cell r="ER60">
            <v>5520</v>
          </cell>
          <cell r="ES60">
            <v>5580</v>
          </cell>
          <cell r="ET60">
            <v>5640</v>
          </cell>
          <cell r="EU60">
            <v>5700</v>
          </cell>
          <cell r="EV60">
            <v>5760</v>
          </cell>
          <cell r="EW60">
            <v>5820</v>
          </cell>
          <cell r="EX60">
            <v>5880</v>
          </cell>
          <cell r="EY60">
            <v>5940</v>
          </cell>
          <cell r="EZ60">
            <v>6000</v>
          </cell>
          <cell r="FA60">
            <v>6060</v>
          </cell>
          <cell r="FB60">
            <v>6120</v>
          </cell>
          <cell r="FC60">
            <v>6195</v>
          </cell>
          <cell r="FD60">
            <v>6305</v>
          </cell>
          <cell r="FE60">
            <v>6415</v>
          </cell>
          <cell r="FF60">
            <v>6525</v>
          </cell>
          <cell r="FG60">
            <v>6635</v>
          </cell>
          <cell r="FH60">
            <v>6745</v>
          </cell>
          <cell r="FI60">
            <v>6855</v>
          </cell>
          <cell r="FJ60">
            <v>6965</v>
          </cell>
          <cell r="FK60">
            <v>7075</v>
          </cell>
          <cell r="FL60">
            <v>7185</v>
          </cell>
          <cell r="FM60">
            <v>7295</v>
          </cell>
          <cell r="FN60">
            <v>7405</v>
          </cell>
          <cell r="FO60">
            <v>7515</v>
          </cell>
          <cell r="FP60">
            <v>7625</v>
          </cell>
          <cell r="FQ60">
            <v>7735</v>
          </cell>
          <cell r="FR60">
            <v>7845</v>
          </cell>
          <cell r="FS60">
            <v>7955</v>
          </cell>
          <cell r="FT60">
            <v>8065</v>
          </cell>
          <cell r="FU60">
            <v>8175</v>
          </cell>
          <cell r="FV60">
            <v>8285</v>
          </cell>
          <cell r="FW60">
            <v>8395</v>
          </cell>
          <cell r="FX60">
            <v>8505</v>
          </cell>
          <cell r="FY60">
            <v>8615</v>
          </cell>
          <cell r="FZ60">
            <v>8725</v>
          </cell>
          <cell r="GA60">
            <v>8835</v>
          </cell>
          <cell r="GB60">
            <v>8945</v>
          </cell>
          <cell r="GC60">
            <v>9055</v>
          </cell>
          <cell r="GD60">
            <v>9165</v>
          </cell>
          <cell r="GE60">
            <v>9275</v>
          </cell>
          <cell r="GF60">
            <v>9385</v>
          </cell>
          <cell r="GG60">
            <v>9495</v>
          </cell>
          <cell r="GH60">
            <v>9605</v>
          </cell>
          <cell r="GI60">
            <v>9715</v>
          </cell>
          <cell r="GJ60">
            <v>9825</v>
          </cell>
          <cell r="GK60">
            <v>9935</v>
          </cell>
          <cell r="GL60">
            <v>10045</v>
          </cell>
          <cell r="GM60">
            <v>10155</v>
          </cell>
          <cell r="GN60">
            <v>10265</v>
          </cell>
          <cell r="GO60">
            <v>10375</v>
          </cell>
          <cell r="GP60">
            <v>10485</v>
          </cell>
          <cell r="GQ60">
            <v>10595</v>
          </cell>
          <cell r="GR60">
            <v>10705</v>
          </cell>
          <cell r="GS60">
            <v>10815</v>
          </cell>
          <cell r="GT60">
            <v>10925</v>
          </cell>
          <cell r="GU60">
            <v>11035</v>
          </cell>
          <cell r="GV60">
            <v>11145</v>
          </cell>
          <cell r="GW60">
            <v>11255</v>
          </cell>
          <cell r="GX60">
            <v>11365</v>
          </cell>
          <cell r="GY60">
            <v>11475</v>
          </cell>
          <cell r="GZ60">
            <v>11585</v>
          </cell>
          <cell r="HA60">
            <v>11695</v>
          </cell>
          <cell r="HB60">
            <v>11805</v>
          </cell>
          <cell r="HC60">
            <v>11915</v>
          </cell>
          <cell r="HD60">
            <v>12025</v>
          </cell>
          <cell r="HE60">
            <v>12135</v>
          </cell>
          <cell r="HF60">
            <v>12245</v>
          </cell>
        </row>
        <row r="66">
          <cell r="N66">
            <v>2800</v>
          </cell>
          <cell r="O66">
            <v>2800</v>
          </cell>
          <cell r="P66">
            <v>2800</v>
          </cell>
          <cell r="Q66">
            <v>2800</v>
          </cell>
          <cell r="R66">
            <v>2800</v>
          </cell>
          <cell r="S66">
            <v>2800</v>
          </cell>
          <cell r="T66">
            <v>2800</v>
          </cell>
          <cell r="U66">
            <v>2800</v>
          </cell>
          <cell r="V66">
            <v>2800</v>
          </cell>
          <cell r="W66">
            <v>2800</v>
          </cell>
          <cell r="X66">
            <v>2800</v>
          </cell>
          <cell r="Y66">
            <v>2800</v>
          </cell>
          <cell r="Z66">
            <v>2800</v>
          </cell>
          <cell r="AA66">
            <v>2800</v>
          </cell>
          <cell r="AB66">
            <v>2800</v>
          </cell>
          <cell r="AC66">
            <v>2800</v>
          </cell>
          <cell r="AD66">
            <v>2800</v>
          </cell>
          <cell r="AE66">
            <v>2800</v>
          </cell>
          <cell r="AF66">
            <v>2800</v>
          </cell>
          <cell r="AG66">
            <v>2800</v>
          </cell>
          <cell r="AH66">
            <v>2800</v>
          </cell>
          <cell r="AI66">
            <v>2800</v>
          </cell>
          <cell r="AJ66">
            <v>2800</v>
          </cell>
          <cell r="AK66">
            <v>2800</v>
          </cell>
          <cell r="AL66">
            <v>2800</v>
          </cell>
          <cell r="AM66">
            <v>2800</v>
          </cell>
          <cell r="AN66">
            <v>2800</v>
          </cell>
          <cell r="AO66">
            <v>2800</v>
          </cell>
          <cell r="AP66">
            <v>2800</v>
          </cell>
          <cell r="AQ66">
            <v>2800</v>
          </cell>
          <cell r="AR66">
            <v>2800</v>
          </cell>
          <cell r="AS66">
            <v>2800</v>
          </cell>
          <cell r="AT66">
            <v>2800</v>
          </cell>
          <cell r="AU66">
            <v>2800</v>
          </cell>
          <cell r="AV66">
            <v>2800</v>
          </cell>
          <cell r="AW66">
            <v>2800</v>
          </cell>
          <cell r="AX66">
            <v>2800</v>
          </cell>
          <cell r="AY66">
            <v>2800</v>
          </cell>
          <cell r="AZ66">
            <v>2800</v>
          </cell>
          <cell r="BA66">
            <v>2800</v>
          </cell>
          <cell r="BB66">
            <v>2800</v>
          </cell>
          <cell r="BC66">
            <v>2800</v>
          </cell>
          <cell r="BD66">
            <v>2800</v>
          </cell>
          <cell r="BE66">
            <v>2800</v>
          </cell>
          <cell r="BF66">
            <v>2800</v>
          </cell>
          <cell r="BG66">
            <v>2800</v>
          </cell>
          <cell r="BH66">
            <v>2800</v>
          </cell>
          <cell r="BI66">
            <v>2800</v>
          </cell>
          <cell r="BJ66">
            <v>2800</v>
          </cell>
          <cell r="BK66">
            <v>2800</v>
          </cell>
          <cell r="BL66">
            <v>2800</v>
          </cell>
          <cell r="BM66">
            <v>2800</v>
          </cell>
          <cell r="BN66">
            <v>2800</v>
          </cell>
          <cell r="BO66">
            <v>2800</v>
          </cell>
          <cell r="BP66">
            <v>2800</v>
          </cell>
          <cell r="BQ66">
            <v>2800</v>
          </cell>
          <cell r="BR66">
            <v>2800</v>
          </cell>
          <cell r="BS66">
            <v>2800</v>
          </cell>
          <cell r="BT66">
            <v>2800</v>
          </cell>
          <cell r="BU66">
            <v>2800</v>
          </cell>
          <cell r="BV66">
            <v>2800</v>
          </cell>
          <cell r="BW66">
            <v>2800</v>
          </cell>
          <cell r="BX66">
            <v>2800</v>
          </cell>
          <cell r="BY66">
            <v>2800</v>
          </cell>
          <cell r="BZ66">
            <v>2800</v>
          </cell>
          <cell r="CA66">
            <v>2800</v>
          </cell>
          <cell r="CB66">
            <v>2800</v>
          </cell>
          <cell r="CC66">
            <v>2800</v>
          </cell>
          <cell r="CD66">
            <v>2800</v>
          </cell>
          <cell r="CE66">
            <v>2800</v>
          </cell>
          <cell r="CF66">
            <v>2800</v>
          </cell>
          <cell r="CG66">
            <v>2800</v>
          </cell>
          <cell r="CH66">
            <v>2800</v>
          </cell>
          <cell r="CI66">
            <v>2800</v>
          </cell>
          <cell r="CJ66">
            <v>2800</v>
          </cell>
          <cell r="CK66">
            <v>2800</v>
          </cell>
          <cell r="CL66">
            <v>2800</v>
          </cell>
          <cell r="CM66">
            <v>2800</v>
          </cell>
          <cell r="CN66">
            <v>2800</v>
          </cell>
          <cell r="CO66">
            <v>2800</v>
          </cell>
          <cell r="CP66">
            <v>2800</v>
          </cell>
          <cell r="CQ66">
            <v>2800</v>
          </cell>
          <cell r="CR66">
            <v>2800</v>
          </cell>
          <cell r="CS66">
            <v>2800</v>
          </cell>
          <cell r="CT66">
            <v>2800</v>
          </cell>
          <cell r="CU66">
            <v>2800</v>
          </cell>
          <cell r="CV66">
            <v>2800</v>
          </cell>
          <cell r="CW66">
            <v>2800</v>
          </cell>
          <cell r="CX66">
            <v>2800</v>
          </cell>
          <cell r="CY66">
            <v>2800</v>
          </cell>
          <cell r="CZ66">
            <v>2800</v>
          </cell>
          <cell r="DA66">
            <v>2800</v>
          </cell>
          <cell r="DB66">
            <v>2800</v>
          </cell>
          <cell r="DC66">
            <v>2800</v>
          </cell>
          <cell r="DD66">
            <v>2800</v>
          </cell>
          <cell r="DE66">
            <v>2800</v>
          </cell>
          <cell r="DF66">
            <v>2800</v>
          </cell>
          <cell r="DG66">
            <v>2800</v>
          </cell>
          <cell r="DH66">
            <v>2800</v>
          </cell>
          <cell r="DI66">
            <v>2800</v>
          </cell>
          <cell r="DJ66">
            <v>2800</v>
          </cell>
          <cell r="DK66">
            <v>2800</v>
          </cell>
          <cell r="DL66">
            <v>2800</v>
          </cell>
          <cell r="DM66">
            <v>2800</v>
          </cell>
          <cell r="DN66">
            <v>2800</v>
          </cell>
          <cell r="DO66">
            <v>2800</v>
          </cell>
          <cell r="DP66">
            <v>2800</v>
          </cell>
          <cell r="DQ66">
            <v>2800</v>
          </cell>
          <cell r="DR66">
            <v>2800</v>
          </cell>
          <cell r="DS66">
            <v>2800</v>
          </cell>
          <cell r="DT66">
            <v>2800</v>
          </cell>
          <cell r="DU66">
            <v>2800</v>
          </cell>
          <cell r="DV66">
            <v>2800</v>
          </cell>
          <cell r="DW66">
            <v>2800</v>
          </cell>
          <cell r="DX66">
            <v>2800</v>
          </cell>
          <cell r="DY66">
            <v>2800</v>
          </cell>
          <cell r="DZ66">
            <v>2800</v>
          </cell>
          <cell r="EA66">
            <v>2800</v>
          </cell>
          <cell r="EB66">
            <v>2800</v>
          </cell>
          <cell r="EC66">
            <v>2800</v>
          </cell>
          <cell r="ED66">
            <v>2800</v>
          </cell>
          <cell r="EE66">
            <v>2800</v>
          </cell>
          <cell r="EF66">
            <v>2800</v>
          </cell>
          <cell r="EG66">
            <v>2800</v>
          </cell>
          <cell r="EH66">
            <v>2800</v>
          </cell>
          <cell r="EI66">
            <v>2800</v>
          </cell>
          <cell r="EJ66">
            <v>2800</v>
          </cell>
          <cell r="EK66">
            <v>2800</v>
          </cell>
          <cell r="EL66">
            <v>2800</v>
          </cell>
          <cell r="EM66">
            <v>2800</v>
          </cell>
          <cell r="EN66">
            <v>2800</v>
          </cell>
          <cell r="EO66">
            <v>2800</v>
          </cell>
          <cell r="EP66">
            <v>2800</v>
          </cell>
          <cell r="EQ66">
            <v>2800</v>
          </cell>
          <cell r="ER66">
            <v>2800</v>
          </cell>
          <cell r="ES66">
            <v>2800</v>
          </cell>
          <cell r="ET66">
            <v>2800</v>
          </cell>
          <cell r="EU66">
            <v>2800</v>
          </cell>
          <cell r="EV66">
            <v>2800</v>
          </cell>
          <cell r="EW66">
            <v>2800</v>
          </cell>
          <cell r="EX66">
            <v>2800</v>
          </cell>
          <cell r="EY66">
            <v>2800</v>
          </cell>
          <cell r="EZ66">
            <v>2800</v>
          </cell>
          <cell r="FA66">
            <v>2800</v>
          </cell>
          <cell r="FB66">
            <v>2800</v>
          </cell>
          <cell r="FC66">
            <v>2800</v>
          </cell>
          <cell r="FD66">
            <v>2800</v>
          </cell>
          <cell r="FE66">
            <v>2800</v>
          </cell>
          <cell r="FF66">
            <v>2800</v>
          </cell>
          <cell r="FG66">
            <v>2800</v>
          </cell>
          <cell r="FH66">
            <v>2800</v>
          </cell>
          <cell r="FI66">
            <v>2800</v>
          </cell>
          <cell r="FJ66">
            <v>2800</v>
          </cell>
          <cell r="FK66">
            <v>2800</v>
          </cell>
          <cell r="FL66">
            <v>2800</v>
          </cell>
          <cell r="FM66">
            <v>2800</v>
          </cell>
          <cell r="FN66">
            <v>2800</v>
          </cell>
          <cell r="FO66">
            <v>2800</v>
          </cell>
          <cell r="FP66">
            <v>2800</v>
          </cell>
          <cell r="FQ66">
            <v>2800</v>
          </cell>
          <cell r="FR66">
            <v>2800</v>
          </cell>
          <cell r="FS66">
            <v>2800</v>
          </cell>
          <cell r="FT66">
            <v>2800</v>
          </cell>
          <cell r="FU66">
            <v>2800</v>
          </cell>
          <cell r="FV66">
            <v>2800</v>
          </cell>
          <cell r="FW66">
            <v>2800</v>
          </cell>
          <cell r="FX66">
            <v>2800</v>
          </cell>
          <cell r="FY66">
            <v>2800</v>
          </cell>
          <cell r="FZ66">
            <v>2800</v>
          </cell>
          <cell r="GA66">
            <v>2800</v>
          </cell>
          <cell r="GB66">
            <v>2800</v>
          </cell>
          <cell r="GC66">
            <v>2800</v>
          </cell>
          <cell r="GD66">
            <v>2800</v>
          </cell>
          <cell r="GE66">
            <v>2800</v>
          </cell>
          <cell r="GF66">
            <v>2800</v>
          </cell>
          <cell r="GG66">
            <v>2800</v>
          </cell>
          <cell r="GH66">
            <v>2800</v>
          </cell>
          <cell r="GI66">
            <v>2800</v>
          </cell>
          <cell r="GJ66">
            <v>2800</v>
          </cell>
          <cell r="GK66">
            <v>2800</v>
          </cell>
          <cell r="GL66">
            <v>2800</v>
          </cell>
          <cell r="GM66">
            <v>2800</v>
          </cell>
          <cell r="GN66">
            <v>2800</v>
          </cell>
          <cell r="GO66">
            <v>2800</v>
          </cell>
          <cell r="GP66">
            <v>2800</v>
          </cell>
          <cell r="GQ66">
            <v>2800</v>
          </cell>
          <cell r="GR66">
            <v>2800</v>
          </cell>
          <cell r="GS66">
            <v>2800</v>
          </cell>
          <cell r="GT66">
            <v>2800</v>
          </cell>
          <cell r="GU66">
            <v>2800</v>
          </cell>
          <cell r="GV66">
            <v>2800</v>
          </cell>
          <cell r="GW66">
            <v>2800</v>
          </cell>
          <cell r="GX66">
            <v>2800</v>
          </cell>
          <cell r="GY66">
            <v>2800</v>
          </cell>
          <cell r="GZ66">
            <v>2800</v>
          </cell>
          <cell r="HA66">
            <v>2800</v>
          </cell>
          <cell r="HB66">
            <v>2800</v>
          </cell>
          <cell r="HC66">
            <v>2800</v>
          </cell>
          <cell r="HD66">
            <v>2800</v>
          </cell>
          <cell r="HE66">
            <v>2800</v>
          </cell>
          <cell r="HF66">
            <v>2800</v>
          </cell>
        </row>
        <row r="80">
          <cell r="N80">
            <v>0</v>
          </cell>
          <cell r="O80">
            <v>210</v>
          </cell>
          <cell r="P80">
            <v>410</v>
          </cell>
          <cell r="Q80">
            <v>610</v>
          </cell>
          <cell r="R80">
            <v>810</v>
          </cell>
          <cell r="S80">
            <v>1010</v>
          </cell>
          <cell r="T80">
            <v>1210</v>
          </cell>
          <cell r="U80">
            <v>1410</v>
          </cell>
          <cell r="V80">
            <v>1610</v>
          </cell>
          <cell r="W80">
            <v>1810</v>
          </cell>
          <cell r="X80">
            <v>2010</v>
          </cell>
          <cell r="Y80">
            <v>2210</v>
          </cell>
          <cell r="Z80">
            <v>2410</v>
          </cell>
          <cell r="AA80">
            <v>2610</v>
          </cell>
          <cell r="AB80">
            <v>2810</v>
          </cell>
          <cell r="AC80">
            <v>3010</v>
          </cell>
          <cell r="AD80">
            <v>3210</v>
          </cell>
          <cell r="AE80">
            <v>3410</v>
          </cell>
          <cell r="AF80">
            <v>3610</v>
          </cell>
          <cell r="AG80">
            <v>3810</v>
          </cell>
          <cell r="AH80">
            <v>4010</v>
          </cell>
          <cell r="AI80">
            <v>4210</v>
          </cell>
          <cell r="AJ80">
            <v>4410</v>
          </cell>
          <cell r="AK80">
            <v>4610</v>
          </cell>
          <cell r="AL80">
            <v>4810</v>
          </cell>
          <cell r="AM80">
            <v>5010</v>
          </cell>
          <cell r="AN80">
            <v>5210</v>
          </cell>
          <cell r="AO80">
            <v>5410</v>
          </cell>
          <cell r="AP80">
            <v>5610</v>
          </cell>
          <cell r="AQ80">
            <v>5810</v>
          </cell>
          <cell r="AR80">
            <v>5920</v>
          </cell>
          <cell r="AS80">
            <v>5920</v>
          </cell>
          <cell r="AT80">
            <v>5920</v>
          </cell>
          <cell r="AU80">
            <v>5920</v>
          </cell>
          <cell r="AV80">
            <v>5920</v>
          </cell>
          <cell r="AW80">
            <v>5920</v>
          </cell>
          <cell r="AX80">
            <v>5920</v>
          </cell>
          <cell r="AY80">
            <v>5920</v>
          </cell>
          <cell r="AZ80">
            <v>5920</v>
          </cell>
          <cell r="BA80">
            <v>5879</v>
          </cell>
          <cell r="BB80">
            <v>5774</v>
          </cell>
          <cell r="BC80">
            <v>5668</v>
          </cell>
          <cell r="BD80">
            <v>5563</v>
          </cell>
          <cell r="BE80">
            <v>5458</v>
          </cell>
          <cell r="BF80">
            <v>5352</v>
          </cell>
          <cell r="BG80">
            <v>5247</v>
          </cell>
          <cell r="BH80">
            <v>5142</v>
          </cell>
          <cell r="BI80">
            <v>5037</v>
          </cell>
          <cell r="BJ80">
            <v>4931</v>
          </cell>
          <cell r="BK80">
            <v>4826</v>
          </cell>
          <cell r="BL80">
            <v>4721</v>
          </cell>
          <cell r="BM80">
            <v>4615</v>
          </cell>
          <cell r="BN80">
            <v>4510</v>
          </cell>
          <cell r="BO80">
            <v>4405</v>
          </cell>
          <cell r="BP80">
            <v>4299</v>
          </cell>
          <cell r="BQ80">
            <v>4194</v>
          </cell>
          <cell r="BR80">
            <v>4089</v>
          </cell>
          <cell r="BS80">
            <v>3984</v>
          </cell>
          <cell r="BT80">
            <v>3878</v>
          </cell>
          <cell r="BU80">
            <v>3773</v>
          </cell>
          <cell r="BV80">
            <v>3668</v>
          </cell>
          <cell r="BW80">
            <v>3562</v>
          </cell>
          <cell r="BX80">
            <v>3457</v>
          </cell>
          <cell r="BY80">
            <v>3352</v>
          </cell>
          <cell r="BZ80">
            <v>3246</v>
          </cell>
          <cell r="CA80">
            <v>3141</v>
          </cell>
          <cell r="CB80">
            <v>3036</v>
          </cell>
          <cell r="CC80">
            <v>2931</v>
          </cell>
          <cell r="CD80">
            <v>2825</v>
          </cell>
          <cell r="CE80">
            <v>2720</v>
          </cell>
          <cell r="CF80">
            <v>2615</v>
          </cell>
          <cell r="CG80">
            <v>2509</v>
          </cell>
          <cell r="CH80">
            <v>2404</v>
          </cell>
          <cell r="CI80">
            <v>2299</v>
          </cell>
          <cell r="CJ80">
            <v>2193</v>
          </cell>
          <cell r="CK80">
            <v>2088</v>
          </cell>
          <cell r="CL80">
            <v>1983</v>
          </cell>
          <cell r="CM80">
            <v>1878</v>
          </cell>
          <cell r="CN80">
            <v>1772</v>
          </cell>
          <cell r="CO80">
            <v>1667</v>
          </cell>
          <cell r="CP80">
            <v>1562</v>
          </cell>
          <cell r="CQ80">
            <v>1456</v>
          </cell>
          <cell r="CR80">
            <v>1351</v>
          </cell>
          <cell r="CS80">
            <v>1246</v>
          </cell>
          <cell r="CT80">
            <v>1140</v>
          </cell>
          <cell r="CU80">
            <v>1035</v>
          </cell>
          <cell r="CV80">
            <v>930</v>
          </cell>
          <cell r="CW80">
            <v>825</v>
          </cell>
          <cell r="CX80">
            <v>719</v>
          </cell>
          <cell r="CY80">
            <v>614</v>
          </cell>
          <cell r="CZ80">
            <v>509</v>
          </cell>
          <cell r="DA80">
            <v>403</v>
          </cell>
          <cell r="DB80">
            <v>298</v>
          </cell>
          <cell r="DC80">
            <v>193</v>
          </cell>
          <cell r="DD80">
            <v>87</v>
          </cell>
          <cell r="DE80">
            <v>0</v>
          </cell>
          <cell r="DF80">
            <v>0</v>
          </cell>
          <cell r="DG80">
            <v>0</v>
          </cell>
          <cell r="DH80">
            <v>0</v>
          </cell>
          <cell r="DI80">
            <v>0</v>
          </cell>
          <cell r="DJ80">
            <v>0</v>
          </cell>
          <cell r="DK80">
            <v>0</v>
          </cell>
          <cell r="DL80">
            <v>0</v>
          </cell>
          <cell r="DM80">
            <v>0</v>
          </cell>
          <cell r="DN80">
            <v>0</v>
          </cell>
          <cell r="DO80">
            <v>0</v>
          </cell>
          <cell r="DP80">
            <v>0</v>
          </cell>
          <cell r="DQ80">
            <v>0</v>
          </cell>
          <cell r="DR80">
            <v>0</v>
          </cell>
          <cell r="DS80">
            <v>0</v>
          </cell>
          <cell r="DT80">
            <v>0</v>
          </cell>
          <cell r="DU80">
            <v>0</v>
          </cell>
          <cell r="DV80">
            <v>0</v>
          </cell>
          <cell r="DW80">
            <v>0</v>
          </cell>
          <cell r="DX80">
            <v>0</v>
          </cell>
          <cell r="DY80">
            <v>0</v>
          </cell>
          <cell r="DZ80">
            <v>0</v>
          </cell>
          <cell r="EA80">
            <v>0</v>
          </cell>
          <cell r="EB80">
            <v>0</v>
          </cell>
          <cell r="EC80">
            <v>0</v>
          </cell>
          <cell r="ED80">
            <v>0</v>
          </cell>
          <cell r="EE80">
            <v>0</v>
          </cell>
          <cell r="EF80">
            <v>0</v>
          </cell>
          <cell r="EG80">
            <v>0</v>
          </cell>
          <cell r="EH80">
            <v>0</v>
          </cell>
          <cell r="EI80">
            <v>0</v>
          </cell>
          <cell r="EJ80">
            <v>0</v>
          </cell>
          <cell r="EK80">
            <v>0</v>
          </cell>
          <cell r="EL80">
            <v>0</v>
          </cell>
          <cell r="EM80">
            <v>0</v>
          </cell>
          <cell r="EN80">
            <v>0</v>
          </cell>
          <cell r="EO80">
            <v>0</v>
          </cell>
          <cell r="EP80">
            <v>0</v>
          </cell>
          <cell r="EQ80">
            <v>0</v>
          </cell>
          <cell r="ER80">
            <v>0</v>
          </cell>
          <cell r="ES80">
            <v>0</v>
          </cell>
          <cell r="ET80">
            <v>0</v>
          </cell>
          <cell r="EU80">
            <v>0</v>
          </cell>
          <cell r="EV80">
            <v>0</v>
          </cell>
          <cell r="EW80">
            <v>0</v>
          </cell>
          <cell r="EX80">
            <v>0</v>
          </cell>
          <cell r="EY80">
            <v>0</v>
          </cell>
          <cell r="EZ80">
            <v>0</v>
          </cell>
          <cell r="FA80">
            <v>0</v>
          </cell>
          <cell r="FB80">
            <v>0</v>
          </cell>
          <cell r="FC80">
            <v>0</v>
          </cell>
          <cell r="FD80">
            <v>0</v>
          </cell>
          <cell r="FE80">
            <v>0</v>
          </cell>
          <cell r="FF80">
            <v>0</v>
          </cell>
          <cell r="FG80">
            <v>0</v>
          </cell>
          <cell r="FH80">
            <v>0</v>
          </cell>
          <cell r="FI80">
            <v>0</v>
          </cell>
          <cell r="FJ80">
            <v>0</v>
          </cell>
          <cell r="FK80">
            <v>0</v>
          </cell>
          <cell r="FL80">
            <v>0</v>
          </cell>
          <cell r="FM80">
            <v>0</v>
          </cell>
          <cell r="FN80">
            <v>0</v>
          </cell>
          <cell r="FO80">
            <v>0</v>
          </cell>
          <cell r="FP80">
            <v>0</v>
          </cell>
          <cell r="FQ80">
            <v>0</v>
          </cell>
          <cell r="FR80">
            <v>0</v>
          </cell>
          <cell r="FS80">
            <v>0</v>
          </cell>
          <cell r="FT80">
            <v>0</v>
          </cell>
          <cell r="FU80">
            <v>0</v>
          </cell>
          <cell r="FV80">
            <v>0</v>
          </cell>
          <cell r="FW80">
            <v>0</v>
          </cell>
          <cell r="FX80">
            <v>0</v>
          </cell>
          <cell r="FY80">
            <v>0</v>
          </cell>
          <cell r="FZ80">
            <v>0</v>
          </cell>
          <cell r="GA80">
            <v>0</v>
          </cell>
          <cell r="GB80">
            <v>0</v>
          </cell>
          <cell r="GC80">
            <v>0</v>
          </cell>
          <cell r="GD80">
            <v>0</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S80">
            <v>0</v>
          </cell>
          <cell r="GT80">
            <v>0</v>
          </cell>
          <cell r="GU80">
            <v>0</v>
          </cell>
          <cell r="GV80">
            <v>0</v>
          </cell>
          <cell r="GW80">
            <v>0</v>
          </cell>
          <cell r="GX80">
            <v>0</v>
          </cell>
          <cell r="GY80">
            <v>0</v>
          </cell>
          <cell r="GZ80">
            <v>0</v>
          </cell>
          <cell r="HA80">
            <v>0</v>
          </cell>
          <cell r="HB80">
            <v>0</v>
          </cell>
          <cell r="HC80">
            <v>0</v>
          </cell>
          <cell r="HD80">
            <v>0</v>
          </cell>
          <cell r="HE80">
            <v>0</v>
          </cell>
          <cell r="HF80">
            <v>0</v>
          </cell>
        </row>
        <row r="99">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cell r="GU99">
            <v>0</v>
          </cell>
          <cell r="GV99">
            <v>0</v>
          </cell>
          <cell r="GW99">
            <v>0</v>
          </cell>
          <cell r="GX99">
            <v>0</v>
          </cell>
          <cell r="GY99">
            <v>0</v>
          </cell>
          <cell r="GZ99">
            <v>0</v>
          </cell>
          <cell r="HA99">
            <v>0</v>
          </cell>
          <cell r="HB99">
            <v>0</v>
          </cell>
          <cell r="HC99">
            <v>0</v>
          </cell>
          <cell r="HD99">
            <v>0</v>
          </cell>
          <cell r="HE99">
            <v>0</v>
          </cell>
          <cell r="HF99">
            <v>0</v>
          </cell>
        </row>
        <row r="103">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0</v>
          </cell>
          <cell r="CM103">
            <v>0</v>
          </cell>
          <cell r="CN103">
            <v>0</v>
          </cell>
          <cell r="CO103">
            <v>0</v>
          </cell>
          <cell r="CP103">
            <v>0</v>
          </cell>
          <cell r="CQ103">
            <v>0</v>
          </cell>
          <cell r="CR103">
            <v>0</v>
          </cell>
          <cell r="CS103">
            <v>0</v>
          </cell>
          <cell r="CT103">
            <v>0</v>
          </cell>
          <cell r="CU103">
            <v>0</v>
          </cell>
          <cell r="CV103">
            <v>0</v>
          </cell>
          <cell r="CW103">
            <v>0</v>
          </cell>
          <cell r="CX103">
            <v>30.69600000000014</v>
          </cell>
          <cell r="CY103">
            <v>61.94600000000014</v>
          </cell>
          <cell r="CZ103">
            <v>93.19600000000014</v>
          </cell>
          <cell r="DA103">
            <v>124.44600000000014</v>
          </cell>
          <cell r="DB103">
            <v>155.69600000000014</v>
          </cell>
          <cell r="DC103">
            <v>186.94600000000014</v>
          </cell>
          <cell r="DD103">
            <v>218.19600000000014</v>
          </cell>
          <cell r="DE103">
            <v>249.44600000000014</v>
          </cell>
          <cell r="DF103">
            <v>280.69600000000014</v>
          </cell>
          <cell r="DG103">
            <v>311.94600000000014</v>
          </cell>
          <cell r="DH103">
            <v>343.19600000000014</v>
          </cell>
          <cell r="DI103">
            <v>374.44600000000014</v>
          </cell>
          <cell r="DJ103">
            <v>405.69600000000014</v>
          </cell>
          <cell r="DK103">
            <v>436.94600000000014</v>
          </cell>
          <cell r="DL103">
            <v>468.19600000000014</v>
          </cell>
          <cell r="DM103">
            <v>499.44600000000014</v>
          </cell>
          <cell r="DN103">
            <v>530.69600000000014</v>
          </cell>
          <cell r="DO103">
            <v>561.94600000000014</v>
          </cell>
          <cell r="DP103">
            <v>593.19600000000014</v>
          </cell>
          <cell r="DQ103">
            <v>624.44600000000014</v>
          </cell>
          <cell r="DR103">
            <v>655.69600000000014</v>
          </cell>
          <cell r="DS103">
            <v>686.94600000000014</v>
          </cell>
          <cell r="DT103">
            <v>718.19600000000014</v>
          </cell>
          <cell r="DU103">
            <v>749.44600000000014</v>
          </cell>
          <cell r="DV103">
            <v>780.69600000000014</v>
          </cell>
          <cell r="DW103">
            <v>811.94600000000014</v>
          </cell>
          <cell r="DX103">
            <v>843.19600000000014</v>
          </cell>
          <cell r="DY103">
            <v>874.44600000000014</v>
          </cell>
          <cell r="DZ103">
            <v>905.69600000000014</v>
          </cell>
          <cell r="EA103">
            <v>936.94600000000014</v>
          </cell>
          <cell r="EB103">
            <v>968.19600000000014</v>
          </cell>
          <cell r="EC103">
            <v>999.44600000000014</v>
          </cell>
          <cell r="ED103">
            <v>1030.6960000000001</v>
          </cell>
          <cell r="EE103">
            <v>1061.9460000000001</v>
          </cell>
          <cell r="EF103">
            <v>1093.1960000000001</v>
          </cell>
          <cell r="EG103">
            <v>1124.4460000000001</v>
          </cell>
          <cell r="EH103">
            <v>1155.6960000000001</v>
          </cell>
          <cell r="EI103">
            <v>1186.9460000000001</v>
          </cell>
          <cell r="EJ103">
            <v>1218.1960000000001</v>
          </cell>
          <cell r="EK103">
            <v>1249.4460000000001</v>
          </cell>
          <cell r="EL103">
            <v>1280.6960000000001</v>
          </cell>
          <cell r="EM103">
            <v>1311.9460000000001</v>
          </cell>
          <cell r="EN103">
            <v>1343.1960000000001</v>
          </cell>
          <cell r="EO103">
            <v>1374.4460000000001</v>
          </cell>
          <cell r="EP103">
            <v>1405.6960000000001</v>
          </cell>
          <cell r="EQ103">
            <v>1436.9460000000001</v>
          </cell>
          <cell r="ER103">
            <v>1468.1960000000001</v>
          </cell>
          <cell r="ES103">
            <v>1499.4460000000001</v>
          </cell>
          <cell r="ET103">
            <v>1530.6960000000001</v>
          </cell>
          <cell r="EU103">
            <v>1561.9460000000001</v>
          </cell>
          <cell r="EV103">
            <v>1593.1960000000001</v>
          </cell>
          <cell r="EW103">
            <v>1624.4460000000001</v>
          </cell>
          <cell r="EX103">
            <v>1655.6960000000001</v>
          </cell>
          <cell r="EY103">
            <v>1686.9460000000001</v>
          </cell>
          <cell r="EZ103">
            <v>1718.1960000000001</v>
          </cell>
          <cell r="FA103">
            <v>1749.4460000000001</v>
          </cell>
          <cell r="FB103">
            <v>1780.6960000000001</v>
          </cell>
          <cell r="FC103">
            <v>1811.9460000000001</v>
          </cell>
          <cell r="FD103">
            <v>1843.1960000000001</v>
          </cell>
          <cell r="FE103">
            <v>1874.4460000000001</v>
          </cell>
          <cell r="FF103">
            <v>1905.6960000000001</v>
          </cell>
          <cell r="FG103">
            <v>1936.9460000000001</v>
          </cell>
          <cell r="FH103">
            <v>1968.1960000000001</v>
          </cell>
          <cell r="FI103">
            <v>1999.4460000000001</v>
          </cell>
          <cell r="FJ103">
            <v>2030.6960000000001</v>
          </cell>
          <cell r="FK103">
            <v>2061.9459999999999</v>
          </cell>
          <cell r="FL103">
            <v>2093.1959999999999</v>
          </cell>
          <cell r="FM103">
            <v>2124.4459999999999</v>
          </cell>
          <cell r="FN103">
            <v>2155.6959999999999</v>
          </cell>
          <cell r="FO103">
            <v>2186.9459999999999</v>
          </cell>
          <cell r="FP103">
            <v>2218.1959999999999</v>
          </cell>
          <cell r="FQ103">
            <v>2249.4459999999999</v>
          </cell>
          <cell r="FR103">
            <v>2280.6959999999999</v>
          </cell>
          <cell r="FS103">
            <v>2311.9459999999999</v>
          </cell>
          <cell r="FT103">
            <v>2343.1959999999999</v>
          </cell>
          <cell r="FU103">
            <v>2374.4459999999999</v>
          </cell>
          <cell r="FV103">
            <v>2405.6959999999999</v>
          </cell>
          <cell r="FW103">
            <v>2436.9459999999999</v>
          </cell>
          <cell r="FX103">
            <v>2468.1959999999999</v>
          </cell>
          <cell r="FY103">
            <v>2499.4459999999999</v>
          </cell>
          <cell r="FZ103">
            <v>2530.6959999999999</v>
          </cell>
          <cell r="GA103">
            <v>2561.9459999999999</v>
          </cell>
          <cell r="GB103">
            <v>2593.1959999999999</v>
          </cell>
          <cell r="GC103">
            <v>2624.4459999999999</v>
          </cell>
          <cell r="GD103">
            <v>2655.6959999999999</v>
          </cell>
          <cell r="GE103">
            <v>2686.9459999999999</v>
          </cell>
          <cell r="GF103">
            <v>2718.1959999999999</v>
          </cell>
          <cell r="GG103">
            <v>2749.4459999999999</v>
          </cell>
          <cell r="GH103">
            <v>2780.6959999999999</v>
          </cell>
          <cell r="GI103">
            <v>2811.9459999999999</v>
          </cell>
          <cell r="GJ103">
            <v>2843.1959999999999</v>
          </cell>
          <cell r="GK103">
            <v>2874.4459999999999</v>
          </cell>
          <cell r="GL103">
            <v>2905.6959999999999</v>
          </cell>
          <cell r="GM103">
            <v>2936.9459999999999</v>
          </cell>
          <cell r="GN103">
            <v>2968.1959999999999</v>
          </cell>
          <cell r="GO103">
            <v>2999.4459999999999</v>
          </cell>
          <cell r="GP103">
            <v>3030.6959999999999</v>
          </cell>
          <cell r="GQ103">
            <v>3061.9459999999999</v>
          </cell>
          <cell r="GR103">
            <v>3093.1959999999999</v>
          </cell>
          <cell r="GS103">
            <v>3124.4459999999999</v>
          </cell>
          <cell r="GT103">
            <v>3155.6959999999999</v>
          </cell>
          <cell r="GU103">
            <v>3186.9459999999999</v>
          </cell>
          <cell r="GV103">
            <v>3218.1959999999999</v>
          </cell>
          <cell r="GW103">
            <v>3249.4459999999999</v>
          </cell>
          <cell r="GX103">
            <v>3280.6959999999999</v>
          </cell>
          <cell r="GY103">
            <v>3311.9459999999999</v>
          </cell>
          <cell r="GZ103">
            <v>3343.1959999999999</v>
          </cell>
          <cell r="HA103">
            <v>3374.4459999999999</v>
          </cell>
          <cell r="HB103">
            <v>3405.6959999999999</v>
          </cell>
          <cell r="HC103">
            <v>3436.9459999999999</v>
          </cell>
          <cell r="HD103">
            <v>3468.1959999999999</v>
          </cell>
          <cell r="HE103">
            <v>3499.4459999999999</v>
          </cell>
          <cell r="HF103">
            <v>3530.6959999999999</v>
          </cell>
        </row>
        <row r="107">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T107">
            <v>0</v>
          </cell>
          <cell r="GU107">
            <v>0</v>
          </cell>
          <cell r="GV107">
            <v>0</v>
          </cell>
          <cell r="GW107">
            <v>0</v>
          </cell>
          <cell r="GX107">
            <v>0</v>
          </cell>
          <cell r="GY107">
            <v>0</v>
          </cell>
          <cell r="GZ107">
            <v>0</v>
          </cell>
          <cell r="HA107">
            <v>0</v>
          </cell>
          <cell r="HB107">
            <v>0</v>
          </cell>
          <cell r="HC107">
            <v>0</v>
          </cell>
          <cell r="HD107">
            <v>0</v>
          </cell>
          <cell r="HE107">
            <v>0</v>
          </cell>
          <cell r="HF107">
            <v>0</v>
          </cell>
        </row>
        <row r="111">
          <cell r="N111">
            <v>5976</v>
          </cell>
          <cell r="O111">
            <v>5976</v>
          </cell>
          <cell r="P111">
            <v>5976</v>
          </cell>
          <cell r="Q111">
            <v>5826</v>
          </cell>
          <cell r="R111">
            <v>5576</v>
          </cell>
          <cell r="S111">
            <v>5326</v>
          </cell>
          <cell r="T111">
            <v>5076</v>
          </cell>
          <cell r="U111">
            <v>4826</v>
          </cell>
          <cell r="V111">
            <v>4576</v>
          </cell>
          <cell r="W111">
            <v>4326</v>
          </cell>
          <cell r="X111">
            <v>4076</v>
          </cell>
          <cell r="Y111">
            <v>3826</v>
          </cell>
          <cell r="Z111">
            <v>3576</v>
          </cell>
          <cell r="AA111">
            <v>3326</v>
          </cell>
          <cell r="AB111">
            <v>3076</v>
          </cell>
          <cell r="AC111">
            <v>2826</v>
          </cell>
          <cell r="AD111">
            <v>2576</v>
          </cell>
          <cell r="AE111">
            <v>2326</v>
          </cell>
          <cell r="AF111">
            <v>2076</v>
          </cell>
          <cell r="AG111">
            <v>1826</v>
          </cell>
          <cell r="AH111">
            <v>1576</v>
          </cell>
          <cell r="AI111">
            <v>1326</v>
          </cell>
          <cell r="AJ111">
            <v>1076</v>
          </cell>
          <cell r="AK111">
            <v>826</v>
          </cell>
          <cell r="AL111">
            <v>576</v>
          </cell>
          <cell r="AM111">
            <v>326</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cell r="EW111">
            <v>0</v>
          </cell>
          <cell r="EX111">
            <v>0</v>
          </cell>
          <cell r="EY111">
            <v>0</v>
          </cell>
          <cell r="EZ111">
            <v>0</v>
          </cell>
          <cell r="FA111">
            <v>0</v>
          </cell>
          <cell r="FB111">
            <v>0</v>
          </cell>
          <cell r="FC111">
            <v>0</v>
          </cell>
          <cell r="FD111">
            <v>0</v>
          </cell>
          <cell r="FE111">
            <v>0</v>
          </cell>
          <cell r="FF111">
            <v>0</v>
          </cell>
          <cell r="FG111">
            <v>0</v>
          </cell>
          <cell r="FH111">
            <v>0</v>
          </cell>
          <cell r="FI111">
            <v>0</v>
          </cell>
          <cell r="FJ111">
            <v>0</v>
          </cell>
          <cell r="FK111">
            <v>0</v>
          </cell>
          <cell r="FL111">
            <v>0</v>
          </cell>
          <cell r="FM111">
            <v>0</v>
          </cell>
          <cell r="FN111">
            <v>0</v>
          </cell>
          <cell r="FO111">
            <v>0</v>
          </cell>
          <cell r="FP111">
            <v>0</v>
          </cell>
          <cell r="FQ111">
            <v>0</v>
          </cell>
          <cell r="FR111">
            <v>0</v>
          </cell>
          <cell r="FS111">
            <v>0</v>
          </cell>
          <cell r="FT111">
            <v>0</v>
          </cell>
          <cell r="FU111">
            <v>0</v>
          </cell>
          <cell r="FV111">
            <v>0</v>
          </cell>
          <cell r="FW111">
            <v>0</v>
          </cell>
          <cell r="FX111">
            <v>0</v>
          </cell>
          <cell r="FY111">
            <v>0</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S111">
            <v>0</v>
          </cell>
          <cell r="GT111">
            <v>0</v>
          </cell>
          <cell r="GU111">
            <v>0</v>
          </cell>
          <cell r="GV111">
            <v>0</v>
          </cell>
          <cell r="GW111">
            <v>0</v>
          </cell>
          <cell r="GX111">
            <v>0</v>
          </cell>
          <cell r="GY111">
            <v>0</v>
          </cell>
          <cell r="GZ111">
            <v>0</v>
          </cell>
          <cell r="HA111">
            <v>0</v>
          </cell>
          <cell r="HB111">
            <v>0</v>
          </cell>
          <cell r="HC111">
            <v>0</v>
          </cell>
          <cell r="HD111">
            <v>0</v>
          </cell>
          <cell r="HE111">
            <v>0</v>
          </cell>
          <cell r="HF111">
            <v>0</v>
          </cell>
        </row>
        <row r="124">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0</v>
          </cell>
          <cell r="FL124">
            <v>0</v>
          </cell>
          <cell r="FM124">
            <v>0</v>
          </cell>
          <cell r="FN124">
            <v>0</v>
          </cell>
          <cell r="FO124">
            <v>0</v>
          </cell>
          <cell r="FP124">
            <v>0</v>
          </cell>
          <cell r="FQ124">
            <v>0</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T124">
            <v>0</v>
          </cell>
          <cell r="GU124">
            <v>0</v>
          </cell>
          <cell r="GV124">
            <v>0</v>
          </cell>
          <cell r="GW124">
            <v>0</v>
          </cell>
          <cell r="GX124">
            <v>0</v>
          </cell>
          <cell r="GY124">
            <v>0</v>
          </cell>
          <cell r="GZ124">
            <v>0</v>
          </cell>
          <cell r="HA124">
            <v>0</v>
          </cell>
          <cell r="HB124">
            <v>0</v>
          </cell>
          <cell r="HC124">
            <v>0</v>
          </cell>
          <cell r="HD124">
            <v>0</v>
          </cell>
          <cell r="HE124">
            <v>0</v>
          </cell>
          <cell r="HF124">
            <v>0</v>
          </cell>
        </row>
        <row r="157">
          <cell r="N157">
            <v>5909.333333333333</v>
          </cell>
          <cell r="O157">
            <v>5889.333333333333</v>
          </cell>
          <cell r="P157">
            <v>5869.333333333333</v>
          </cell>
          <cell r="Q157">
            <v>5856.833333333333</v>
          </cell>
          <cell r="R157">
            <v>5849.333333333333</v>
          </cell>
          <cell r="S157">
            <v>5841.833333333333</v>
          </cell>
          <cell r="T157">
            <v>5834.333333333333</v>
          </cell>
          <cell r="U157">
            <v>5826.833333333333</v>
          </cell>
          <cell r="V157">
            <v>5819.333333333333</v>
          </cell>
          <cell r="W157">
            <v>5811.833333333333</v>
          </cell>
          <cell r="X157">
            <v>5804.333333333333</v>
          </cell>
          <cell r="Y157">
            <v>5796.833333333333</v>
          </cell>
          <cell r="Z157">
            <v>5789.333333333333</v>
          </cell>
          <cell r="AA157">
            <v>5781.833333333333</v>
          </cell>
          <cell r="AB157">
            <v>5774.333333333333</v>
          </cell>
          <cell r="AC157">
            <v>5766.833333333333</v>
          </cell>
          <cell r="AD157">
            <v>5759.333333333333</v>
          </cell>
          <cell r="AE157">
            <v>5751.833333333333</v>
          </cell>
          <cell r="AF157">
            <v>5744.333333333333</v>
          </cell>
          <cell r="AG157">
            <v>5736.833333333333</v>
          </cell>
          <cell r="AH157">
            <v>5729.333333333333</v>
          </cell>
          <cell r="AI157">
            <v>5721.833333333333</v>
          </cell>
          <cell r="AJ157">
            <v>5714.333333333333</v>
          </cell>
          <cell r="AK157">
            <v>5706.833333333333</v>
          </cell>
          <cell r="AL157">
            <v>5699.333333333333</v>
          </cell>
          <cell r="AM157">
            <v>5691.833333333333</v>
          </cell>
          <cell r="AN157">
            <v>5688.1666666666661</v>
          </cell>
          <cell r="AO157">
            <v>5668.1666666666661</v>
          </cell>
          <cell r="AP157">
            <v>5648.1666666666661</v>
          </cell>
          <cell r="AQ157">
            <v>5628.1666666666661</v>
          </cell>
          <cell r="AR157">
            <v>5608.1666666666661</v>
          </cell>
          <cell r="AS157">
            <v>5588.166666666667</v>
          </cell>
          <cell r="AT157">
            <v>5568.166666666667</v>
          </cell>
          <cell r="AU157">
            <v>5548.166666666667</v>
          </cell>
          <cell r="AV157">
            <v>5528.166666666667</v>
          </cell>
          <cell r="AW157">
            <v>5508.166666666667</v>
          </cell>
          <cell r="AX157">
            <v>5488.166666666667</v>
          </cell>
          <cell r="AY157">
            <v>5468.166666666667</v>
          </cell>
          <cell r="AZ157">
            <v>5448.166666666667</v>
          </cell>
          <cell r="BA157">
            <v>5428.166666666667</v>
          </cell>
          <cell r="BB157">
            <v>5408.166666666667</v>
          </cell>
          <cell r="BC157">
            <v>5388.166666666667</v>
          </cell>
          <cell r="BD157">
            <v>5368.166666666667</v>
          </cell>
          <cell r="BE157">
            <v>5348.166666666667</v>
          </cell>
          <cell r="BF157">
            <v>5328.166666666667</v>
          </cell>
          <cell r="BG157">
            <v>5308.166666666667</v>
          </cell>
          <cell r="BH157">
            <v>5288.166666666667</v>
          </cell>
          <cell r="BI157">
            <v>5268.166666666667</v>
          </cell>
          <cell r="BJ157">
            <v>5271</v>
          </cell>
          <cell r="BK157">
            <v>5251</v>
          </cell>
          <cell r="BL157">
            <v>5231</v>
          </cell>
          <cell r="BM157">
            <v>5211</v>
          </cell>
          <cell r="BN157">
            <v>5191</v>
          </cell>
          <cell r="BO157">
            <v>5186</v>
          </cell>
          <cell r="BP157">
            <v>5166</v>
          </cell>
          <cell r="BQ157">
            <v>5146</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cell r="CO157">
            <v>0</v>
          </cell>
          <cell r="CP157">
            <v>0</v>
          </cell>
          <cell r="CQ157">
            <v>0</v>
          </cell>
          <cell r="CR157">
            <v>0</v>
          </cell>
          <cell r="CS157">
            <v>0</v>
          </cell>
          <cell r="CT157">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0</v>
          </cell>
          <cell r="EJ157">
            <v>0</v>
          </cell>
          <cell r="EK157">
            <v>0</v>
          </cell>
          <cell r="EL157">
            <v>0</v>
          </cell>
          <cell r="EM157">
            <v>0</v>
          </cell>
          <cell r="EN157">
            <v>0</v>
          </cell>
          <cell r="EO157">
            <v>0</v>
          </cell>
          <cell r="EP157">
            <v>0</v>
          </cell>
          <cell r="EQ157">
            <v>0</v>
          </cell>
          <cell r="ER157">
            <v>0</v>
          </cell>
          <cell r="ES157">
            <v>0</v>
          </cell>
          <cell r="ET157">
            <v>0</v>
          </cell>
          <cell r="EU157">
            <v>0</v>
          </cell>
          <cell r="EV157">
            <v>0</v>
          </cell>
          <cell r="EW157">
            <v>0</v>
          </cell>
          <cell r="EX157">
            <v>0</v>
          </cell>
          <cell r="EY157">
            <v>0</v>
          </cell>
          <cell r="EZ157">
            <v>0</v>
          </cell>
          <cell r="FA157">
            <v>0</v>
          </cell>
          <cell r="FB157">
            <v>0</v>
          </cell>
          <cell r="FC157">
            <v>0</v>
          </cell>
          <cell r="FD157">
            <v>0</v>
          </cell>
          <cell r="FE157">
            <v>0</v>
          </cell>
          <cell r="FF157">
            <v>0</v>
          </cell>
          <cell r="FG157">
            <v>0</v>
          </cell>
          <cell r="FH157">
            <v>0</v>
          </cell>
          <cell r="FI157">
            <v>0</v>
          </cell>
          <cell r="FJ157">
            <v>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T157">
            <v>0</v>
          </cell>
          <cell r="GU157">
            <v>0</v>
          </cell>
          <cell r="GV157">
            <v>0</v>
          </cell>
          <cell r="GW157">
            <v>0</v>
          </cell>
          <cell r="GX157">
            <v>0</v>
          </cell>
          <cell r="GY157">
            <v>0</v>
          </cell>
          <cell r="GZ157">
            <v>0</v>
          </cell>
          <cell r="HA157">
            <v>0</v>
          </cell>
          <cell r="HB157">
            <v>0</v>
          </cell>
          <cell r="HC157">
            <v>0</v>
          </cell>
          <cell r="HD157">
            <v>0</v>
          </cell>
          <cell r="HE157">
            <v>0</v>
          </cell>
          <cell r="HF157">
            <v>0</v>
          </cell>
        </row>
        <row r="175">
          <cell r="N175">
            <v>439</v>
          </cell>
          <cell r="O175">
            <v>439</v>
          </cell>
          <cell r="P175">
            <v>439</v>
          </cell>
          <cell r="Q175">
            <v>439</v>
          </cell>
          <cell r="R175">
            <v>439</v>
          </cell>
          <cell r="S175">
            <v>439</v>
          </cell>
          <cell r="T175">
            <v>439</v>
          </cell>
          <cell r="U175">
            <v>439</v>
          </cell>
          <cell r="V175">
            <v>439</v>
          </cell>
          <cell r="W175">
            <v>439</v>
          </cell>
          <cell r="X175">
            <v>439</v>
          </cell>
          <cell r="Y175">
            <v>439</v>
          </cell>
          <cell r="Z175">
            <v>439</v>
          </cell>
          <cell r="AA175">
            <v>439</v>
          </cell>
          <cell r="AB175">
            <v>439</v>
          </cell>
          <cell r="AC175">
            <v>439</v>
          </cell>
          <cell r="AD175">
            <v>439</v>
          </cell>
          <cell r="AE175">
            <v>439</v>
          </cell>
          <cell r="AF175">
            <v>439</v>
          </cell>
          <cell r="AG175">
            <v>439</v>
          </cell>
          <cell r="AH175">
            <v>439</v>
          </cell>
          <cell r="AI175">
            <v>439</v>
          </cell>
          <cell r="AJ175">
            <v>439</v>
          </cell>
          <cell r="AK175">
            <v>439</v>
          </cell>
          <cell r="AL175">
            <v>439</v>
          </cell>
          <cell r="AM175">
            <v>439</v>
          </cell>
          <cell r="AN175">
            <v>439</v>
          </cell>
          <cell r="AO175">
            <v>439</v>
          </cell>
          <cell r="AP175">
            <v>439</v>
          </cell>
          <cell r="AQ175">
            <v>439</v>
          </cell>
          <cell r="AR175">
            <v>439</v>
          </cell>
          <cell r="AS175">
            <v>439</v>
          </cell>
          <cell r="AT175">
            <v>439</v>
          </cell>
          <cell r="AU175">
            <v>439</v>
          </cell>
          <cell r="AV175">
            <v>439</v>
          </cell>
          <cell r="AW175">
            <v>439</v>
          </cell>
          <cell r="AX175">
            <v>439</v>
          </cell>
          <cell r="AY175">
            <v>439</v>
          </cell>
          <cell r="AZ175">
            <v>439</v>
          </cell>
          <cell r="BA175">
            <v>439</v>
          </cell>
          <cell r="BB175">
            <v>439</v>
          </cell>
          <cell r="BC175">
            <v>439</v>
          </cell>
          <cell r="BD175">
            <v>439</v>
          </cell>
          <cell r="BE175">
            <v>439</v>
          </cell>
          <cell r="BF175">
            <v>439</v>
          </cell>
          <cell r="BG175">
            <v>439</v>
          </cell>
          <cell r="BH175">
            <v>439</v>
          </cell>
          <cell r="BI175">
            <v>439</v>
          </cell>
          <cell r="BJ175">
            <v>439</v>
          </cell>
          <cell r="BK175">
            <v>439</v>
          </cell>
          <cell r="BL175">
            <v>439</v>
          </cell>
          <cell r="BM175">
            <v>439</v>
          </cell>
          <cell r="BN175">
            <v>439</v>
          </cell>
          <cell r="BO175">
            <v>439</v>
          </cell>
          <cell r="BP175">
            <v>439</v>
          </cell>
          <cell r="BQ175">
            <v>439</v>
          </cell>
          <cell r="BR175">
            <v>439</v>
          </cell>
          <cell r="BS175">
            <v>439</v>
          </cell>
          <cell r="BT175">
            <v>439</v>
          </cell>
          <cell r="BU175">
            <v>439</v>
          </cell>
          <cell r="BV175">
            <v>439</v>
          </cell>
          <cell r="BW175">
            <v>439</v>
          </cell>
          <cell r="BX175">
            <v>439</v>
          </cell>
          <cell r="BY175">
            <v>439</v>
          </cell>
          <cell r="BZ175">
            <v>439</v>
          </cell>
          <cell r="CA175">
            <v>439</v>
          </cell>
          <cell r="CB175">
            <v>439</v>
          </cell>
          <cell r="CC175">
            <v>439</v>
          </cell>
          <cell r="CD175">
            <v>439</v>
          </cell>
          <cell r="CE175">
            <v>439</v>
          </cell>
          <cell r="CF175">
            <v>439</v>
          </cell>
          <cell r="CG175">
            <v>439</v>
          </cell>
          <cell r="CH175">
            <v>439</v>
          </cell>
          <cell r="CI175">
            <v>439</v>
          </cell>
          <cell r="CJ175">
            <v>439</v>
          </cell>
          <cell r="CK175">
            <v>439</v>
          </cell>
          <cell r="CL175">
            <v>439</v>
          </cell>
          <cell r="CM175">
            <v>439</v>
          </cell>
          <cell r="CN175">
            <v>439</v>
          </cell>
          <cell r="CO175">
            <v>439</v>
          </cell>
          <cell r="CP175">
            <v>0</v>
          </cell>
          <cell r="CQ175">
            <v>0</v>
          </cell>
          <cell r="CR175">
            <v>0</v>
          </cell>
          <cell r="CS175">
            <v>0</v>
          </cell>
          <cell r="CT175">
            <v>0</v>
          </cell>
          <cell r="CU175">
            <v>0</v>
          </cell>
          <cell r="CV175">
            <v>0</v>
          </cell>
          <cell r="CW175">
            <v>0</v>
          </cell>
          <cell r="CX175">
            <v>0</v>
          </cell>
          <cell r="CY175">
            <v>0</v>
          </cell>
          <cell r="CZ175">
            <v>0</v>
          </cell>
          <cell r="DA175">
            <v>0</v>
          </cell>
          <cell r="DB175">
            <v>0</v>
          </cell>
          <cell r="DC175">
            <v>0</v>
          </cell>
          <cell r="DD175">
            <v>0</v>
          </cell>
          <cell r="DE175">
            <v>0</v>
          </cell>
          <cell r="DF175">
            <v>0</v>
          </cell>
          <cell r="DG175">
            <v>0</v>
          </cell>
          <cell r="DH175">
            <v>0</v>
          </cell>
          <cell r="DI175">
            <v>0</v>
          </cell>
          <cell r="DJ175">
            <v>0</v>
          </cell>
          <cell r="DK175">
            <v>0</v>
          </cell>
          <cell r="DL175">
            <v>0</v>
          </cell>
          <cell r="DM175">
            <v>0</v>
          </cell>
          <cell r="DN175">
            <v>0</v>
          </cell>
          <cell r="DO175">
            <v>0</v>
          </cell>
          <cell r="DP175">
            <v>0</v>
          </cell>
          <cell r="DQ175">
            <v>0</v>
          </cell>
          <cell r="DR175">
            <v>0</v>
          </cell>
          <cell r="DS175">
            <v>0</v>
          </cell>
          <cell r="DT175">
            <v>0</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0</v>
          </cell>
          <cell r="EK175">
            <v>0</v>
          </cell>
          <cell r="EL175">
            <v>0</v>
          </cell>
          <cell r="EM175">
            <v>0</v>
          </cell>
          <cell r="EN175">
            <v>0</v>
          </cell>
          <cell r="EO175">
            <v>0</v>
          </cell>
          <cell r="EP175">
            <v>0</v>
          </cell>
          <cell r="EQ175">
            <v>0</v>
          </cell>
          <cell r="ER175">
            <v>0</v>
          </cell>
          <cell r="ES175">
            <v>0</v>
          </cell>
          <cell r="ET175">
            <v>0</v>
          </cell>
          <cell r="EU175">
            <v>0</v>
          </cell>
          <cell r="EV175">
            <v>0</v>
          </cell>
          <cell r="EW175">
            <v>0</v>
          </cell>
          <cell r="EX175">
            <v>0</v>
          </cell>
          <cell r="EY175">
            <v>0</v>
          </cell>
          <cell r="EZ175">
            <v>0</v>
          </cell>
          <cell r="FA175">
            <v>0</v>
          </cell>
          <cell r="FB175">
            <v>0</v>
          </cell>
          <cell r="FC175">
            <v>0</v>
          </cell>
          <cell r="FD175">
            <v>0</v>
          </cell>
          <cell r="FE175">
            <v>0</v>
          </cell>
          <cell r="FF175">
            <v>0</v>
          </cell>
          <cell r="FG175">
            <v>0</v>
          </cell>
          <cell r="FH175">
            <v>0</v>
          </cell>
          <cell r="FI175">
            <v>0</v>
          </cell>
          <cell r="FJ175">
            <v>0</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cell r="GU175">
            <v>0</v>
          </cell>
          <cell r="GV175">
            <v>0</v>
          </cell>
          <cell r="GW175">
            <v>0</v>
          </cell>
          <cell r="GX175">
            <v>0</v>
          </cell>
          <cell r="GY175">
            <v>0</v>
          </cell>
          <cell r="GZ175">
            <v>0</v>
          </cell>
          <cell r="HA175">
            <v>0</v>
          </cell>
          <cell r="HB175">
            <v>0</v>
          </cell>
          <cell r="HC175">
            <v>0</v>
          </cell>
          <cell r="HD175">
            <v>0</v>
          </cell>
          <cell r="HE175">
            <v>0</v>
          </cell>
          <cell r="HF175">
            <v>0</v>
          </cell>
        </row>
        <row r="186">
          <cell r="N186">
            <v>872</v>
          </cell>
          <cell r="O186">
            <v>872</v>
          </cell>
          <cell r="P186">
            <v>872</v>
          </cell>
          <cell r="Q186">
            <v>872</v>
          </cell>
          <cell r="R186">
            <v>872</v>
          </cell>
          <cell r="S186">
            <v>872</v>
          </cell>
          <cell r="T186">
            <v>872</v>
          </cell>
          <cell r="U186">
            <v>872</v>
          </cell>
          <cell r="V186">
            <v>872</v>
          </cell>
          <cell r="W186">
            <v>872</v>
          </cell>
          <cell r="X186">
            <v>872</v>
          </cell>
          <cell r="Y186">
            <v>872</v>
          </cell>
          <cell r="Z186">
            <v>872</v>
          </cell>
          <cell r="AA186">
            <v>872</v>
          </cell>
          <cell r="AB186">
            <v>872</v>
          </cell>
          <cell r="AC186">
            <v>872</v>
          </cell>
          <cell r="AD186">
            <v>872</v>
          </cell>
          <cell r="AE186">
            <v>872</v>
          </cell>
          <cell r="AF186">
            <v>872</v>
          </cell>
          <cell r="AG186">
            <v>872</v>
          </cell>
          <cell r="AH186">
            <v>872</v>
          </cell>
          <cell r="AI186">
            <v>872</v>
          </cell>
          <cell r="AJ186">
            <v>872</v>
          </cell>
          <cell r="AK186">
            <v>872</v>
          </cell>
          <cell r="AL186">
            <v>872</v>
          </cell>
          <cell r="AM186">
            <v>872</v>
          </cell>
          <cell r="AN186">
            <v>872</v>
          </cell>
          <cell r="AO186">
            <v>872</v>
          </cell>
          <cell r="AP186">
            <v>872</v>
          </cell>
          <cell r="AQ186">
            <v>872</v>
          </cell>
          <cell r="AR186">
            <v>872</v>
          </cell>
          <cell r="AS186">
            <v>872</v>
          </cell>
          <cell r="AT186">
            <v>872</v>
          </cell>
          <cell r="AU186">
            <v>872</v>
          </cell>
          <cell r="AV186">
            <v>872</v>
          </cell>
          <cell r="AW186">
            <v>872</v>
          </cell>
          <cell r="AX186">
            <v>872</v>
          </cell>
          <cell r="AY186">
            <v>872</v>
          </cell>
          <cell r="AZ186">
            <v>872</v>
          </cell>
          <cell r="BA186">
            <v>872</v>
          </cell>
          <cell r="BB186">
            <v>872</v>
          </cell>
          <cell r="BC186">
            <v>872</v>
          </cell>
          <cell r="BD186">
            <v>872</v>
          </cell>
          <cell r="BE186">
            <v>872</v>
          </cell>
          <cell r="BF186">
            <v>872</v>
          </cell>
          <cell r="BG186">
            <v>872</v>
          </cell>
          <cell r="BH186">
            <v>872</v>
          </cell>
          <cell r="BI186">
            <v>872</v>
          </cell>
          <cell r="BJ186">
            <v>872</v>
          </cell>
          <cell r="BK186">
            <v>872</v>
          </cell>
          <cell r="BL186">
            <v>872</v>
          </cell>
          <cell r="BM186">
            <v>872</v>
          </cell>
          <cell r="BN186">
            <v>872</v>
          </cell>
          <cell r="BO186">
            <v>872</v>
          </cell>
          <cell r="BP186">
            <v>872</v>
          </cell>
          <cell r="BQ186">
            <v>872</v>
          </cell>
          <cell r="BR186">
            <v>755</v>
          </cell>
          <cell r="BS186">
            <v>755</v>
          </cell>
          <cell r="BT186">
            <v>755</v>
          </cell>
          <cell r="BU186">
            <v>755</v>
          </cell>
          <cell r="BV186">
            <v>755</v>
          </cell>
          <cell r="BW186">
            <v>755</v>
          </cell>
          <cell r="BX186">
            <v>755</v>
          </cell>
          <cell r="BY186">
            <v>755</v>
          </cell>
          <cell r="BZ186">
            <v>755</v>
          </cell>
          <cell r="CA186">
            <v>755</v>
          </cell>
          <cell r="CB186">
            <v>755</v>
          </cell>
          <cell r="CC186">
            <v>755</v>
          </cell>
          <cell r="CD186">
            <v>755</v>
          </cell>
          <cell r="CE186">
            <v>755</v>
          </cell>
          <cell r="CF186">
            <v>755</v>
          </cell>
          <cell r="CG186">
            <v>755</v>
          </cell>
          <cell r="CH186">
            <v>755</v>
          </cell>
          <cell r="CI186">
            <v>755</v>
          </cell>
          <cell r="CJ186">
            <v>755</v>
          </cell>
          <cell r="CK186">
            <v>755</v>
          </cell>
          <cell r="CL186">
            <v>755</v>
          </cell>
          <cell r="CM186">
            <v>755</v>
          </cell>
          <cell r="CN186">
            <v>755</v>
          </cell>
          <cell r="CO186">
            <v>755</v>
          </cell>
          <cell r="CP186">
            <v>108</v>
          </cell>
          <cell r="CQ186">
            <v>108</v>
          </cell>
          <cell r="CR186">
            <v>108</v>
          </cell>
          <cell r="CS186">
            <v>108</v>
          </cell>
          <cell r="CT186">
            <v>108</v>
          </cell>
          <cell r="CU186">
            <v>108</v>
          </cell>
          <cell r="CV186">
            <v>108</v>
          </cell>
          <cell r="CW186">
            <v>108</v>
          </cell>
          <cell r="CX186">
            <v>108</v>
          </cell>
          <cell r="CY186">
            <v>108</v>
          </cell>
          <cell r="CZ186">
            <v>108</v>
          </cell>
          <cell r="DA186">
            <v>108</v>
          </cell>
          <cell r="DB186">
            <v>108</v>
          </cell>
          <cell r="DC186">
            <v>108</v>
          </cell>
          <cell r="DD186">
            <v>108</v>
          </cell>
          <cell r="DE186">
            <v>108</v>
          </cell>
          <cell r="DF186">
            <v>108</v>
          </cell>
          <cell r="DG186">
            <v>108</v>
          </cell>
          <cell r="DH186">
            <v>108</v>
          </cell>
          <cell r="DI186">
            <v>108</v>
          </cell>
          <cell r="DJ186">
            <v>108</v>
          </cell>
          <cell r="DK186">
            <v>108</v>
          </cell>
          <cell r="DL186">
            <v>108</v>
          </cell>
          <cell r="DM186">
            <v>108</v>
          </cell>
          <cell r="DN186">
            <v>108</v>
          </cell>
          <cell r="DO186">
            <v>108</v>
          </cell>
          <cell r="DP186">
            <v>108</v>
          </cell>
          <cell r="DQ186">
            <v>108</v>
          </cell>
          <cell r="DR186">
            <v>108</v>
          </cell>
          <cell r="DS186">
            <v>108</v>
          </cell>
          <cell r="DT186">
            <v>108</v>
          </cell>
          <cell r="DU186">
            <v>108</v>
          </cell>
          <cell r="DV186">
            <v>108</v>
          </cell>
          <cell r="DW186">
            <v>108</v>
          </cell>
          <cell r="DX186">
            <v>108</v>
          </cell>
          <cell r="DY186">
            <v>108</v>
          </cell>
          <cell r="DZ186">
            <v>108</v>
          </cell>
          <cell r="EA186">
            <v>108</v>
          </cell>
          <cell r="EB186">
            <v>108</v>
          </cell>
          <cell r="EC186">
            <v>108</v>
          </cell>
          <cell r="ED186">
            <v>108</v>
          </cell>
          <cell r="EE186">
            <v>108</v>
          </cell>
          <cell r="EF186">
            <v>108</v>
          </cell>
          <cell r="EG186">
            <v>108</v>
          </cell>
          <cell r="EH186">
            <v>108</v>
          </cell>
          <cell r="EI186">
            <v>108</v>
          </cell>
          <cell r="EJ186">
            <v>108</v>
          </cell>
          <cell r="EK186">
            <v>108</v>
          </cell>
          <cell r="EL186">
            <v>108</v>
          </cell>
          <cell r="EM186">
            <v>108</v>
          </cell>
          <cell r="EN186">
            <v>108</v>
          </cell>
          <cell r="EO186">
            <v>108</v>
          </cell>
          <cell r="EP186">
            <v>108</v>
          </cell>
          <cell r="EQ186">
            <v>108</v>
          </cell>
          <cell r="ER186">
            <v>108</v>
          </cell>
          <cell r="ES186">
            <v>108</v>
          </cell>
          <cell r="ET186">
            <v>108</v>
          </cell>
          <cell r="EU186">
            <v>108</v>
          </cell>
          <cell r="EV186">
            <v>108</v>
          </cell>
          <cell r="EW186">
            <v>108</v>
          </cell>
          <cell r="EX186">
            <v>108</v>
          </cell>
          <cell r="EY186">
            <v>108</v>
          </cell>
          <cell r="EZ186">
            <v>108</v>
          </cell>
          <cell r="FA186">
            <v>108</v>
          </cell>
          <cell r="FB186">
            <v>108</v>
          </cell>
          <cell r="FC186">
            <v>108</v>
          </cell>
          <cell r="FD186">
            <v>108</v>
          </cell>
          <cell r="FE186">
            <v>108</v>
          </cell>
          <cell r="FF186">
            <v>108</v>
          </cell>
          <cell r="FG186">
            <v>108</v>
          </cell>
          <cell r="FH186">
            <v>108</v>
          </cell>
          <cell r="FI186">
            <v>108</v>
          </cell>
          <cell r="FJ186">
            <v>108</v>
          </cell>
          <cell r="FK186">
            <v>108</v>
          </cell>
          <cell r="FL186">
            <v>108</v>
          </cell>
          <cell r="FM186">
            <v>108</v>
          </cell>
          <cell r="FN186">
            <v>108</v>
          </cell>
          <cell r="FO186">
            <v>108</v>
          </cell>
          <cell r="FP186">
            <v>108</v>
          </cell>
          <cell r="FQ186">
            <v>108</v>
          </cell>
          <cell r="FR186">
            <v>108</v>
          </cell>
          <cell r="FS186">
            <v>108</v>
          </cell>
          <cell r="FT186">
            <v>108</v>
          </cell>
          <cell r="FU186">
            <v>108</v>
          </cell>
          <cell r="FV186">
            <v>108</v>
          </cell>
          <cell r="FW186">
            <v>108</v>
          </cell>
          <cell r="FX186">
            <v>108</v>
          </cell>
          <cell r="FY186">
            <v>108</v>
          </cell>
          <cell r="FZ186">
            <v>108</v>
          </cell>
          <cell r="GA186">
            <v>108</v>
          </cell>
          <cell r="GB186">
            <v>108</v>
          </cell>
          <cell r="GC186">
            <v>108</v>
          </cell>
          <cell r="GD186">
            <v>108</v>
          </cell>
          <cell r="GE186">
            <v>108</v>
          </cell>
          <cell r="GF186">
            <v>108</v>
          </cell>
          <cell r="GG186">
            <v>108</v>
          </cell>
          <cell r="GH186">
            <v>108</v>
          </cell>
          <cell r="GI186">
            <v>108</v>
          </cell>
          <cell r="GJ186">
            <v>108</v>
          </cell>
          <cell r="GK186">
            <v>108</v>
          </cell>
          <cell r="GL186">
            <v>108</v>
          </cell>
          <cell r="GM186">
            <v>108</v>
          </cell>
          <cell r="GN186">
            <v>108</v>
          </cell>
          <cell r="GO186">
            <v>108</v>
          </cell>
          <cell r="GP186">
            <v>108</v>
          </cell>
          <cell r="GQ186">
            <v>108</v>
          </cell>
          <cell r="GR186">
            <v>108</v>
          </cell>
          <cell r="GS186">
            <v>108</v>
          </cell>
          <cell r="GT186">
            <v>108</v>
          </cell>
          <cell r="GU186">
            <v>108</v>
          </cell>
          <cell r="GV186">
            <v>108</v>
          </cell>
          <cell r="GW186">
            <v>108</v>
          </cell>
          <cell r="GX186">
            <v>108</v>
          </cell>
          <cell r="GY186">
            <v>108</v>
          </cell>
          <cell r="GZ186">
            <v>108</v>
          </cell>
          <cell r="HA186">
            <v>108</v>
          </cell>
          <cell r="HB186">
            <v>108</v>
          </cell>
          <cell r="HC186">
            <v>108</v>
          </cell>
          <cell r="HD186">
            <v>108</v>
          </cell>
          <cell r="HE186">
            <v>108</v>
          </cell>
          <cell r="HF186">
            <v>108</v>
          </cell>
        </row>
        <row r="211">
          <cell r="N211">
            <v>18638</v>
          </cell>
          <cell r="O211">
            <v>18638</v>
          </cell>
          <cell r="P211">
            <v>18638</v>
          </cell>
          <cell r="Q211">
            <v>18638</v>
          </cell>
          <cell r="R211">
            <v>18638</v>
          </cell>
          <cell r="S211">
            <v>18638</v>
          </cell>
          <cell r="T211">
            <v>18638</v>
          </cell>
          <cell r="U211">
            <v>18638</v>
          </cell>
          <cell r="V211">
            <v>18638</v>
          </cell>
          <cell r="W211">
            <v>18638</v>
          </cell>
          <cell r="X211">
            <v>18638</v>
          </cell>
          <cell r="Y211">
            <v>18638</v>
          </cell>
          <cell r="Z211">
            <v>18638</v>
          </cell>
          <cell r="AA211">
            <v>18638</v>
          </cell>
          <cell r="AB211">
            <v>18638</v>
          </cell>
          <cell r="AC211">
            <v>18638</v>
          </cell>
          <cell r="AD211">
            <v>18638</v>
          </cell>
          <cell r="AE211">
            <v>18638</v>
          </cell>
          <cell r="AF211">
            <v>18638</v>
          </cell>
          <cell r="AG211">
            <v>18638</v>
          </cell>
          <cell r="AH211">
            <v>18638</v>
          </cell>
          <cell r="AI211">
            <v>8892</v>
          </cell>
          <cell r="AJ211">
            <v>8892</v>
          </cell>
          <cell r="AK211">
            <v>8892</v>
          </cell>
          <cell r="AL211">
            <v>8892</v>
          </cell>
          <cell r="AM211">
            <v>8892</v>
          </cell>
          <cell r="AN211">
            <v>8892</v>
          </cell>
          <cell r="AO211">
            <v>8892</v>
          </cell>
          <cell r="AP211">
            <v>8892</v>
          </cell>
          <cell r="AQ211">
            <v>8892</v>
          </cell>
          <cell r="AR211">
            <v>8892</v>
          </cell>
          <cell r="AS211">
            <v>8892</v>
          </cell>
          <cell r="AT211">
            <v>8892</v>
          </cell>
          <cell r="AU211">
            <v>8892</v>
          </cell>
          <cell r="AV211">
            <v>8892</v>
          </cell>
          <cell r="AW211">
            <v>8892</v>
          </cell>
          <cell r="AX211">
            <v>8892</v>
          </cell>
          <cell r="AY211">
            <v>8892</v>
          </cell>
          <cell r="AZ211">
            <v>8892</v>
          </cell>
          <cell r="BA211">
            <v>8892</v>
          </cell>
          <cell r="BB211">
            <v>8892</v>
          </cell>
          <cell r="BC211">
            <v>8892</v>
          </cell>
          <cell r="BD211">
            <v>8892</v>
          </cell>
          <cell r="BE211">
            <v>8892</v>
          </cell>
          <cell r="BF211">
            <v>8892</v>
          </cell>
          <cell r="BG211">
            <v>8892</v>
          </cell>
          <cell r="BH211">
            <v>8892</v>
          </cell>
          <cell r="BI211">
            <v>8892</v>
          </cell>
          <cell r="BJ211">
            <v>8892</v>
          </cell>
          <cell r="BK211">
            <v>8892</v>
          </cell>
          <cell r="BL211">
            <v>8892</v>
          </cell>
          <cell r="BM211">
            <v>8892</v>
          </cell>
          <cell r="BN211">
            <v>8892</v>
          </cell>
          <cell r="BO211">
            <v>8892</v>
          </cell>
          <cell r="BP211">
            <v>8892</v>
          </cell>
          <cell r="BQ211">
            <v>8892</v>
          </cell>
          <cell r="BR211">
            <v>8892</v>
          </cell>
          <cell r="BS211">
            <v>8892</v>
          </cell>
          <cell r="BT211">
            <v>8892</v>
          </cell>
          <cell r="BU211">
            <v>8892</v>
          </cell>
          <cell r="BV211">
            <v>4446</v>
          </cell>
          <cell r="BW211">
            <v>4446</v>
          </cell>
          <cell r="BX211">
            <v>4446</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T211">
            <v>0</v>
          </cell>
          <cell r="GU211">
            <v>0</v>
          </cell>
          <cell r="GV211">
            <v>0</v>
          </cell>
          <cell r="GW211">
            <v>0</v>
          </cell>
          <cell r="GX211">
            <v>0</v>
          </cell>
          <cell r="GY211">
            <v>0</v>
          </cell>
          <cell r="GZ211">
            <v>0</v>
          </cell>
          <cell r="HA211">
            <v>0</v>
          </cell>
          <cell r="HB211">
            <v>0</v>
          </cell>
          <cell r="HC211">
            <v>0</v>
          </cell>
          <cell r="HD211">
            <v>0</v>
          </cell>
          <cell r="HE211">
            <v>0</v>
          </cell>
          <cell r="HF211">
            <v>0</v>
          </cell>
        </row>
        <row r="250">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4446</v>
          </cell>
          <cell r="BW250">
            <v>4446</v>
          </cell>
          <cell r="BX250">
            <v>4446</v>
          </cell>
          <cell r="BY250">
            <v>8892</v>
          </cell>
          <cell r="BZ250">
            <v>8892</v>
          </cell>
          <cell r="CA250">
            <v>8892</v>
          </cell>
          <cell r="CB250">
            <v>8892</v>
          </cell>
          <cell r="CC250">
            <v>8892</v>
          </cell>
          <cell r="CD250">
            <v>8892</v>
          </cell>
          <cell r="CE250">
            <v>8892</v>
          </cell>
          <cell r="CF250">
            <v>8892</v>
          </cell>
          <cell r="CG250">
            <v>8892</v>
          </cell>
          <cell r="CH250">
            <v>8892</v>
          </cell>
          <cell r="CI250">
            <v>8892</v>
          </cell>
          <cell r="CJ250">
            <v>8892</v>
          </cell>
          <cell r="CK250">
            <v>8892</v>
          </cell>
          <cell r="CL250">
            <v>8892</v>
          </cell>
          <cell r="CM250">
            <v>8892</v>
          </cell>
          <cell r="CN250">
            <v>8892</v>
          </cell>
          <cell r="CO250">
            <v>8892</v>
          </cell>
          <cell r="CP250">
            <v>8892</v>
          </cell>
          <cell r="CQ250">
            <v>8892</v>
          </cell>
          <cell r="CR250">
            <v>8892</v>
          </cell>
          <cell r="CS250">
            <v>8892</v>
          </cell>
          <cell r="CT250">
            <v>8892</v>
          </cell>
          <cell r="CU250">
            <v>8892</v>
          </cell>
          <cell r="CV250">
            <v>8892</v>
          </cell>
          <cell r="CW250">
            <v>8892</v>
          </cell>
          <cell r="CX250">
            <v>8892</v>
          </cell>
          <cell r="CY250">
            <v>8892</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cell r="EW250">
            <v>0</v>
          </cell>
          <cell r="EX250">
            <v>0</v>
          </cell>
          <cell r="EY250">
            <v>0</v>
          </cell>
          <cell r="EZ250">
            <v>0</v>
          </cell>
          <cell r="FA250">
            <v>0</v>
          </cell>
          <cell r="FB250">
            <v>0</v>
          </cell>
          <cell r="FC250">
            <v>0</v>
          </cell>
          <cell r="FD250">
            <v>0</v>
          </cell>
          <cell r="FE250">
            <v>0</v>
          </cell>
          <cell r="FF250">
            <v>0</v>
          </cell>
          <cell r="FG250">
            <v>0</v>
          </cell>
          <cell r="FH250">
            <v>0</v>
          </cell>
          <cell r="FI250">
            <v>0</v>
          </cell>
          <cell r="FJ250">
            <v>0</v>
          </cell>
          <cell r="FK250">
            <v>0</v>
          </cell>
          <cell r="FL250">
            <v>0</v>
          </cell>
          <cell r="FM250">
            <v>0</v>
          </cell>
          <cell r="FN250">
            <v>0</v>
          </cell>
          <cell r="FO250">
            <v>0</v>
          </cell>
          <cell r="FP250">
            <v>0</v>
          </cell>
          <cell r="FQ250">
            <v>0</v>
          </cell>
          <cell r="FR250">
            <v>0</v>
          </cell>
          <cell r="FS250">
            <v>0</v>
          </cell>
          <cell r="FT250">
            <v>0</v>
          </cell>
          <cell r="FU250">
            <v>0</v>
          </cell>
          <cell r="FV250">
            <v>0</v>
          </cell>
          <cell r="FW250">
            <v>0</v>
          </cell>
          <cell r="FX250">
            <v>0</v>
          </cell>
          <cell r="FY250">
            <v>0</v>
          </cell>
          <cell r="FZ250">
            <v>0</v>
          </cell>
          <cell r="GA250">
            <v>0</v>
          </cell>
          <cell r="GB250">
            <v>0</v>
          </cell>
          <cell r="GC250">
            <v>0</v>
          </cell>
          <cell r="GD250">
            <v>0</v>
          </cell>
          <cell r="GE250">
            <v>0</v>
          </cell>
          <cell r="GF250">
            <v>0</v>
          </cell>
          <cell r="GG250">
            <v>0</v>
          </cell>
          <cell r="GH250">
            <v>0</v>
          </cell>
          <cell r="GI250">
            <v>0</v>
          </cell>
          <cell r="GJ250">
            <v>0</v>
          </cell>
          <cell r="GK250">
            <v>0</v>
          </cell>
          <cell r="GL250">
            <v>0</v>
          </cell>
          <cell r="GM250">
            <v>0</v>
          </cell>
          <cell r="GN250">
            <v>0</v>
          </cell>
          <cell r="GO250">
            <v>0</v>
          </cell>
          <cell r="GP250">
            <v>0</v>
          </cell>
          <cell r="GQ250">
            <v>0</v>
          </cell>
          <cell r="GR250">
            <v>0</v>
          </cell>
          <cell r="GS250">
            <v>0</v>
          </cell>
          <cell r="GT250">
            <v>0</v>
          </cell>
          <cell r="GU250">
            <v>0</v>
          </cell>
          <cell r="GV250">
            <v>0</v>
          </cell>
          <cell r="GW250">
            <v>0</v>
          </cell>
          <cell r="GX250">
            <v>0</v>
          </cell>
          <cell r="GY250">
            <v>0</v>
          </cell>
          <cell r="GZ250">
            <v>0</v>
          </cell>
          <cell r="HA250">
            <v>0</v>
          </cell>
          <cell r="HB250">
            <v>0</v>
          </cell>
          <cell r="HC250">
            <v>0</v>
          </cell>
          <cell r="HD250">
            <v>0</v>
          </cell>
          <cell r="HE250">
            <v>0</v>
          </cell>
          <cell r="HF250">
            <v>0</v>
          </cell>
        </row>
        <row r="256">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4475</v>
          </cell>
          <cell r="BF256">
            <v>4447</v>
          </cell>
          <cell r="BG256">
            <v>4418</v>
          </cell>
          <cell r="BH256">
            <v>4373</v>
          </cell>
          <cell r="BI256">
            <v>4341</v>
          </cell>
          <cell r="BJ256">
            <v>4293</v>
          </cell>
          <cell r="BK256">
            <v>4259</v>
          </cell>
          <cell r="BL256">
            <v>4223</v>
          </cell>
          <cell r="BM256">
            <v>4170</v>
          </cell>
          <cell r="BN256">
            <v>4131</v>
          </cell>
          <cell r="BO256">
            <v>4091</v>
          </cell>
          <cell r="BP256">
            <v>4033</v>
          </cell>
          <cell r="BQ256">
            <v>3990</v>
          </cell>
          <cell r="BR256">
            <v>3946</v>
          </cell>
          <cell r="BS256">
            <v>3884</v>
          </cell>
          <cell r="BT256">
            <v>3838</v>
          </cell>
          <cell r="BU256">
            <v>3791</v>
          </cell>
          <cell r="BV256">
            <v>3725</v>
          </cell>
          <cell r="BW256">
            <v>3675</v>
          </cell>
          <cell r="BX256">
            <v>3624</v>
          </cell>
          <cell r="BY256">
            <v>3553</v>
          </cell>
          <cell r="BZ256">
            <v>3499</v>
          </cell>
          <cell r="CA256">
            <v>3470</v>
          </cell>
          <cell r="CB256">
            <v>3434</v>
          </cell>
          <cell r="CC256">
            <v>3405</v>
          </cell>
          <cell r="CD256">
            <v>3374</v>
          </cell>
          <cell r="CE256">
            <v>3337</v>
          </cell>
          <cell r="CF256">
            <v>3306</v>
          </cell>
          <cell r="CG256">
            <v>3274</v>
          </cell>
          <cell r="CH256">
            <v>3235</v>
          </cell>
          <cell r="CI256">
            <v>3202</v>
          </cell>
          <cell r="CJ256">
            <v>3169</v>
          </cell>
          <cell r="CK256">
            <v>3128</v>
          </cell>
          <cell r="CL256">
            <v>3095</v>
          </cell>
          <cell r="CM256">
            <v>3060</v>
          </cell>
          <cell r="CN256">
            <v>3018</v>
          </cell>
          <cell r="CO256">
            <v>2983</v>
          </cell>
          <cell r="CP256">
            <v>2939</v>
          </cell>
          <cell r="CQ256">
            <v>2903</v>
          </cell>
          <cell r="CR256">
            <v>2866</v>
          </cell>
          <cell r="CS256">
            <v>2821</v>
          </cell>
          <cell r="CT256">
            <v>2784</v>
          </cell>
          <cell r="CU256">
            <v>2746</v>
          </cell>
          <cell r="CV256">
            <v>2676</v>
          </cell>
          <cell r="CW256">
            <v>2613</v>
          </cell>
          <cell r="CX256">
            <v>2550</v>
          </cell>
          <cell r="CY256">
            <v>2465</v>
          </cell>
          <cell r="CZ256">
            <v>8376</v>
          </cell>
          <cell r="DA256">
            <v>8310</v>
          </cell>
          <cell r="DB256">
            <v>8221</v>
          </cell>
          <cell r="DC256">
            <v>8152</v>
          </cell>
          <cell r="DD256">
            <v>8083</v>
          </cell>
          <cell r="DE256">
            <v>7990</v>
          </cell>
          <cell r="DF256">
            <v>7919</v>
          </cell>
          <cell r="DG256">
            <v>7846</v>
          </cell>
          <cell r="DH256">
            <v>7749</v>
          </cell>
          <cell r="DI256">
            <v>7675</v>
          </cell>
          <cell r="DJ256">
            <v>7599</v>
          </cell>
          <cell r="DK256">
            <v>7499</v>
          </cell>
          <cell r="DL256">
            <v>7421</v>
          </cell>
          <cell r="DM256">
            <v>7342</v>
          </cell>
          <cell r="DN256">
            <v>7238</v>
          </cell>
          <cell r="DO256">
            <v>7157</v>
          </cell>
          <cell r="DP256">
            <v>7076</v>
          </cell>
          <cell r="DQ256">
            <v>6974</v>
          </cell>
          <cell r="DR256">
            <v>6902</v>
          </cell>
          <cell r="DS256">
            <v>6810</v>
          </cell>
          <cell r="DT256">
            <v>6737</v>
          </cell>
          <cell r="DU256">
            <v>6663</v>
          </cell>
          <cell r="DV256">
            <v>6569</v>
          </cell>
          <cell r="DW256">
            <v>6493</v>
          </cell>
          <cell r="DX256">
            <v>6417</v>
          </cell>
          <cell r="DY256">
            <v>6319</v>
          </cell>
          <cell r="DZ256">
            <v>6241</v>
          </cell>
          <cell r="EA256">
            <v>6163</v>
          </cell>
          <cell r="EB256">
            <v>6062</v>
          </cell>
          <cell r="EC256">
            <v>5982</v>
          </cell>
          <cell r="ED256">
            <v>5901</v>
          </cell>
          <cell r="EE256">
            <v>5798</v>
          </cell>
          <cell r="EF256">
            <v>5716</v>
          </cell>
          <cell r="EG256">
            <v>5632</v>
          </cell>
          <cell r="EH256">
            <v>5526</v>
          </cell>
          <cell r="EI256">
            <v>5441</v>
          </cell>
          <cell r="EJ256">
            <v>5356</v>
          </cell>
          <cell r="EK256">
            <v>5247</v>
          </cell>
          <cell r="EL256">
            <v>5159</v>
          </cell>
          <cell r="EM256">
            <v>5099</v>
          </cell>
          <cell r="EN256">
            <v>5028</v>
          </cell>
          <cell r="EO256">
            <v>4967</v>
          </cell>
          <cell r="EP256">
            <v>4905</v>
          </cell>
          <cell r="EQ256">
            <v>4833</v>
          </cell>
          <cell r="ER256">
            <v>4771</v>
          </cell>
          <cell r="ES256">
            <v>4708</v>
          </cell>
          <cell r="ET256">
            <v>4635</v>
          </cell>
          <cell r="EU256">
            <v>4572</v>
          </cell>
          <cell r="EV256">
            <v>4508</v>
          </cell>
          <cell r="EW256">
            <v>4434</v>
          </cell>
          <cell r="EX256">
            <v>4370</v>
          </cell>
          <cell r="EY256">
            <v>4295</v>
          </cell>
          <cell r="EZ256">
            <v>4230</v>
          </cell>
          <cell r="FA256">
            <v>4165</v>
          </cell>
          <cell r="FB256">
            <v>4089</v>
          </cell>
          <cell r="FC256">
            <v>4023</v>
          </cell>
          <cell r="FD256">
            <v>3956</v>
          </cell>
          <cell r="FE256">
            <v>3879</v>
          </cell>
          <cell r="FF256">
            <v>3812</v>
          </cell>
          <cell r="FG256">
            <v>3745</v>
          </cell>
          <cell r="FH256">
            <v>3666</v>
          </cell>
          <cell r="FI256">
            <v>3599</v>
          </cell>
          <cell r="FJ256">
            <v>3530</v>
          </cell>
          <cell r="FK256">
            <v>3451</v>
          </cell>
          <cell r="FL256">
            <v>3382</v>
          </cell>
          <cell r="FM256">
            <v>3313</v>
          </cell>
          <cell r="FN256">
            <v>3232</v>
          </cell>
          <cell r="FO256">
            <v>3162</v>
          </cell>
          <cell r="FP256">
            <v>3092</v>
          </cell>
          <cell r="FQ256">
            <v>3010</v>
          </cell>
          <cell r="FR256">
            <v>2939</v>
          </cell>
          <cell r="FS256">
            <v>2868</v>
          </cell>
          <cell r="FT256">
            <v>2785</v>
          </cell>
          <cell r="FU256">
            <v>2713</v>
          </cell>
          <cell r="FV256">
            <v>2641</v>
          </cell>
          <cell r="FW256">
            <v>2556</v>
          </cell>
          <cell r="FX256">
            <v>2484</v>
          </cell>
          <cell r="FY256">
            <v>2411</v>
          </cell>
          <cell r="FZ256">
            <v>2325</v>
          </cell>
          <cell r="GA256">
            <v>2251</v>
          </cell>
          <cell r="GB256">
            <v>2177</v>
          </cell>
          <cell r="GC256">
            <v>0</v>
          </cell>
          <cell r="GD256">
            <v>0</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S256">
            <v>0</v>
          </cell>
          <cell r="GT256">
            <v>0</v>
          </cell>
          <cell r="GU256">
            <v>0</v>
          </cell>
          <cell r="GV256">
            <v>0</v>
          </cell>
          <cell r="GW256">
            <v>0</v>
          </cell>
          <cell r="GX256">
            <v>0</v>
          </cell>
          <cell r="GY256">
            <v>0</v>
          </cell>
          <cell r="GZ256">
            <v>0</v>
          </cell>
          <cell r="HA256">
            <v>0</v>
          </cell>
          <cell r="HB256">
            <v>0</v>
          </cell>
          <cell r="HC256">
            <v>0</v>
          </cell>
          <cell r="HD256">
            <v>0</v>
          </cell>
          <cell r="HE256">
            <v>0</v>
          </cell>
          <cell r="HF256">
            <v>0</v>
          </cell>
        </row>
        <row r="260">
          <cell r="N260">
            <v>0</v>
          </cell>
          <cell r="O260">
            <v>0</v>
          </cell>
          <cell r="P260">
            <v>0</v>
          </cell>
          <cell r="Q260">
            <v>0</v>
          </cell>
          <cell r="R260">
            <v>0</v>
          </cell>
          <cell r="S260">
            <v>0</v>
          </cell>
          <cell r="T260">
            <v>0</v>
          </cell>
          <cell r="U260">
            <v>0</v>
          </cell>
          <cell r="V260">
            <v>0</v>
          </cell>
          <cell r="W260">
            <v>0</v>
          </cell>
          <cell r="X260">
            <v>0</v>
          </cell>
          <cell r="Y260">
            <v>0</v>
          </cell>
          <cell r="Z260">
            <v>6336</v>
          </cell>
          <cell r="AA260">
            <v>6864</v>
          </cell>
          <cell r="AB260">
            <v>7392</v>
          </cell>
          <cell r="AC260">
            <v>7920</v>
          </cell>
          <cell r="AD260">
            <v>8448</v>
          </cell>
          <cell r="AE260">
            <v>8820</v>
          </cell>
          <cell r="AF260">
            <v>9504</v>
          </cell>
          <cell r="AG260">
            <v>10032</v>
          </cell>
          <cell r="AH260">
            <v>10560</v>
          </cell>
          <cell r="AI260">
            <v>11088</v>
          </cell>
          <cell r="AJ260">
            <v>11616</v>
          </cell>
          <cell r="AK260">
            <v>12144</v>
          </cell>
          <cell r="AL260">
            <v>12444</v>
          </cell>
          <cell r="AM260">
            <v>12900</v>
          </cell>
          <cell r="AN260">
            <v>13164</v>
          </cell>
          <cell r="AO260">
            <v>13428</v>
          </cell>
          <cell r="AP260">
            <v>13692</v>
          </cell>
          <cell r="AQ260">
            <v>13956</v>
          </cell>
          <cell r="AR260">
            <v>14100</v>
          </cell>
          <cell r="AS260">
            <v>14100</v>
          </cell>
          <cell r="AT260">
            <v>14100</v>
          </cell>
          <cell r="AU260">
            <v>14100</v>
          </cell>
          <cell r="AV260">
            <v>14100</v>
          </cell>
          <cell r="AW260">
            <v>14100</v>
          </cell>
          <cell r="AX260">
            <v>14100</v>
          </cell>
          <cell r="AY260">
            <v>14100</v>
          </cell>
          <cell r="AZ260">
            <v>14100</v>
          </cell>
          <cell r="BA260">
            <v>14100</v>
          </cell>
          <cell r="BB260">
            <v>14100</v>
          </cell>
          <cell r="BC260">
            <v>14100</v>
          </cell>
          <cell r="BD260">
            <v>14100</v>
          </cell>
          <cell r="BE260">
            <v>14100</v>
          </cell>
          <cell r="BF260">
            <v>14100</v>
          </cell>
          <cell r="BG260">
            <v>14100</v>
          </cell>
          <cell r="BH260">
            <v>14100</v>
          </cell>
          <cell r="BI260">
            <v>14100</v>
          </cell>
          <cell r="BJ260">
            <v>13644</v>
          </cell>
          <cell r="BK260">
            <v>13644</v>
          </cell>
          <cell r="BL260">
            <v>13644</v>
          </cell>
          <cell r="BM260">
            <v>13644</v>
          </cell>
          <cell r="BN260">
            <v>13644</v>
          </cell>
          <cell r="BO260">
            <v>13344</v>
          </cell>
          <cell r="BP260">
            <v>13344</v>
          </cell>
          <cell r="BQ260">
            <v>13344</v>
          </cell>
          <cell r="BR260">
            <v>13344</v>
          </cell>
          <cell r="BS260">
            <v>13344</v>
          </cell>
          <cell r="BT260">
            <v>12720</v>
          </cell>
          <cell r="BU260">
            <v>12720</v>
          </cell>
          <cell r="BV260">
            <v>12720</v>
          </cell>
          <cell r="BW260">
            <v>12720</v>
          </cell>
          <cell r="BX260">
            <v>12720</v>
          </cell>
          <cell r="BY260">
            <v>11688</v>
          </cell>
          <cell r="BZ260">
            <v>11688</v>
          </cell>
          <cell r="CA260">
            <v>11688</v>
          </cell>
          <cell r="CB260">
            <v>11688</v>
          </cell>
          <cell r="CC260">
            <v>11688</v>
          </cell>
          <cell r="CD260">
            <v>11496</v>
          </cell>
          <cell r="CE260">
            <v>11496</v>
          </cell>
          <cell r="CF260">
            <v>11496</v>
          </cell>
          <cell r="CG260">
            <v>11496</v>
          </cell>
          <cell r="CH260">
            <v>11496</v>
          </cell>
          <cell r="CI260">
            <v>11292</v>
          </cell>
          <cell r="CJ260">
            <v>11292</v>
          </cell>
          <cell r="CK260">
            <v>11292</v>
          </cell>
          <cell r="CL260">
            <v>11292</v>
          </cell>
          <cell r="CM260">
            <v>11292</v>
          </cell>
          <cell r="CN260">
            <v>11088</v>
          </cell>
          <cell r="CO260">
            <v>11088</v>
          </cell>
          <cell r="CP260">
            <v>11088</v>
          </cell>
          <cell r="CQ260">
            <v>11088</v>
          </cell>
          <cell r="CR260">
            <v>11088</v>
          </cell>
          <cell r="CS260">
            <v>10500</v>
          </cell>
          <cell r="CT260">
            <v>10500</v>
          </cell>
          <cell r="CU260">
            <v>10500</v>
          </cell>
          <cell r="CV260">
            <v>10500</v>
          </cell>
          <cell r="CW260">
            <v>10500</v>
          </cell>
          <cell r="CX260">
            <v>10272</v>
          </cell>
          <cell r="CY260">
            <v>10272</v>
          </cell>
          <cell r="CZ260">
            <v>10272</v>
          </cell>
          <cell r="DA260">
            <v>10272</v>
          </cell>
          <cell r="DB260">
            <v>10272</v>
          </cell>
          <cell r="DC260">
            <v>10056</v>
          </cell>
          <cell r="DD260">
            <v>10056</v>
          </cell>
          <cell r="DE260">
            <v>10056</v>
          </cell>
          <cell r="DF260">
            <v>10056</v>
          </cell>
          <cell r="DG260">
            <v>10056</v>
          </cell>
          <cell r="DH260">
            <v>9840</v>
          </cell>
          <cell r="DI260">
            <v>9840</v>
          </cell>
          <cell r="DJ260">
            <v>9840</v>
          </cell>
          <cell r="DK260">
            <v>9840</v>
          </cell>
          <cell r="DL260">
            <v>9660</v>
          </cell>
          <cell r="DM260">
            <v>9660</v>
          </cell>
          <cell r="DN260">
            <v>9660</v>
          </cell>
          <cell r="DO260">
            <v>9660</v>
          </cell>
          <cell r="DP260">
            <v>9516</v>
          </cell>
          <cell r="DQ260">
            <v>9516</v>
          </cell>
          <cell r="DR260">
            <v>9516</v>
          </cell>
          <cell r="DS260">
            <v>9372</v>
          </cell>
          <cell r="DT260">
            <v>9372</v>
          </cell>
          <cell r="DU260">
            <v>9372</v>
          </cell>
          <cell r="DV260">
            <v>9216</v>
          </cell>
          <cell r="DW260">
            <v>9216</v>
          </cell>
          <cell r="DX260">
            <v>9216</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cell r="FJ260">
            <v>0</v>
          </cell>
          <cell r="FK260">
            <v>0</v>
          </cell>
          <cell r="FL260">
            <v>0</v>
          </cell>
          <cell r="FM260">
            <v>0</v>
          </cell>
          <cell r="FN260">
            <v>0</v>
          </cell>
          <cell r="FO260">
            <v>0</v>
          </cell>
          <cell r="FP260">
            <v>0</v>
          </cell>
          <cell r="FQ260">
            <v>0</v>
          </cell>
          <cell r="FR260">
            <v>0</v>
          </cell>
          <cell r="FS260">
            <v>0</v>
          </cell>
          <cell r="FT260">
            <v>0</v>
          </cell>
          <cell r="FU260">
            <v>0</v>
          </cell>
          <cell r="FV260">
            <v>0</v>
          </cell>
          <cell r="FW260">
            <v>0</v>
          </cell>
          <cell r="FX260">
            <v>0</v>
          </cell>
          <cell r="FY260">
            <v>0</v>
          </cell>
          <cell r="FZ260">
            <v>0</v>
          </cell>
          <cell r="GA260">
            <v>0</v>
          </cell>
          <cell r="GB260">
            <v>0</v>
          </cell>
          <cell r="GC260">
            <v>0</v>
          </cell>
          <cell r="GD260">
            <v>0</v>
          </cell>
          <cell r="GE260">
            <v>0</v>
          </cell>
          <cell r="GF260">
            <v>0</v>
          </cell>
          <cell r="GG260">
            <v>0</v>
          </cell>
          <cell r="GH260">
            <v>0</v>
          </cell>
          <cell r="GI260">
            <v>0</v>
          </cell>
          <cell r="GJ260">
            <v>0</v>
          </cell>
          <cell r="GK260">
            <v>0</v>
          </cell>
          <cell r="GL260">
            <v>0</v>
          </cell>
          <cell r="GM260">
            <v>0</v>
          </cell>
          <cell r="GN260">
            <v>0</v>
          </cell>
          <cell r="GO260">
            <v>0</v>
          </cell>
          <cell r="GP260">
            <v>0</v>
          </cell>
          <cell r="GQ260">
            <v>0</v>
          </cell>
          <cell r="GR260">
            <v>0</v>
          </cell>
          <cell r="GS260">
            <v>0</v>
          </cell>
          <cell r="GT260">
            <v>0</v>
          </cell>
          <cell r="GU260">
            <v>0</v>
          </cell>
          <cell r="GV260">
            <v>0</v>
          </cell>
          <cell r="GW260">
            <v>0</v>
          </cell>
          <cell r="GX260">
            <v>0</v>
          </cell>
          <cell r="GY260">
            <v>0</v>
          </cell>
          <cell r="GZ260">
            <v>0</v>
          </cell>
          <cell r="HA260">
            <v>0</v>
          </cell>
          <cell r="HB260">
            <v>0</v>
          </cell>
          <cell r="HC260">
            <v>0</v>
          </cell>
          <cell r="HD260">
            <v>0</v>
          </cell>
          <cell r="HE260">
            <v>0</v>
          </cell>
          <cell r="HF260">
            <v>0</v>
          </cell>
        </row>
        <row r="264">
          <cell r="N264">
            <v>15739</v>
          </cell>
          <cell r="O264">
            <v>15589</v>
          </cell>
          <cell r="P264">
            <v>15439</v>
          </cell>
          <cell r="Q264">
            <v>15334</v>
          </cell>
          <cell r="R264">
            <v>15259</v>
          </cell>
          <cell r="S264">
            <v>15184</v>
          </cell>
          <cell r="T264">
            <v>15109</v>
          </cell>
          <cell r="U264">
            <v>15034</v>
          </cell>
          <cell r="V264">
            <v>14959</v>
          </cell>
          <cell r="W264">
            <v>14884</v>
          </cell>
          <cell r="X264">
            <v>14809</v>
          </cell>
          <cell r="Y264">
            <v>14734</v>
          </cell>
          <cell r="Z264">
            <v>14659</v>
          </cell>
          <cell r="AA264">
            <v>14584</v>
          </cell>
          <cell r="AB264">
            <v>14509</v>
          </cell>
          <cell r="AC264">
            <v>14434</v>
          </cell>
          <cell r="AD264">
            <v>14359</v>
          </cell>
          <cell r="AE264">
            <v>14284</v>
          </cell>
          <cell r="AF264">
            <v>14209</v>
          </cell>
          <cell r="AG264">
            <v>14134</v>
          </cell>
          <cell r="AH264">
            <v>14059</v>
          </cell>
          <cell r="AI264">
            <v>13984</v>
          </cell>
          <cell r="AJ264">
            <v>13909</v>
          </cell>
          <cell r="AK264">
            <v>13834</v>
          </cell>
          <cell r="AL264">
            <v>13759</v>
          </cell>
          <cell r="AM264">
            <v>13684</v>
          </cell>
          <cell r="AN264">
            <v>13632</v>
          </cell>
          <cell r="AO264">
            <v>13482</v>
          </cell>
          <cell r="AP264">
            <v>13332</v>
          </cell>
          <cell r="AQ264">
            <v>13182</v>
          </cell>
          <cell r="AR264">
            <v>13032</v>
          </cell>
          <cell r="AS264">
            <v>12882</v>
          </cell>
          <cell r="AT264">
            <v>12732</v>
          </cell>
          <cell r="AU264">
            <v>12582</v>
          </cell>
          <cell r="AV264">
            <v>12432</v>
          </cell>
          <cell r="AW264">
            <v>12282</v>
          </cell>
          <cell r="AX264">
            <v>12132</v>
          </cell>
          <cell r="AY264">
            <v>11982</v>
          </cell>
          <cell r="AZ264">
            <v>11832</v>
          </cell>
          <cell r="BA264">
            <v>11682</v>
          </cell>
          <cell r="BB264">
            <v>11532</v>
          </cell>
          <cell r="BC264">
            <v>11382</v>
          </cell>
          <cell r="BD264">
            <v>11232</v>
          </cell>
          <cell r="BE264">
            <v>11082</v>
          </cell>
          <cell r="BF264">
            <v>10932</v>
          </cell>
          <cell r="BG264">
            <v>10782</v>
          </cell>
          <cell r="BH264">
            <v>10632</v>
          </cell>
          <cell r="BI264">
            <v>10482</v>
          </cell>
          <cell r="BJ264">
            <v>10469</v>
          </cell>
          <cell r="BK264">
            <v>10319</v>
          </cell>
          <cell r="BL264">
            <v>10169</v>
          </cell>
          <cell r="BM264">
            <v>10019</v>
          </cell>
          <cell r="BN264">
            <v>9869</v>
          </cell>
          <cell r="BO264">
            <v>9809</v>
          </cell>
          <cell r="BP264">
            <v>9659</v>
          </cell>
          <cell r="BQ264">
            <v>9509</v>
          </cell>
          <cell r="BR264">
            <v>9359</v>
          </cell>
          <cell r="BS264">
            <v>9209</v>
          </cell>
          <cell r="BT264">
            <v>9246</v>
          </cell>
          <cell r="BU264">
            <v>9096</v>
          </cell>
          <cell r="BV264">
            <v>8946</v>
          </cell>
          <cell r="BW264">
            <v>8796</v>
          </cell>
          <cell r="BX264">
            <v>8646</v>
          </cell>
          <cell r="BY264">
            <v>8806</v>
          </cell>
          <cell r="BZ264">
            <v>8656</v>
          </cell>
          <cell r="CA264">
            <v>8506</v>
          </cell>
          <cell r="CB264">
            <v>8356</v>
          </cell>
          <cell r="CC264">
            <v>8206</v>
          </cell>
          <cell r="CD264">
            <v>8113</v>
          </cell>
          <cell r="CE264">
            <v>7963</v>
          </cell>
          <cell r="CF264">
            <v>7813</v>
          </cell>
          <cell r="CG264">
            <v>7663</v>
          </cell>
          <cell r="CH264">
            <v>7513</v>
          </cell>
          <cell r="CI264">
            <v>7424</v>
          </cell>
          <cell r="CJ264">
            <v>7274</v>
          </cell>
          <cell r="CK264">
            <v>7124</v>
          </cell>
          <cell r="CL264">
            <v>0</v>
          </cell>
          <cell r="CM264">
            <v>0</v>
          </cell>
          <cell r="CN264">
            <v>0</v>
          </cell>
          <cell r="CO264">
            <v>0</v>
          </cell>
          <cell r="CP264">
            <v>0</v>
          </cell>
          <cell r="CQ264">
            <v>0</v>
          </cell>
          <cell r="CR264">
            <v>0</v>
          </cell>
          <cell r="CS264">
            <v>0</v>
          </cell>
          <cell r="CT264">
            <v>0</v>
          </cell>
          <cell r="CU264">
            <v>0</v>
          </cell>
          <cell r="CV264">
            <v>0</v>
          </cell>
          <cell r="CW264">
            <v>0</v>
          </cell>
          <cell r="CX264">
            <v>0</v>
          </cell>
          <cell r="CY264">
            <v>0</v>
          </cell>
          <cell r="CZ264">
            <v>0</v>
          </cell>
          <cell r="DA264">
            <v>0</v>
          </cell>
          <cell r="DB264">
            <v>0</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cell r="FJ264">
            <v>0</v>
          </cell>
          <cell r="FK264">
            <v>0</v>
          </cell>
          <cell r="FL264">
            <v>0</v>
          </cell>
          <cell r="FM264">
            <v>0</v>
          </cell>
          <cell r="FN264">
            <v>0</v>
          </cell>
          <cell r="FO264">
            <v>0</v>
          </cell>
          <cell r="FP264">
            <v>0</v>
          </cell>
          <cell r="FQ264">
            <v>0</v>
          </cell>
          <cell r="FR264">
            <v>0</v>
          </cell>
          <cell r="FS264">
            <v>0</v>
          </cell>
          <cell r="FT264">
            <v>0</v>
          </cell>
          <cell r="FU264">
            <v>0</v>
          </cell>
          <cell r="FV264">
            <v>0</v>
          </cell>
          <cell r="FW264">
            <v>0</v>
          </cell>
          <cell r="FX264">
            <v>0</v>
          </cell>
          <cell r="FY264">
            <v>0</v>
          </cell>
          <cell r="FZ264">
            <v>0</v>
          </cell>
          <cell r="GA264">
            <v>0</v>
          </cell>
          <cell r="GB264">
            <v>0</v>
          </cell>
          <cell r="GC264">
            <v>0</v>
          </cell>
          <cell r="GD264">
            <v>0</v>
          </cell>
          <cell r="GE264">
            <v>0</v>
          </cell>
          <cell r="GF264">
            <v>0</v>
          </cell>
          <cell r="GG264">
            <v>0</v>
          </cell>
          <cell r="GH264">
            <v>0</v>
          </cell>
          <cell r="GI264">
            <v>0</v>
          </cell>
          <cell r="GJ264">
            <v>0</v>
          </cell>
          <cell r="GK264">
            <v>0</v>
          </cell>
          <cell r="GL264">
            <v>0</v>
          </cell>
          <cell r="GM264">
            <v>0</v>
          </cell>
          <cell r="GN264">
            <v>0</v>
          </cell>
          <cell r="GO264">
            <v>0</v>
          </cell>
          <cell r="GP264">
            <v>0</v>
          </cell>
          <cell r="GQ264">
            <v>0</v>
          </cell>
          <cell r="GR264">
            <v>0</v>
          </cell>
          <cell r="GS264">
            <v>0</v>
          </cell>
          <cell r="GT264">
            <v>0</v>
          </cell>
          <cell r="GU264">
            <v>0</v>
          </cell>
          <cell r="GV264">
            <v>0</v>
          </cell>
          <cell r="GW264">
            <v>0</v>
          </cell>
          <cell r="GX264">
            <v>0</v>
          </cell>
          <cell r="GY264">
            <v>0</v>
          </cell>
          <cell r="GZ264">
            <v>0</v>
          </cell>
          <cell r="HA264">
            <v>0</v>
          </cell>
          <cell r="HB264">
            <v>0</v>
          </cell>
          <cell r="HC264">
            <v>0</v>
          </cell>
          <cell r="HD264">
            <v>0</v>
          </cell>
          <cell r="HE264">
            <v>0</v>
          </cell>
          <cell r="HF264">
            <v>0</v>
          </cell>
        </row>
        <row r="267">
          <cell r="N267">
            <v>15739</v>
          </cell>
          <cell r="O267">
            <v>15589</v>
          </cell>
          <cell r="P267">
            <v>15439</v>
          </cell>
          <cell r="Q267">
            <v>15334</v>
          </cell>
          <cell r="R267">
            <v>15259</v>
          </cell>
          <cell r="S267">
            <v>15184</v>
          </cell>
          <cell r="T267">
            <v>15109</v>
          </cell>
          <cell r="U267">
            <v>15034</v>
          </cell>
          <cell r="V267">
            <v>14959</v>
          </cell>
          <cell r="W267">
            <v>14884</v>
          </cell>
          <cell r="X267">
            <v>14809</v>
          </cell>
          <cell r="Y267">
            <v>14734</v>
          </cell>
          <cell r="Z267">
            <v>14659</v>
          </cell>
          <cell r="AA267">
            <v>14584</v>
          </cell>
          <cell r="AB267">
            <v>14509</v>
          </cell>
          <cell r="AC267">
            <v>14434</v>
          </cell>
          <cell r="AD267">
            <v>14359</v>
          </cell>
          <cell r="AE267">
            <v>14284</v>
          </cell>
          <cell r="AF267">
            <v>14209</v>
          </cell>
          <cell r="AG267">
            <v>14134</v>
          </cell>
          <cell r="AH267">
            <v>14059</v>
          </cell>
          <cell r="AI267">
            <v>13984</v>
          </cell>
          <cell r="AJ267">
            <v>13909</v>
          </cell>
          <cell r="AK267">
            <v>13834</v>
          </cell>
          <cell r="AL267">
            <v>13759</v>
          </cell>
          <cell r="AM267">
            <v>13684</v>
          </cell>
          <cell r="AN267">
            <v>13632</v>
          </cell>
          <cell r="AO267">
            <v>13482</v>
          </cell>
          <cell r="AP267">
            <v>13332</v>
          </cell>
          <cell r="AQ267">
            <v>13182</v>
          </cell>
          <cell r="AR267">
            <v>13032</v>
          </cell>
          <cell r="AS267">
            <v>12882</v>
          </cell>
          <cell r="AT267">
            <v>12732</v>
          </cell>
          <cell r="AU267">
            <v>12582</v>
          </cell>
          <cell r="AV267">
            <v>12432</v>
          </cell>
          <cell r="AW267">
            <v>12282</v>
          </cell>
          <cell r="AX267">
            <v>12132</v>
          </cell>
          <cell r="AY267">
            <v>11982</v>
          </cell>
          <cell r="AZ267">
            <v>11832</v>
          </cell>
          <cell r="BA267">
            <v>11682</v>
          </cell>
          <cell r="BB267">
            <v>11532</v>
          </cell>
          <cell r="BC267">
            <v>11382</v>
          </cell>
          <cell r="BD267">
            <v>11232</v>
          </cell>
          <cell r="BE267">
            <v>11082</v>
          </cell>
          <cell r="BF267">
            <v>10932</v>
          </cell>
          <cell r="BG267">
            <v>10782</v>
          </cell>
          <cell r="BH267">
            <v>10632</v>
          </cell>
          <cell r="BI267">
            <v>10482</v>
          </cell>
          <cell r="BJ267">
            <v>10469</v>
          </cell>
          <cell r="BK267">
            <v>10319</v>
          </cell>
          <cell r="BL267">
            <v>10169</v>
          </cell>
          <cell r="BM267">
            <v>10019</v>
          </cell>
          <cell r="BN267">
            <v>9869</v>
          </cell>
          <cell r="BO267">
            <v>9809</v>
          </cell>
          <cell r="BP267">
            <v>9659</v>
          </cell>
          <cell r="BQ267">
            <v>9509</v>
          </cell>
          <cell r="BR267">
            <v>9359</v>
          </cell>
          <cell r="BS267">
            <v>9209</v>
          </cell>
          <cell r="BT267">
            <v>9246</v>
          </cell>
          <cell r="BU267">
            <v>9096</v>
          </cell>
          <cell r="BV267">
            <v>8946</v>
          </cell>
          <cell r="BW267">
            <v>8796</v>
          </cell>
          <cell r="BX267">
            <v>8646</v>
          </cell>
          <cell r="BY267">
            <v>8806</v>
          </cell>
          <cell r="BZ267">
            <v>8656</v>
          </cell>
          <cell r="CA267">
            <v>8506</v>
          </cell>
          <cell r="CB267">
            <v>8356</v>
          </cell>
          <cell r="CC267">
            <v>8206</v>
          </cell>
          <cell r="CD267">
            <v>8113</v>
          </cell>
          <cell r="CE267">
            <v>7963</v>
          </cell>
          <cell r="CF267">
            <v>7813</v>
          </cell>
          <cell r="CG267">
            <v>7663</v>
          </cell>
          <cell r="CH267">
            <v>7513</v>
          </cell>
          <cell r="CI267">
            <v>7424</v>
          </cell>
          <cell r="CJ267">
            <v>7274</v>
          </cell>
          <cell r="CK267">
            <v>7124</v>
          </cell>
          <cell r="CL267">
            <v>6974</v>
          </cell>
          <cell r="CM267">
            <v>6824</v>
          </cell>
          <cell r="CN267">
            <v>6736</v>
          </cell>
          <cell r="CO267">
            <v>6586</v>
          </cell>
          <cell r="CP267">
            <v>6436</v>
          </cell>
          <cell r="CQ267">
            <v>6286</v>
          </cell>
          <cell r="CR267">
            <v>6136</v>
          </cell>
          <cell r="CS267">
            <v>6162</v>
          </cell>
          <cell r="CT267">
            <v>6012</v>
          </cell>
          <cell r="CU267">
            <v>5862</v>
          </cell>
          <cell r="CV267">
            <v>5712</v>
          </cell>
          <cell r="CW267">
            <v>5562</v>
          </cell>
          <cell r="CX267">
            <v>5480</v>
          </cell>
          <cell r="CY267">
            <v>5330</v>
          </cell>
          <cell r="CZ267">
            <v>5180</v>
          </cell>
          <cell r="DA267">
            <v>5030</v>
          </cell>
          <cell r="DB267">
            <v>4880</v>
          </cell>
          <cell r="DC267">
            <v>4795</v>
          </cell>
          <cell r="DD267">
            <v>4645</v>
          </cell>
          <cell r="DE267">
            <v>4495</v>
          </cell>
          <cell r="DF267">
            <v>4345</v>
          </cell>
          <cell r="DG267">
            <v>4195</v>
          </cell>
          <cell r="DH267">
            <v>4110</v>
          </cell>
          <cell r="DI267">
            <v>3960</v>
          </cell>
          <cell r="DJ267">
            <v>3810</v>
          </cell>
          <cell r="DK267">
            <v>3660</v>
          </cell>
          <cell r="DL267">
            <v>3564</v>
          </cell>
          <cell r="DM267">
            <v>3414</v>
          </cell>
          <cell r="DN267">
            <v>3264</v>
          </cell>
          <cell r="DO267">
            <v>3114</v>
          </cell>
          <cell r="DP267">
            <v>3007</v>
          </cell>
          <cell r="DQ267">
            <v>2857</v>
          </cell>
          <cell r="DR267">
            <v>2707</v>
          </cell>
          <cell r="DS267">
            <v>2600</v>
          </cell>
          <cell r="DT267">
            <v>2450</v>
          </cell>
          <cell r="DU267">
            <v>2300</v>
          </cell>
          <cell r="DV267">
            <v>2197</v>
          </cell>
          <cell r="DW267">
            <v>2047</v>
          </cell>
          <cell r="DX267">
            <v>1897</v>
          </cell>
          <cell r="DY267">
            <v>282</v>
          </cell>
          <cell r="DZ267">
            <v>132</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T267">
            <v>0</v>
          </cell>
          <cell r="GU267">
            <v>0</v>
          </cell>
          <cell r="GV267">
            <v>0</v>
          </cell>
          <cell r="GW267">
            <v>0</v>
          </cell>
          <cell r="GX267">
            <v>0</v>
          </cell>
          <cell r="GY267">
            <v>0</v>
          </cell>
          <cell r="GZ267">
            <v>0</v>
          </cell>
          <cell r="HA267">
            <v>0</v>
          </cell>
          <cell r="HB267">
            <v>0</v>
          </cell>
          <cell r="HC267">
            <v>0</v>
          </cell>
          <cell r="HD267">
            <v>0</v>
          </cell>
          <cell r="HE267">
            <v>0</v>
          </cell>
          <cell r="HF267">
            <v>0</v>
          </cell>
        </row>
        <row r="269">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0</v>
          </cell>
          <cell r="CJ269">
            <v>0</v>
          </cell>
          <cell r="CK269">
            <v>0</v>
          </cell>
          <cell r="CL269">
            <v>6974</v>
          </cell>
          <cell r="CM269">
            <v>6824</v>
          </cell>
          <cell r="CN269">
            <v>6736</v>
          </cell>
          <cell r="CO269">
            <v>6586</v>
          </cell>
          <cell r="CP269">
            <v>6436</v>
          </cell>
          <cell r="CQ269">
            <v>6286</v>
          </cell>
          <cell r="CR269">
            <v>6136</v>
          </cell>
          <cell r="CS269">
            <v>6162</v>
          </cell>
          <cell r="CT269">
            <v>6012</v>
          </cell>
          <cell r="CU269">
            <v>5862</v>
          </cell>
          <cell r="CV269">
            <v>5712</v>
          </cell>
          <cell r="CW269">
            <v>5562</v>
          </cell>
          <cell r="CX269">
            <v>5480</v>
          </cell>
          <cell r="CY269">
            <v>5330</v>
          </cell>
          <cell r="CZ269">
            <v>5180</v>
          </cell>
          <cell r="DA269">
            <v>5030</v>
          </cell>
          <cell r="DB269">
            <v>4880</v>
          </cell>
          <cell r="DC269">
            <v>4795</v>
          </cell>
          <cell r="DD269">
            <v>4645</v>
          </cell>
          <cell r="DE269">
            <v>4495</v>
          </cell>
          <cell r="DF269">
            <v>4345</v>
          </cell>
          <cell r="DG269">
            <v>4195</v>
          </cell>
          <cell r="DH269">
            <v>4110</v>
          </cell>
          <cell r="DI269">
            <v>3960</v>
          </cell>
          <cell r="DJ269">
            <v>3810</v>
          </cell>
          <cell r="DK269">
            <v>3660</v>
          </cell>
          <cell r="DL269">
            <v>3564</v>
          </cell>
          <cell r="DM269">
            <v>3414</v>
          </cell>
          <cell r="DN269">
            <v>3264</v>
          </cell>
          <cell r="DO269">
            <v>3114</v>
          </cell>
          <cell r="DP269">
            <v>3007</v>
          </cell>
          <cell r="DQ269">
            <v>2857</v>
          </cell>
          <cell r="DR269">
            <v>2707</v>
          </cell>
          <cell r="DS269">
            <v>2600</v>
          </cell>
          <cell r="DT269">
            <v>2450</v>
          </cell>
          <cell r="DU269">
            <v>2300</v>
          </cell>
          <cell r="DV269">
            <v>2197</v>
          </cell>
          <cell r="DW269">
            <v>2047</v>
          </cell>
          <cell r="DX269">
            <v>1897</v>
          </cell>
          <cell r="DY269">
            <v>282</v>
          </cell>
          <cell r="DZ269">
            <v>132</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cell r="FJ269">
            <v>0</v>
          </cell>
          <cell r="FK269">
            <v>0</v>
          </cell>
          <cell r="FL269">
            <v>0</v>
          </cell>
          <cell r="FM269">
            <v>0</v>
          </cell>
          <cell r="FN269">
            <v>0</v>
          </cell>
          <cell r="FO269">
            <v>0</v>
          </cell>
          <cell r="FP269">
            <v>0</v>
          </cell>
          <cell r="FQ269">
            <v>0</v>
          </cell>
          <cell r="FR269">
            <v>0</v>
          </cell>
          <cell r="FS269">
            <v>0</v>
          </cell>
          <cell r="FT269">
            <v>0</v>
          </cell>
          <cell r="FU269">
            <v>0</v>
          </cell>
          <cell r="FV269">
            <v>0</v>
          </cell>
          <cell r="FW269">
            <v>0</v>
          </cell>
          <cell r="FX269">
            <v>0</v>
          </cell>
          <cell r="FY269">
            <v>0</v>
          </cell>
          <cell r="FZ269">
            <v>0</v>
          </cell>
          <cell r="GA269">
            <v>0</v>
          </cell>
          <cell r="GB269">
            <v>0</v>
          </cell>
          <cell r="GC269">
            <v>0</v>
          </cell>
          <cell r="GD269">
            <v>0</v>
          </cell>
          <cell r="GE269">
            <v>0</v>
          </cell>
          <cell r="GF269">
            <v>0</v>
          </cell>
          <cell r="GG269">
            <v>0</v>
          </cell>
          <cell r="GH269">
            <v>0</v>
          </cell>
          <cell r="GI269">
            <v>0</v>
          </cell>
          <cell r="GJ269">
            <v>0</v>
          </cell>
          <cell r="GK269">
            <v>0</v>
          </cell>
          <cell r="GL269">
            <v>0</v>
          </cell>
          <cell r="GM269">
            <v>0</v>
          </cell>
          <cell r="GN269">
            <v>0</v>
          </cell>
          <cell r="GO269">
            <v>0</v>
          </cell>
          <cell r="GP269">
            <v>0</v>
          </cell>
          <cell r="GQ269">
            <v>0</v>
          </cell>
          <cell r="GR269">
            <v>0</v>
          </cell>
          <cell r="GS269">
            <v>0</v>
          </cell>
          <cell r="GT269">
            <v>0</v>
          </cell>
          <cell r="GU269">
            <v>0</v>
          </cell>
          <cell r="GV269">
            <v>0</v>
          </cell>
          <cell r="GW269">
            <v>0</v>
          </cell>
          <cell r="GX269">
            <v>0</v>
          </cell>
          <cell r="GY269">
            <v>0</v>
          </cell>
          <cell r="GZ269">
            <v>0</v>
          </cell>
          <cell r="HA269">
            <v>0</v>
          </cell>
          <cell r="HB269">
            <v>0</v>
          </cell>
          <cell r="HC269">
            <v>0</v>
          </cell>
          <cell r="HD269">
            <v>0</v>
          </cell>
          <cell r="HE269">
            <v>0</v>
          </cell>
          <cell r="HF269">
            <v>0</v>
          </cell>
        </row>
        <row r="276">
          <cell r="N276">
            <v>1100</v>
          </cell>
          <cell r="O276">
            <v>1097</v>
          </cell>
          <cell r="P276">
            <v>1093</v>
          </cell>
          <cell r="Q276">
            <v>1089</v>
          </cell>
          <cell r="R276">
            <v>1086</v>
          </cell>
          <cell r="S276">
            <v>1082</v>
          </cell>
          <cell r="T276">
            <v>1078</v>
          </cell>
          <cell r="U276">
            <v>1075</v>
          </cell>
          <cell r="V276">
            <v>1071</v>
          </cell>
          <cell r="W276">
            <v>1067</v>
          </cell>
          <cell r="X276">
            <v>1064</v>
          </cell>
          <cell r="Y276">
            <v>1060</v>
          </cell>
          <cell r="Z276">
            <v>1056</v>
          </cell>
          <cell r="AA276">
            <v>1053</v>
          </cell>
          <cell r="AB276">
            <v>1049</v>
          </cell>
          <cell r="AC276">
            <v>1045</v>
          </cell>
          <cell r="AD276">
            <v>1042</v>
          </cell>
          <cell r="AE276">
            <v>1038</v>
          </cell>
          <cell r="AF276">
            <v>1014</v>
          </cell>
          <cell r="AG276">
            <v>990</v>
          </cell>
          <cell r="AH276">
            <v>967</v>
          </cell>
          <cell r="AI276">
            <v>943</v>
          </cell>
          <cell r="AJ276">
            <v>919</v>
          </cell>
          <cell r="AK276">
            <v>896</v>
          </cell>
          <cell r="AL276">
            <v>872</v>
          </cell>
          <cell r="AM276">
            <v>848</v>
          </cell>
          <cell r="AN276">
            <v>845</v>
          </cell>
          <cell r="AO276">
            <v>821</v>
          </cell>
          <cell r="AP276">
            <v>797</v>
          </cell>
          <cell r="AQ276">
            <v>794</v>
          </cell>
          <cell r="AR276">
            <v>770</v>
          </cell>
          <cell r="AS276">
            <v>766</v>
          </cell>
          <cell r="AT276">
            <v>763</v>
          </cell>
          <cell r="AU276">
            <v>739</v>
          </cell>
          <cell r="AV276">
            <v>735</v>
          </cell>
          <cell r="AW276">
            <v>712</v>
          </cell>
          <cell r="AX276">
            <v>708</v>
          </cell>
          <cell r="AY276">
            <v>704</v>
          </cell>
          <cell r="AZ276">
            <v>680</v>
          </cell>
          <cell r="BA276">
            <v>677</v>
          </cell>
          <cell r="BB276">
            <v>673</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cell r="CC276">
            <v>0</v>
          </cell>
          <cell r="CD276">
            <v>0</v>
          </cell>
          <cell r="CE276">
            <v>0</v>
          </cell>
          <cell r="CF276">
            <v>0</v>
          </cell>
          <cell r="CG276">
            <v>0</v>
          </cell>
          <cell r="CH276">
            <v>0</v>
          </cell>
          <cell r="CI276">
            <v>0</v>
          </cell>
          <cell r="CJ276">
            <v>0</v>
          </cell>
          <cell r="CK276">
            <v>0</v>
          </cell>
          <cell r="CL276">
            <v>0</v>
          </cell>
          <cell r="CM276">
            <v>0</v>
          </cell>
          <cell r="CN276">
            <v>0</v>
          </cell>
          <cell r="CO276">
            <v>0</v>
          </cell>
          <cell r="CP276">
            <v>0</v>
          </cell>
          <cell r="CQ276">
            <v>0</v>
          </cell>
          <cell r="CR276">
            <v>0</v>
          </cell>
          <cell r="CS276">
            <v>0</v>
          </cell>
          <cell r="CT276">
            <v>0</v>
          </cell>
          <cell r="CU276">
            <v>0</v>
          </cell>
          <cell r="CV276">
            <v>0</v>
          </cell>
          <cell r="CW276">
            <v>0</v>
          </cell>
          <cell r="CX276">
            <v>0</v>
          </cell>
          <cell r="CY276">
            <v>0</v>
          </cell>
          <cell r="CZ276">
            <v>0</v>
          </cell>
          <cell r="DA276">
            <v>0</v>
          </cell>
          <cell r="DB276">
            <v>0</v>
          </cell>
          <cell r="DC276">
            <v>0</v>
          </cell>
          <cell r="DD276">
            <v>0</v>
          </cell>
          <cell r="DE276">
            <v>0</v>
          </cell>
          <cell r="DF276">
            <v>0</v>
          </cell>
          <cell r="DG276">
            <v>0</v>
          </cell>
          <cell r="DH276">
            <v>0</v>
          </cell>
          <cell r="DI276">
            <v>0</v>
          </cell>
          <cell r="DJ276">
            <v>0</v>
          </cell>
          <cell r="DK276">
            <v>0</v>
          </cell>
          <cell r="DL276">
            <v>0</v>
          </cell>
          <cell r="DM276">
            <v>0</v>
          </cell>
          <cell r="DN276">
            <v>0</v>
          </cell>
          <cell r="DO276">
            <v>0</v>
          </cell>
          <cell r="DP276">
            <v>0</v>
          </cell>
          <cell r="DQ276">
            <v>0</v>
          </cell>
          <cell r="DR276">
            <v>0</v>
          </cell>
          <cell r="DS276">
            <v>0</v>
          </cell>
          <cell r="DT276">
            <v>0</v>
          </cell>
          <cell r="DU276">
            <v>0</v>
          </cell>
          <cell r="DV276">
            <v>0</v>
          </cell>
          <cell r="DW276">
            <v>0</v>
          </cell>
          <cell r="DX276">
            <v>0</v>
          </cell>
          <cell r="DY276">
            <v>0</v>
          </cell>
          <cell r="DZ276">
            <v>0</v>
          </cell>
          <cell r="EA276">
            <v>0</v>
          </cell>
          <cell r="EB276">
            <v>0</v>
          </cell>
          <cell r="EC276">
            <v>0</v>
          </cell>
          <cell r="ED276">
            <v>0</v>
          </cell>
          <cell r="EE276">
            <v>0</v>
          </cell>
          <cell r="EF276">
            <v>0</v>
          </cell>
          <cell r="EG276">
            <v>0</v>
          </cell>
          <cell r="EH276">
            <v>0</v>
          </cell>
          <cell r="EI276">
            <v>0</v>
          </cell>
          <cell r="EJ276">
            <v>0</v>
          </cell>
          <cell r="EK276">
            <v>0</v>
          </cell>
          <cell r="EL276">
            <v>0</v>
          </cell>
          <cell r="EM276">
            <v>0</v>
          </cell>
          <cell r="EN276">
            <v>0</v>
          </cell>
          <cell r="EO276">
            <v>0</v>
          </cell>
          <cell r="EP276">
            <v>0</v>
          </cell>
          <cell r="EQ276">
            <v>0</v>
          </cell>
          <cell r="ER276">
            <v>0</v>
          </cell>
          <cell r="ES276">
            <v>0</v>
          </cell>
          <cell r="ET276">
            <v>0</v>
          </cell>
          <cell r="EU276">
            <v>0</v>
          </cell>
          <cell r="EV276">
            <v>0</v>
          </cell>
          <cell r="EW276">
            <v>0</v>
          </cell>
          <cell r="EX276">
            <v>0</v>
          </cell>
          <cell r="EY276">
            <v>0</v>
          </cell>
          <cell r="EZ276">
            <v>0</v>
          </cell>
          <cell r="FA276">
            <v>0</v>
          </cell>
          <cell r="FB276">
            <v>0</v>
          </cell>
          <cell r="FC276">
            <v>0</v>
          </cell>
          <cell r="FD276">
            <v>0</v>
          </cell>
          <cell r="FE276">
            <v>0</v>
          </cell>
          <cell r="FF276">
            <v>0</v>
          </cell>
          <cell r="FG276">
            <v>0</v>
          </cell>
          <cell r="FH276">
            <v>0</v>
          </cell>
          <cell r="FI276">
            <v>0</v>
          </cell>
          <cell r="FJ276">
            <v>0</v>
          </cell>
          <cell r="FK276">
            <v>0</v>
          </cell>
          <cell r="FL276">
            <v>0</v>
          </cell>
          <cell r="FM276">
            <v>0</v>
          </cell>
          <cell r="FN276">
            <v>0</v>
          </cell>
          <cell r="FO276">
            <v>0</v>
          </cell>
          <cell r="FP276">
            <v>0</v>
          </cell>
          <cell r="FQ276">
            <v>0</v>
          </cell>
          <cell r="FR276">
            <v>0</v>
          </cell>
          <cell r="FS276">
            <v>0</v>
          </cell>
          <cell r="FT276">
            <v>0</v>
          </cell>
          <cell r="FU276">
            <v>0</v>
          </cell>
          <cell r="FV276">
            <v>0</v>
          </cell>
          <cell r="FW276">
            <v>0</v>
          </cell>
          <cell r="FX276">
            <v>0</v>
          </cell>
          <cell r="FY276">
            <v>0</v>
          </cell>
          <cell r="FZ276">
            <v>0</v>
          </cell>
          <cell r="GA276">
            <v>0</v>
          </cell>
          <cell r="GB276">
            <v>0</v>
          </cell>
          <cell r="GC276">
            <v>0</v>
          </cell>
          <cell r="GD276">
            <v>0</v>
          </cell>
          <cell r="GE276">
            <v>0</v>
          </cell>
          <cell r="GF276">
            <v>0</v>
          </cell>
          <cell r="GG276">
            <v>0</v>
          </cell>
          <cell r="GH276">
            <v>0</v>
          </cell>
          <cell r="GI276">
            <v>0</v>
          </cell>
          <cell r="GJ276">
            <v>0</v>
          </cell>
          <cell r="GK276">
            <v>0</v>
          </cell>
          <cell r="GL276">
            <v>0</v>
          </cell>
          <cell r="GM276">
            <v>0</v>
          </cell>
          <cell r="GN276">
            <v>0</v>
          </cell>
          <cell r="GO276">
            <v>0</v>
          </cell>
          <cell r="GP276">
            <v>0</v>
          </cell>
          <cell r="GQ276">
            <v>0</v>
          </cell>
          <cell r="GR276">
            <v>0</v>
          </cell>
          <cell r="GS276">
            <v>0</v>
          </cell>
          <cell r="GT276">
            <v>0</v>
          </cell>
          <cell r="GU276">
            <v>0</v>
          </cell>
          <cell r="GV276">
            <v>0</v>
          </cell>
          <cell r="GW276">
            <v>0</v>
          </cell>
          <cell r="GX276">
            <v>0</v>
          </cell>
          <cell r="GY276">
            <v>0</v>
          </cell>
          <cell r="GZ276">
            <v>0</v>
          </cell>
          <cell r="HA276">
            <v>0</v>
          </cell>
          <cell r="HB276">
            <v>0</v>
          </cell>
          <cell r="HC276">
            <v>0</v>
          </cell>
          <cell r="HD276">
            <v>0</v>
          </cell>
          <cell r="HE276">
            <v>0</v>
          </cell>
          <cell r="HF276">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0">
          <cell r="D10" t="str">
            <v>Yes</v>
          </cell>
          <cell r="F10">
            <v>16</v>
          </cell>
          <cell r="H10">
            <v>0</v>
          </cell>
        </row>
        <row r="11">
          <cell r="B11">
            <v>2020</v>
          </cell>
          <cell r="D11" t="str">
            <v>No</v>
          </cell>
          <cell r="F11">
            <v>17</v>
          </cell>
          <cell r="H11">
            <v>1</v>
          </cell>
        </row>
        <row r="12">
          <cell r="B12">
            <v>2021</v>
          </cell>
          <cell r="F12">
            <v>18</v>
          </cell>
          <cell r="H12">
            <v>2</v>
          </cell>
        </row>
        <row r="13">
          <cell r="B13">
            <v>2022</v>
          </cell>
          <cell r="F13">
            <v>19</v>
          </cell>
          <cell r="H13">
            <v>3</v>
          </cell>
        </row>
        <row r="14">
          <cell r="F14">
            <v>20</v>
          </cell>
          <cell r="H14">
            <v>4</v>
          </cell>
        </row>
        <row r="15">
          <cell r="D15" t="str">
            <v>male</v>
          </cell>
          <cell r="F15">
            <v>21</v>
          </cell>
          <cell r="H15">
            <v>5</v>
          </cell>
        </row>
        <row r="16">
          <cell r="D16" t="str">
            <v>female</v>
          </cell>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cell r="H30">
            <v>20</v>
          </cell>
        </row>
        <row r="31">
          <cell r="F31">
            <v>37</v>
          </cell>
          <cell r="H31">
            <v>21</v>
          </cell>
        </row>
        <row r="32">
          <cell r="F32">
            <v>38</v>
          </cell>
          <cell r="H32">
            <v>22</v>
          </cell>
        </row>
        <row r="33">
          <cell r="F33">
            <v>39</v>
          </cell>
          <cell r="H33">
            <v>23</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41"/>
      <sheetData sheetId="42"/>
      <sheetData sheetId="43"/>
      <sheetData sheetId="4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42FA0F-0E37-4328-BFC1-6B89E41385B7}" name="FedStDeductLookup" displayName="FedStDeductLookup" ref="C11:J16" totalsRowShown="0" headerRowDxfId="45" dataDxfId="44" headerRowBorderDxfId="42" tableBorderDxfId="43" totalsRowBorderDxfId="41" dataCellStyle="Comma">
  <autoFilter ref="C11:J16" xr:uid="{9AB12FF5-599B-40B6-B626-D395C9DB75D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7A3F873-9D66-4470-95CB-11FB5A19E053}" name="Status" dataDxfId="40"/>
    <tableColumn id="4" xr3:uid="{2021F215-F939-4A47-BA60-C710E5494A44}" name="Description" dataDxfId="39" dataCellStyle="Comma"/>
    <tableColumn id="2" xr3:uid="{BC464E3C-0155-4895-B750-BCFF028DEA9E}" name="Notes" dataDxfId="38" dataCellStyle="Comma"/>
    <tableColumn id="5" xr3:uid="{FDDB07CC-ECFA-447E-AD0E-8223ADD11237}" name="2018" dataDxfId="37" dataCellStyle="Comma"/>
    <tableColumn id="6" xr3:uid="{F3095895-CE06-4FD8-80A4-7D123D6C97B8}" name="2019" dataDxfId="36" dataCellStyle="Comma"/>
    <tableColumn id="8" xr3:uid="{301F0CE4-618D-4AB2-A3C4-0B4522CAF546}" name="2020" dataDxfId="35" dataCellStyle="Comma"/>
    <tableColumn id="3" xr3:uid="{9EECC7AF-21FA-429E-8DCC-6D2E1D62E836}" name="2021" dataDxfId="34" dataCellStyle="Comma"/>
    <tableColumn id="7" xr3:uid="{763F1B63-2973-48CA-8FF3-D9379751C10C}" name="2022" dataDxfId="33"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E303B5-53BE-4021-9587-A6948F0B26A3}" name="FedPerExemptLookup" displayName="FedPerExemptLookup" ref="C18:E19" totalsRowShown="0" tableBorderDxfId="32">
  <autoFilter ref="C18:E19" xr:uid="{5CB961C7-EEFB-4283-8011-BEE8ADDE5784}">
    <filterColumn colId="0" hiddenButton="1"/>
    <filterColumn colId="1" hiddenButton="1"/>
    <filterColumn colId="2" hiddenButton="1"/>
  </autoFilter>
  <tableColumns count="3">
    <tableColumn id="1" xr3:uid="{5F0D3E92-AA02-4471-B80E-DF64CEC91F50}" name="Name" dataDxfId="31"/>
    <tableColumn id="2" xr3:uid="{D207109B-81CD-45DD-8B19-1D74364013FD}" name="Description" dataDxfId="30"/>
    <tableColumn id="3" xr3:uid="{16435496-4145-4267-AC05-E62E53CA90F3}" name="2018" dataDxfId="29"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A6A8BE-ADAD-4BB5-B674-FAE5F9810CF6}" name="FedTaxRateTable" displayName="FedTaxRateTable" ref="C80:J192" totalsRowShown="0" dataDxfId="28" dataCellStyle="Comma">
  <autoFilter ref="C80:J192" xr:uid="{F614FB88-7B59-44A9-A64D-9A4668EB573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3E488EF-60CC-48B2-A3C5-A6F1ED36F696}" name="Status" dataDxfId="27"/>
    <tableColumn id="2" xr3:uid="{5444E415-EB46-455D-8839-21337F41EB0C}" name="Bracket" dataDxfId="26"/>
    <tableColumn id="3" xr3:uid="{C8F5DD39-D064-403E-8651-6A935D364779}" name="Condition" dataDxfId="25"/>
    <tableColumn id="4" xr3:uid="{04596CA0-68A7-4F53-9C18-7A508FB3BD43}" name="2018" dataDxfId="24" dataCellStyle="Comma"/>
    <tableColumn id="5" xr3:uid="{A37AA981-860A-4817-A5F0-CBDF74F9F653}" name="2019" dataDxfId="23" dataCellStyle="Comma"/>
    <tableColumn id="6" xr3:uid="{11F3D462-D338-4BF0-8B8E-EEB6A9AF21D3}" name="2020" dataDxfId="22" dataCellStyle="Comma"/>
    <tableColumn id="7" xr3:uid="{1039F196-DF0E-4FE4-A375-41FDC1A17FD7}" name="2021" dataDxfId="21" dataCellStyle="Comma"/>
    <tableColumn id="8" xr3:uid="{62CA6D9E-4450-4935-A8B8-C07E7F804893}" name="2022" dataDxfId="20"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544C0E-0A03-494E-95A5-94873DCE1413}" name="CCareExpDecimal" displayName="CCareExpDecimal" ref="C306:D322" totalsRowShown="0" headerRowDxfId="19" headerRowBorderDxfId="17" tableBorderDxfId="18" totalsRowBorderDxfId="16">
  <autoFilter ref="C306:D322" xr:uid="{1C581D2A-6569-4EDE-B0DF-07DB76F0B5CE}">
    <filterColumn colId="0" hiddenButton="1"/>
    <filterColumn colId="1" hiddenButton="1"/>
  </autoFilter>
  <tableColumns count="2">
    <tableColumn id="1" xr3:uid="{69329FD8-AC2A-476C-9C68-571FE8E79BD4}" name="Income At Least" dataDxfId="15"/>
    <tableColumn id="2" xr3:uid="{A43D67C3-536F-4211-B636-BADE84FD01FA}" name="Decimal" dataDxfId="14"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F43D71-A52E-409B-A10B-6A87C5CAFEBD}" name="CCELimits" displayName="CCELimits" ref="C301:D303" totalsRowShown="0">
  <autoFilter ref="C301:D303" xr:uid="{A76D1967-76E7-4B00-8D80-F013A1597D8A}">
    <filterColumn colId="0" hiddenButton="1"/>
    <filterColumn colId="1" hiddenButton="1"/>
  </autoFilter>
  <tableColumns count="2">
    <tableColumn id="1" xr3:uid="{63C843A5-5F8B-46C9-92F3-BCCC8FE9881E}" name="Name" dataDxfId="13"/>
    <tableColumn id="2" xr3:uid="{53230D24-4880-4BBB-902D-50D2298563A5}" name="Limit" dataDxfId="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C51B3B-0B71-46B3-B55B-48CF0484F96D}" name="Table86" displayName="Table86" ref="C49:G54" totalsRowShown="0" headerRowDxfId="11">
  <tableColumns count="5">
    <tableColumn id="1" xr3:uid="{AE666A81-868E-4B1F-AA5E-A46355E1124E}" name="Income Type" dataDxfId="10" dataCellStyle="Hyperlink"/>
    <tableColumn id="8" xr3:uid="{C5A4BF5F-A458-4DFF-95F2-36F628D4B086}" name="Filing Status" dataDxfId="9" dataCellStyle="Hyperlink"/>
    <tableColumn id="2" xr3:uid="{BC60C054-1782-4102-AE0E-850EF6391914}" name="Max Deduction" dataDxfId="8" dataCellStyle="Hyperlink"/>
    <tableColumn id="3" xr3:uid="{7DC9699F-C6F5-49E8-B47B-3E4DAB28A161}" name="Year" dataDxfId="7"/>
    <tableColumn id="4" xr3:uid="{0483421A-82F0-48B0-BF73-A9F8B7E69AF7}" name="AGI Income Limit"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946211-0759-4AC2-9F5A-F6E603595F46}" name="Table89" displayName="Table89" ref="C57:I65" totalsRowShown="0" headerRowDxfId="5">
  <tableColumns count="7">
    <tableColumn id="1" xr3:uid="{8DB53362-ECA3-43B1-BDB6-1A847A5A980F}" name="Social Security Income" dataDxfId="4" dataCellStyle="Hyperlink"/>
    <tableColumn id="6" xr3:uid="{88476ECC-B8F3-41DB-BD70-7C2DE48B5A47}" name="Year" dataDxfId="3" dataCellStyle="Hyperlink"/>
    <tableColumn id="2" xr3:uid="{C15CDE05-1E73-4BA0-819D-219D04EB4CD0}" name="Filing Status" dataDxfId="2" dataCellStyle="Hyperlink"/>
    <tableColumn id="3" xr3:uid="{8CDE271F-F542-4D24-B587-36999C5B498C}" name="Disregard" dataDxfId="1"/>
    <tableColumn id="4" xr3:uid="{2B0A4B87-8901-4F0C-9E0B-8FEFD3B2F8FA}" name="Initial Deduction" dataDxfId="0"/>
    <tableColumn id="5" xr3:uid="{874E5705-3474-4F61-8758-034C587C19D6}" name="Second Deduction"/>
    <tableColumn id="7" xr3:uid="{7CB8BC21-2B81-4C4C-9679-3DA05F7C9802}" name="Taxable In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table" Target="../tables/table5.xml"/><Relationship Id="rId3" Type="http://schemas.openxmlformats.org/officeDocument/2006/relationships/hyperlink" Target="http://www.law.cornell.edu/uscode/text/26/1" TargetMode="External"/><Relationship Id="rId7" Type="http://schemas.openxmlformats.org/officeDocument/2006/relationships/hyperlink" Target="https://www.federalregister.gov/documents/2014/05/20/2014-11688/federally-mandated-exclusions-from-income-updated-listing" TargetMode="External"/><Relationship Id="rId12" Type="http://schemas.openxmlformats.org/officeDocument/2006/relationships/table" Target="../tables/table4.xml"/><Relationship Id="rId2" Type="http://schemas.openxmlformats.org/officeDocument/2006/relationships/hyperlink" Target="http://www.law.cornell.edu/uscode/text/26/21" TargetMode="External"/><Relationship Id="rId1" Type="http://schemas.openxmlformats.org/officeDocument/2006/relationships/hyperlink" Target="http://www.law.cornell.edu/uscode/text/26/21" TargetMode="External"/><Relationship Id="rId6" Type="http://schemas.openxmlformats.org/officeDocument/2006/relationships/hyperlink" Target="https://www.irs.gov/pub/irs-irbs/irb21-48.pdf" TargetMode="External"/><Relationship Id="rId11" Type="http://schemas.openxmlformats.org/officeDocument/2006/relationships/table" Target="../tables/table3.xml"/><Relationship Id="rId5" Type="http://schemas.openxmlformats.org/officeDocument/2006/relationships/hyperlink" Target="https://www.irs.gov/pub/irs-irbs/irb21-48.pdf" TargetMode="External"/><Relationship Id="rId15" Type="http://schemas.openxmlformats.org/officeDocument/2006/relationships/table" Target="../tables/table7.xml"/><Relationship Id="rId10" Type="http://schemas.openxmlformats.org/officeDocument/2006/relationships/table" Target="../tables/table2.xml"/><Relationship Id="rId4" Type="http://schemas.openxmlformats.org/officeDocument/2006/relationships/hyperlink" Target="http://www.irs.gov/pub/irs-pdf/f2441.pdf" TargetMode="External"/><Relationship Id="rId9" Type="http://schemas.openxmlformats.org/officeDocument/2006/relationships/table" Target="../tables/table1.xml"/><Relationship Id="rId1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1429-6A75-4E22-8AC1-80AC57A8F302}">
  <sheetPr codeName="Sheet10"/>
  <dimension ref="A1:M336"/>
  <sheetViews>
    <sheetView tabSelected="1" topLeftCell="A11" zoomScaleNormal="100" workbookViewId="0">
      <selection activeCell="E2" sqref="E2"/>
    </sheetView>
  </sheetViews>
  <sheetFormatPr defaultRowHeight="14.4" x14ac:dyDescent="0.3"/>
  <cols>
    <col min="3" max="3" width="20.88671875" customWidth="1"/>
    <col min="4" max="4" width="18" customWidth="1"/>
    <col min="5" max="5" width="18.6640625" bestFit="1" customWidth="1"/>
    <col min="6" max="6" width="14.6640625" customWidth="1"/>
    <col min="7" max="7" width="14.88671875" customWidth="1"/>
    <col min="8" max="8" width="13.5546875" customWidth="1"/>
    <col min="9" max="9" width="13.77734375" customWidth="1"/>
    <col min="10" max="10" width="14.21875" customWidth="1"/>
  </cols>
  <sheetData>
    <row r="1" spans="1:13" x14ac:dyDescent="0.3">
      <c r="A1" s="1" t="s">
        <v>0</v>
      </c>
      <c r="B1" s="1" t="s">
        <v>1</v>
      </c>
    </row>
    <row r="3" spans="1:13" x14ac:dyDescent="0.3">
      <c r="B3" s="2" t="s">
        <v>2</v>
      </c>
    </row>
    <row r="4" spans="1:13" x14ac:dyDescent="0.3">
      <c r="B4" s="2" t="s">
        <v>3</v>
      </c>
    </row>
    <row r="5" spans="1:13" x14ac:dyDescent="0.3">
      <c r="B5" s="2"/>
      <c r="C5" t="s">
        <v>4</v>
      </c>
    </row>
    <row r="6" spans="1:13" x14ac:dyDescent="0.3">
      <c r="B6" s="2"/>
      <c r="C6" t="s">
        <v>5</v>
      </c>
    </row>
    <row r="7" spans="1:13" x14ac:dyDescent="0.3">
      <c r="B7" s="2"/>
      <c r="C7" s="3" t="s">
        <v>6</v>
      </c>
    </row>
    <row r="8" spans="1:13" x14ac:dyDescent="0.3">
      <c r="B8" s="2"/>
      <c r="C8" t="s">
        <v>7</v>
      </c>
      <c r="M8" s="4"/>
    </row>
    <row r="9" spans="1:13" x14ac:dyDescent="0.3">
      <c r="B9" s="2"/>
      <c r="M9" s="4"/>
    </row>
    <row r="10" spans="1:13" x14ac:dyDescent="0.3">
      <c r="B10" s="2" t="s">
        <v>8</v>
      </c>
      <c r="M10" s="4"/>
    </row>
    <row r="11" spans="1:13" x14ac:dyDescent="0.3">
      <c r="C11" t="s">
        <v>9</v>
      </c>
      <c r="D11" s="5" t="s">
        <v>10</v>
      </c>
      <c r="E11" s="6" t="s">
        <v>11</v>
      </c>
      <c r="F11" s="7" t="s">
        <v>12</v>
      </c>
      <c r="G11" s="7" t="s">
        <v>13</v>
      </c>
      <c r="H11" s="7" t="s">
        <v>14</v>
      </c>
      <c r="I11" s="5" t="s">
        <v>15</v>
      </c>
      <c r="J11" s="5" t="s">
        <v>16</v>
      </c>
    </row>
    <row r="12" spans="1:13" x14ac:dyDescent="0.3">
      <c r="C12" s="8" t="s">
        <v>17</v>
      </c>
      <c r="D12" s="9" t="s">
        <v>18</v>
      </c>
      <c r="E12" s="10" t="s">
        <v>19</v>
      </c>
      <c r="F12" s="11">
        <v>12000</v>
      </c>
      <c r="G12" s="11">
        <v>12200</v>
      </c>
      <c r="H12" s="11">
        <v>12400</v>
      </c>
      <c r="I12" s="11">
        <v>12550</v>
      </c>
      <c r="J12" s="11">
        <v>12950</v>
      </c>
    </row>
    <row r="13" spans="1:13" x14ac:dyDescent="0.3">
      <c r="C13" s="8" t="s">
        <v>20</v>
      </c>
      <c r="D13" s="12" t="s">
        <v>21</v>
      </c>
      <c r="E13" s="10" t="s">
        <v>19</v>
      </c>
      <c r="F13" s="13">
        <v>12000</v>
      </c>
      <c r="G13" s="13">
        <v>12200</v>
      </c>
      <c r="H13" s="13">
        <v>12400</v>
      </c>
      <c r="I13" s="13">
        <v>12550</v>
      </c>
      <c r="J13" s="13">
        <v>12950</v>
      </c>
    </row>
    <row r="14" spans="1:13" x14ac:dyDescent="0.3">
      <c r="C14" s="8" t="s">
        <v>22</v>
      </c>
      <c r="D14" s="12" t="s">
        <v>23</v>
      </c>
      <c r="E14" s="10" t="s">
        <v>19</v>
      </c>
      <c r="F14" s="13">
        <v>24000</v>
      </c>
      <c r="G14" s="13">
        <v>24400</v>
      </c>
      <c r="H14" s="13">
        <v>24800</v>
      </c>
      <c r="I14" s="13">
        <v>25100</v>
      </c>
      <c r="J14" s="13">
        <v>25900</v>
      </c>
    </row>
    <row r="15" spans="1:13" x14ac:dyDescent="0.3">
      <c r="C15" s="8" t="s">
        <v>24</v>
      </c>
      <c r="D15" s="14" t="s">
        <v>25</v>
      </c>
      <c r="E15" s="10" t="s">
        <v>19</v>
      </c>
      <c r="F15" s="15">
        <v>18000</v>
      </c>
      <c r="G15" s="15">
        <v>18350</v>
      </c>
      <c r="H15" s="15">
        <v>18650</v>
      </c>
      <c r="I15" s="13">
        <v>18800</v>
      </c>
      <c r="J15" s="13">
        <v>19400</v>
      </c>
    </row>
    <row r="16" spans="1:13" x14ac:dyDescent="0.3">
      <c r="C16" s="16"/>
      <c r="D16" s="14"/>
      <c r="E16" s="10"/>
      <c r="F16" s="15"/>
      <c r="G16" s="15"/>
      <c r="H16" s="15"/>
      <c r="I16" s="15"/>
      <c r="J16" s="15"/>
    </row>
    <row r="17" spans="2:7" x14ac:dyDescent="0.3">
      <c r="C17" s="1" t="s">
        <v>26</v>
      </c>
    </row>
    <row r="18" spans="2:7" x14ac:dyDescent="0.3">
      <c r="C18" s="17" t="s">
        <v>27</v>
      </c>
      <c r="D18" s="18" t="s">
        <v>10</v>
      </c>
      <c r="E18" s="19" t="s">
        <v>12</v>
      </c>
    </row>
    <row r="19" spans="2:7" x14ac:dyDescent="0.3">
      <c r="C19" s="16" t="s">
        <v>28</v>
      </c>
      <c r="D19" s="20" t="s">
        <v>29</v>
      </c>
      <c r="E19" s="21">
        <v>0</v>
      </c>
      <c r="G19" t="s">
        <v>30</v>
      </c>
    </row>
    <row r="20" spans="2:7" x14ac:dyDescent="0.3">
      <c r="E20" s="14"/>
    </row>
    <row r="21" spans="2:7" x14ac:dyDescent="0.3">
      <c r="B21" s="2" t="s">
        <v>31</v>
      </c>
    </row>
    <row r="22" spans="2:7" x14ac:dyDescent="0.3">
      <c r="C22" t="s">
        <v>32</v>
      </c>
      <c r="D22" t="s">
        <v>33</v>
      </c>
    </row>
    <row r="23" spans="2:7" x14ac:dyDescent="0.3">
      <c r="C23" t="s">
        <v>34</v>
      </c>
      <c r="D23" t="s">
        <v>35</v>
      </c>
    </row>
    <row r="25" spans="2:7" x14ac:dyDescent="0.3">
      <c r="B25" s="2" t="s">
        <v>36</v>
      </c>
    </row>
    <row r="26" spans="2:7" x14ac:dyDescent="0.3">
      <c r="B26" s="2"/>
      <c r="C26" t="s">
        <v>37</v>
      </c>
      <c r="D26" t="s">
        <v>38</v>
      </c>
    </row>
    <row r="27" spans="2:7" x14ac:dyDescent="0.3">
      <c r="B27" s="2"/>
      <c r="C27" t="s">
        <v>39</v>
      </c>
      <c r="D27" s="22" t="s">
        <v>40</v>
      </c>
      <c r="E27" t="s">
        <v>24</v>
      </c>
    </row>
    <row r="28" spans="2:7" x14ac:dyDescent="0.3">
      <c r="B28" s="2"/>
      <c r="D28" s="22" t="s">
        <v>41</v>
      </c>
      <c r="E28">
        <f>InputYear</f>
        <v>2020</v>
      </c>
      <c r="F28" t="s">
        <v>42</v>
      </c>
    </row>
    <row r="29" spans="2:7" x14ac:dyDescent="0.3">
      <c r="D29" s="23" t="s">
        <v>43</v>
      </c>
      <c r="E29" s="13">
        <f t="array" ref="E29">INDEX(FedStDeductLookup[],MATCH(E27,FedStDeductLookup[Status],0),MATCH(InputYear,VALUE(FedStDeductLookup[#Headers]),0))</f>
        <v>18650</v>
      </c>
    </row>
    <row r="30" spans="2:7" x14ac:dyDescent="0.3">
      <c r="C30" s="24" t="s">
        <v>11</v>
      </c>
      <c r="D30" t="s">
        <v>44</v>
      </c>
      <c r="E30" s="25"/>
    </row>
    <row r="31" spans="2:7" x14ac:dyDescent="0.3">
      <c r="D31" t="s">
        <v>45</v>
      </c>
      <c r="E31" s="25"/>
    </row>
    <row r="32" spans="2:7" x14ac:dyDescent="0.3">
      <c r="D32" s="26" t="s">
        <v>46</v>
      </c>
      <c r="E32" s="25"/>
    </row>
    <row r="33" spans="2:13" x14ac:dyDescent="0.3">
      <c r="D33" s="26" t="s">
        <v>47</v>
      </c>
      <c r="E33" s="25"/>
    </row>
    <row r="34" spans="2:13" x14ac:dyDescent="0.3">
      <c r="D34" t="s">
        <v>48</v>
      </c>
      <c r="E34" s="25"/>
    </row>
    <row r="35" spans="2:13" x14ac:dyDescent="0.3">
      <c r="D35" s="26" t="s">
        <v>49</v>
      </c>
      <c r="E35" s="25"/>
    </row>
    <row r="36" spans="2:13" x14ac:dyDescent="0.3">
      <c r="D36" s="26"/>
      <c r="E36" s="25"/>
    </row>
    <row r="37" spans="2:13" x14ac:dyDescent="0.3">
      <c r="B37" s="2" t="s">
        <v>50</v>
      </c>
    </row>
    <row r="38" spans="2:13" x14ac:dyDescent="0.3">
      <c r="B38" t="s">
        <v>51</v>
      </c>
      <c r="C38" s="27"/>
    </row>
    <row r="39" spans="2:13" x14ac:dyDescent="0.3">
      <c r="B39">
        <v>2018</v>
      </c>
      <c r="C39" s="27" t="s">
        <v>52</v>
      </c>
    </row>
    <row r="40" spans="2:13" x14ac:dyDescent="0.3">
      <c r="B40" s="22" t="s">
        <v>53</v>
      </c>
      <c r="C40" s="27" t="s">
        <v>54</v>
      </c>
    </row>
    <row r="41" spans="2:13" x14ac:dyDescent="0.3">
      <c r="B41">
        <v>2019</v>
      </c>
      <c r="C41" s="27" t="s">
        <v>55</v>
      </c>
    </row>
    <row r="42" spans="2:13" x14ac:dyDescent="0.3">
      <c r="B42">
        <v>2020</v>
      </c>
      <c r="C42" s="27" t="s">
        <v>56</v>
      </c>
    </row>
    <row r="43" spans="2:13" x14ac:dyDescent="0.3">
      <c r="B43">
        <v>2022</v>
      </c>
      <c r="C43" s="27" t="s">
        <v>57</v>
      </c>
    </row>
    <row r="45" spans="2:13" x14ac:dyDescent="0.3">
      <c r="B45" s="28" t="s">
        <v>58</v>
      </c>
      <c r="C45" s="28"/>
      <c r="D45" s="3"/>
    </row>
    <row r="46" spans="2:13" x14ac:dyDescent="0.3">
      <c r="B46">
        <v>2021</v>
      </c>
      <c r="C46" s="28" t="s">
        <v>59</v>
      </c>
      <c r="D46" s="3"/>
      <c r="E46" t="s">
        <v>60</v>
      </c>
      <c r="F46" t="s">
        <v>61</v>
      </c>
      <c r="G46" s="3" t="s">
        <v>62</v>
      </c>
    </row>
    <row r="47" spans="2:13" x14ac:dyDescent="0.3">
      <c r="C47" s="28"/>
      <c r="D47" s="3"/>
      <c r="E47" s="29">
        <v>10200</v>
      </c>
      <c r="F47" s="29">
        <v>150000</v>
      </c>
      <c r="J47" t="s">
        <v>63</v>
      </c>
      <c r="K47" t="s">
        <v>64</v>
      </c>
      <c r="L47" t="s">
        <v>65</v>
      </c>
      <c r="M47" t="s">
        <v>66</v>
      </c>
    </row>
    <row r="48" spans="2:13" x14ac:dyDescent="0.3">
      <c r="B48" s="2" t="s">
        <v>67</v>
      </c>
      <c r="C48" s="28"/>
      <c r="D48" s="3"/>
      <c r="J48">
        <v>96000</v>
      </c>
      <c r="K48">
        <v>1</v>
      </c>
      <c r="L48">
        <v>96000</v>
      </c>
      <c r="M48">
        <v>96000</v>
      </c>
    </row>
    <row r="49" spans="2:13" ht="28.8" x14ac:dyDescent="0.3">
      <c r="C49" s="30" t="s">
        <v>68</v>
      </c>
      <c r="D49" s="30" t="s">
        <v>69</v>
      </c>
      <c r="E49" s="31" t="s">
        <v>70</v>
      </c>
      <c r="F49" s="32" t="s">
        <v>71</v>
      </c>
      <c r="G49" s="33" t="s">
        <v>61</v>
      </c>
      <c r="I49">
        <v>0.5</v>
      </c>
      <c r="J49">
        <f>J48*I49</f>
        <v>48000</v>
      </c>
      <c r="K49">
        <v>2</v>
      </c>
      <c r="L49">
        <f>L48*$I$51</f>
        <v>0</v>
      </c>
      <c r="M49">
        <f>M48*$I$51</f>
        <v>0</v>
      </c>
    </row>
    <row r="50" spans="2:13" x14ac:dyDescent="0.3">
      <c r="C50" s="28" t="s">
        <v>59</v>
      </c>
      <c r="D50" s="28"/>
      <c r="E50" s="34">
        <v>10200</v>
      </c>
      <c r="F50" s="35">
        <v>2021</v>
      </c>
      <c r="G50" s="36">
        <v>150000</v>
      </c>
      <c r="J50">
        <v>32000</v>
      </c>
      <c r="K50">
        <v>8</v>
      </c>
      <c r="L50">
        <v>25000</v>
      </c>
    </row>
    <row r="51" spans="2:13" x14ac:dyDescent="0.3">
      <c r="C51" s="28" t="s">
        <v>59</v>
      </c>
      <c r="D51" s="28"/>
      <c r="E51" s="34">
        <v>10200</v>
      </c>
      <c r="F51" s="35">
        <v>2020</v>
      </c>
      <c r="G51" s="36">
        <v>150000</v>
      </c>
      <c r="J51">
        <f>J49-J50</f>
        <v>16000</v>
      </c>
      <c r="K51">
        <v>9</v>
      </c>
      <c r="L51">
        <f>L49-L50</f>
        <v>-25000</v>
      </c>
    </row>
    <row r="52" spans="2:13" x14ac:dyDescent="0.3">
      <c r="C52" s="28" t="s">
        <v>59</v>
      </c>
      <c r="D52" s="28"/>
      <c r="E52" s="34">
        <v>0</v>
      </c>
      <c r="F52" s="35">
        <v>2021</v>
      </c>
      <c r="G52" s="36">
        <v>0</v>
      </c>
      <c r="J52">
        <v>12000</v>
      </c>
      <c r="K52">
        <v>10</v>
      </c>
      <c r="L52">
        <v>9000</v>
      </c>
    </row>
    <row r="53" spans="2:13" x14ac:dyDescent="0.3">
      <c r="C53" s="28" t="s">
        <v>59</v>
      </c>
      <c r="D53" s="28"/>
      <c r="E53" s="34">
        <v>0</v>
      </c>
      <c r="F53" s="35">
        <v>2022</v>
      </c>
      <c r="G53" s="36">
        <v>0</v>
      </c>
      <c r="J53">
        <f>J51-J52</f>
        <v>4000</v>
      </c>
      <c r="K53">
        <v>11</v>
      </c>
      <c r="L53">
        <f>L51-L52</f>
        <v>-34000</v>
      </c>
    </row>
    <row r="54" spans="2:13" x14ac:dyDescent="0.3">
      <c r="C54" s="28"/>
      <c r="D54" s="37"/>
      <c r="E54" s="34"/>
      <c r="F54" s="36"/>
      <c r="G54" s="36"/>
      <c r="J54">
        <f>MIN(J52:J53)</f>
        <v>4000</v>
      </c>
      <c r="K54">
        <v>12</v>
      </c>
      <c r="L54">
        <f>MIN(L52:L53)</f>
        <v>-34000</v>
      </c>
    </row>
    <row r="55" spans="2:13" x14ac:dyDescent="0.3">
      <c r="C55" s="28"/>
      <c r="D55" s="34"/>
      <c r="E55" s="35"/>
      <c r="F55" s="36"/>
      <c r="J55">
        <f>J54*I49</f>
        <v>2000</v>
      </c>
      <c r="K55">
        <v>13</v>
      </c>
      <c r="L55">
        <f>L54*$I$51</f>
        <v>0</v>
      </c>
    </row>
    <row r="56" spans="2:13" x14ac:dyDescent="0.3">
      <c r="B56" s="2" t="s">
        <v>72</v>
      </c>
      <c r="C56" s="28"/>
      <c r="D56" s="34"/>
      <c r="E56" s="35"/>
      <c r="F56" s="36"/>
    </row>
    <row r="57" spans="2:13" x14ac:dyDescent="0.3">
      <c r="C57" s="38" t="s">
        <v>73</v>
      </c>
      <c r="D57" s="39" t="s">
        <v>71</v>
      </c>
      <c r="E57" s="40" t="s">
        <v>69</v>
      </c>
      <c r="F57" s="41" t="s">
        <v>74</v>
      </c>
      <c r="G57" s="42" t="s">
        <v>75</v>
      </c>
      <c r="H57" s="43" t="s">
        <v>76</v>
      </c>
      <c r="I57" s="43" t="s">
        <v>77</v>
      </c>
    </row>
    <row r="58" spans="2:13" x14ac:dyDescent="0.3">
      <c r="C58" s="28">
        <v>90000</v>
      </c>
      <c r="D58" s="28">
        <v>2021</v>
      </c>
      <c r="E58" s="28" t="s">
        <v>22</v>
      </c>
      <c r="F58" s="44">
        <v>0.5</v>
      </c>
      <c r="G58" s="36">
        <v>32000</v>
      </c>
      <c r="H58">
        <v>12000</v>
      </c>
    </row>
    <row r="59" spans="2:13" x14ac:dyDescent="0.3">
      <c r="C59" s="28">
        <v>90000</v>
      </c>
      <c r="D59" s="28">
        <v>2021</v>
      </c>
      <c r="E59" s="37" t="s">
        <v>24</v>
      </c>
      <c r="F59" s="44">
        <v>0.5</v>
      </c>
      <c r="G59" s="36">
        <v>25000</v>
      </c>
      <c r="H59">
        <v>9000</v>
      </c>
    </row>
    <row r="60" spans="2:13" x14ac:dyDescent="0.3">
      <c r="C60" s="28">
        <v>90000</v>
      </c>
      <c r="D60" s="28">
        <v>2021</v>
      </c>
      <c r="E60" s="37" t="s">
        <v>17</v>
      </c>
      <c r="F60" s="44">
        <v>0.5</v>
      </c>
      <c r="G60" s="36">
        <v>25000</v>
      </c>
      <c r="H60">
        <v>9000</v>
      </c>
    </row>
    <row r="61" spans="2:13" x14ac:dyDescent="0.3">
      <c r="C61" s="28">
        <v>90000</v>
      </c>
      <c r="D61" s="28">
        <v>2021</v>
      </c>
      <c r="E61" s="37" t="s">
        <v>20</v>
      </c>
      <c r="F61" s="44">
        <v>0.5</v>
      </c>
      <c r="G61" s="45">
        <v>0.85</v>
      </c>
      <c r="H61">
        <v>0</v>
      </c>
    </row>
    <row r="62" spans="2:13" x14ac:dyDescent="0.3">
      <c r="C62" s="28">
        <v>90000</v>
      </c>
      <c r="D62" s="28">
        <v>2022</v>
      </c>
      <c r="E62" s="37" t="s">
        <v>22</v>
      </c>
      <c r="F62" s="44">
        <v>0.5</v>
      </c>
      <c r="G62" s="36">
        <v>32000</v>
      </c>
      <c r="H62">
        <v>12000</v>
      </c>
    </row>
    <row r="63" spans="2:13" x14ac:dyDescent="0.3">
      <c r="C63" s="28">
        <v>90000</v>
      </c>
      <c r="D63" s="28">
        <v>2022</v>
      </c>
      <c r="E63" s="37" t="s">
        <v>24</v>
      </c>
      <c r="F63" s="44">
        <v>0.5</v>
      </c>
      <c r="G63" s="36">
        <v>25000</v>
      </c>
      <c r="H63">
        <v>9000</v>
      </c>
    </row>
    <row r="64" spans="2:13" x14ac:dyDescent="0.3">
      <c r="C64" s="28">
        <v>90000</v>
      </c>
      <c r="D64" s="28">
        <v>2022</v>
      </c>
      <c r="E64" s="37" t="s">
        <v>17</v>
      </c>
      <c r="F64" s="44">
        <v>0.5</v>
      </c>
      <c r="G64" s="36">
        <v>25000</v>
      </c>
      <c r="H64">
        <v>9000</v>
      </c>
    </row>
    <row r="65" spans="2:10" x14ac:dyDescent="0.3">
      <c r="C65" s="28">
        <v>90000</v>
      </c>
      <c r="D65" s="28">
        <v>2022</v>
      </c>
      <c r="E65" s="37" t="s">
        <v>20</v>
      </c>
      <c r="F65" s="44">
        <v>0.5</v>
      </c>
      <c r="G65" s="45">
        <v>0.85</v>
      </c>
      <c r="H65">
        <v>0</v>
      </c>
    </row>
    <row r="70" spans="2:10" x14ac:dyDescent="0.3">
      <c r="B70" s="2" t="s">
        <v>78</v>
      </c>
    </row>
    <row r="71" spans="2:10" x14ac:dyDescent="0.3">
      <c r="B71" s="2"/>
      <c r="C71" t="s">
        <v>79</v>
      </c>
    </row>
    <row r="72" spans="2:10" x14ac:dyDescent="0.3">
      <c r="B72" s="2"/>
      <c r="C72" t="s">
        <v>5</v>
      </c>
    </row>
    <row r="73" spans="2:10" x14ac:dyDescent="0.3">
      <c r="B73" s="2"/>
      <c r="C73" s="3" t="s">
        <v>80</v>
      </c>
    </row>
    <row r="74" spans="2:10" x14ac:dyDescent="0.3">
      <c r="B74" s="2"/>
      <c r="C74" t="s">
        <v>7</v>
      </c>
    </row>
    <row r="75" spans="2:10" x14ac:dyDescent="0.3">
      <c r="B75" s="2"/>
      <c r="C75" t="s">
        <v>81</v>
      </c>
    </row>
    <row r="76" spans="2:10" x14ac:dyDescent="0.3">
      <c r="B76" s="2"/>
      <c r="C76" t="s">
        <v>82</v>
      </c>
    </row>
    <row r="77" spans="2:10" x14ac:dyDescent="0.3">
      <c r="B77" s="2"/>
      <c r="C77" t="s">
        <v>83</v>
      </c>
    </row>
    <row r="78" spans="2:10" x14ac:dyDescent="0.3">
      <c r="B78" s="2"/>
    </row>
    <row r="79" spans="2:10" x14ac:dyDescent="0.3">
      <c r="B79" s="2" t="s">
        <v>84</v>
      </c>
    </row>
    <row r="80" spans="2:10" x14ac:dyDescent="0.3">
      <c r="C80" t="s">
        <v>9</v>
      </c>
      <c r="D80" t="s">
        <v>85</v>
      </c>
      <c r="E80" t="s">
        <v>86</v>
      </c>
      <c r="F80" t="s">
        <v>12</v>
      </c>
      <c r="G80" t="s">
        <v>13</v>
      </c>
      <c r="H80" t="s">
        <v>14</v>
      </c>
      <c r="I80" t="s">
        <v>15</v>
      </c>
      <c r="J80" t="s">
        <v>16</v>
      </c>
    </row>
    <row r="81" spans="3:10" x14ac:dyDescent="0.3">
      <c r="C81" s="35" t="s">
        <v>24</v>
      </c>
      <c r="D81" s="35" t="s">
        <v>87</v>
      </c>
      <c r="E81" s="35" t="s">
        <v>88</v>
      </c>
      <c r="F81" s="13">
        <v>0</v>
      </c>
      <c r="G81" s="13">
        <v>0</v>
      </c>
      <c r="H81" s="13">
        <v>0</v>
      </c>
      <c r="I81" s="11">
        <v>0</v>
      </c>
      <c r="J81" s="11">
        <v>0</v>
      </c>
    </row>
    <row r="82" spans="3:10" x14ac:dyDescent="0.3">
      <c r="C82" s="35" t="s">
        <v>24</v>
      </c>
      <c r="D82" s="35" t="s">
        <v>87</v>
      </c>
      <c r="E82" s="35" t="s">
        <v>89</v>
      </c>
      <c r="F82" s="13">
        <v>13600</v>
      </c>
      <c r="G82" s="13">
        <v>13850</v>
      </c>
      <c r="H82" s="13">
        <v>14100</v>
      </c>
      <c r="I82" s="13">
        <v>14200</v>
      </c>
      <c r="J82" s="13">
        <v>14650</v>
      </c>
    </row>
    <row r="83" spans="3:10" x14ac:dyDescent="0.3">
      <c r="C83" s="35" t="s">
        <v>24</v>
      </c>
      <c r="D83" s="35" t="s">
        <v>87</v>
      </c>
      <c r="E83" s="35" t="s">
        <v>90</v>
      </c>
      <c r="F83" s="46">
        <v>0.1</v>
      </c>
      <c r="G83" s="46">
        <v>0.1</v>
      </c>
      <c r="H83" s="46">
        <v>0.1</v>
      </c>
      <c r="I83" s="46">
        <v>0.1</v>
      </c>
      <c r="J83" s="46">
        <v>0.1</v>
      </c>
    </row>
    <row r="84" spans="3:10" x14ac:dyDescent="0.3">
      <c r="C84" s="35" t="s">
        <v>24</v>
      </c>
      <c r="D84" s="35" t="s">
        <v>87</v>
      </c>
      <c r="E84" s="35" t="s">
        <v>91</v>
      </c>
      <c r="F84" s="13">
        <v>0</v>
      </c>
      <c r="G84" s="13">
        <v>0</v>
      </c>
      <c r="H84" s="13">
        <v>0</v>
      </c>
      <c r="I84" s="13">
        <v>0</v>
      </c>
      <c r="J84" s="13">
        <v>0</v>
      </c>
    </row>
    <row r="85" spans="3:10" x14ac:dyDescent="0.3">
      <c r="C85" s="35" t="s">
        <v>24</v>
      </c>
      <c r="D85" s="35" t="s">
        <v>92</v>
      </c>
      <c r="E85" s="35" t="s">
        <v>88</v>
      </c>
      <c r="F85" s="13">
        <v>13600</v>
      </c>
      <c r="G85" s="13">
        <v>13850</v>
      </c>
      <c r="H85" s="13">
        <v>14100</v>
      </c>
      <c r="I85" s="13">
        <v>14200</v>
      </c>
      <c r="J85" s="13">
        <f>J82</f>
        <v>14650</v>
      </c>
    </row>
    <row r="86" spans="3:10" x14ac:dyDescent="0.3">
      <c r="C86" s="35" t="s">
        <v>24</v>
      </c>
      <c r="D86" s="35" t="s">
        <v>92</v>
      </c>
      <c r="E86" s="35" t="s">
        <v>89</v>
      </c>
      <c r="F86" s="13">
        <v>51800</v>
      </c>
      <c r="G86" s="13">
        <v>52850</v>
      </c>
      <c r="H86" s="13">
        <v>53700</v>
      </c>
      <c r="I86" s="13">
        <v>54200</v>
      </c>
      <c r="J86" s="13">
        <v>55900</v>
      </c>
    </row>
    <row r="87" spans="3:10" x14ac:dyDescent="0.3">
      <c r="C87" s="35" t="s">
        <v>24</v>
      </c>
      <c r="D87" s="35" t="s">
        <v>92</v>
      </c>
      <c r="E87" s="35" t="s">
        <v>90</v>
      </c>
      <c r="F87" s="46">
        <v>0.12</v>
      </c>
      <c r="G87" s="46">
        <v>0.12</v>
      </c>
      <c r="H87" s="46">
        <v>0.12</v>
      </c>
      <c r="I87" s="46">
        <v>0.12</v>
      </c>
      <c r="J87" s="46">
        <v>0.12</v>
      </c>
    </row>
    <row r="88" spans="3:10" x14ac:dyDescent="0.3">
      <c r="C88" s="35" t="s">
        <v>24</v>
      </c>
      <c r="D88" s="35" t="s">
        <v>92</v>
      </c>
      <c r="E88" s="35" t="s">
        <v>91</v>
      </c>
      <c r="F88" s="13">
        <v>1360</v>
      </c>
      <c r="G88" s="13">
        <v>1385</v>
      </c>
      <c r="H88" s="13">
        <v>1410</v>
      </c>
      <c r="I88" s="13">
        <v>1420</v>
      </c>
      <c r="J88" s="13">
        <v>1465</v>
      </c>
    </row>
    <row r="89" spans="3:10" x14ac:dyDescent="0.3">
      <c r="C89" s="35" t="s">
        <v>24</v>
      </c>
      <c r="D89" s="35" t="s">
        <v>93</v>
      </c>
      <c r="E89" s="35" t="s">
        <v>88</v>
      </c>
      <c r="F89" s="13">
        <v>51800</v>
      </c>
      <c r="G89" s="13">
        <v>52850</v>
      </c>
      <c r="H89" s="13">
        <v>53700</v>
      </c>
      <c r="I89" s="13">
        <v>54200</v>
      </c>
      <c r="J89" s="13">
        <f>J86</f>
        <v>55900</v>
      </c>
    </row>
    <row r="90" spans="3:10" x14ac:dyDescent="0.3">
      <c r="C90" s="35" t="s">
        <v>24</v>
      </c>
      <c r="D90" s="35" t="s">
        <v>93</v>
      </c>
      <c r="E90" s="35" t="s">
        <v>89</v>
      </c>
      <c r="F90" s="13">
        <v>82500</v>
      </c>
      <c r="G90" s="13">
        <v>84200</v>
      </c>
      <c r="H90" s="13">
        <v>85500</v>
      </c>
      <c r="I90" s="13">
        <v>86350</v>
      </c>
      <c r="J90" s="13">
        <v>89050</v>
      </c>
    </row>
    <row r="91" spans="3:10" x14ac:dyDescent="0.3">
      <c r="C91" s="35" t="s">
        <v>24</v>
      </c>
      <c r="D91" s="35" t="s">
        <v>93</v>
      </c>
      <c r="E91" s="35" t="s">
        <v>90</v>
      </c>
      <c r="F91" s="46">
        <v>0.22</v>
      </c>
      <c r="G91" s="46">
        <v>0.22</v>
      </c>
      <c r="H91" s="46">
        <v>0.22</v>
      </c>
      <c r="I91" s="46">
        <v>0.22</v>
      </c>
      <c r="J91" s="46">
        <v>0.22</v>
      </c>
    </row>
    <row r="92" spans="3:10" x14ac:dyDescent="0.3">
      <c r="C92" s="35" t="s">
        <v>24</v>
      </c>
      <c r="D92" s="35" t="s">
        <v>93</v>
      </c>
      <c r="E92" s="35" t="s">
        <v>91</v>
      </c>
      <c r="F92" s="13">
        <v>5944</v>
      </c>
      <c r="G92" s="13">
        <v>6065</v>
      </c>
      <c r="H92" s="13">
        <v>6162</v>
      </c>
      <c r="I92" s="13">
        <v>6220</v>
      </c>
      <c r="J92" s="13">
        <v>6415</v>
      </c>
    </row>
    <row r="93" spans="3:10" x14ac:dyDescent="0.3">
      <c r="C93" s="35" t="s">
        <v>24</v>
      </c>
      <c r="D93" s="35" t="s">
        <v>94</v>
      </c>
      <c r="E93" s="35" t="s">
        <v>88</v>
      </c>
      <c r="F93" s="13">
        <v>82500</v>
      </c>
      <c r="G93" s="13">
        <v>84200</v>
      </c>
      <c r="H93" s="13">
        <v>85500</v>
      </c>
      <c r="I93" s="13">
        <v>86350</v>
      </c>
      <c r="J93" s="13">
        <f>J90</f>
        <v>89050</v>
      </c>
    </row>
    <row r="94" spans="3:10" x14ac:dyDescent="0.3">
      <c r="C94" s="35" t="s">
        <v>24</v>
      </c>
      <c r="D94" s="35" t="s">
        <v>94</v>
      </c>
      <c r="E94" s="35" t="s">
        <v>89</v>
      </c>
      <c r="F94" s="13">
        <v>157500</v>
      </c>
      <c r="G94" s="13">
        <v>160700</v>
      </c>
      <c r="H94" s="13">
        <v>163300</v>
      </c>
      <c r="I94" s="13">
        <v>164900</v>
      </c>
      <c r="J94" s="13">
        <v>170050</v>
      </c>
    </row>
    <row r="95" spans="3:10" x14ac:dyDescent="0.3">
      <c r="C95" s="35" t="s">
        <v>24</v>
      </c>
      <c r="D95" s="35" t="s">
        <v>94</v>
      </c>
      <c r="E95" s="35" t="s">
        <v>90</v>
      </c>
      <c r="F95" s="46">
        <v>0.24</v>
      </c>
      <c r="G95" s="46">
        <v>0.24</v>
      </c>
      <c r="H95" s="46">
        <v>0.24</v>
      </c>
      <c r="I95" s="46">
        <v>0.24</v>
      </c>
      <c r="J95" s="46">
        <v>0.24</v>
      </c>
    </row>
    <row r="96" spans="3:10" x14ac:dyDescent="0.3">
      <c r="C96" s="35" t="s">
        <v>24</v>
      </c>
      <c r="D96" s="35" t="s">
        <v>94</v>
      </c>
      <c r="E96" s="35" t="s">
        <v>91</v>
      </c>
      <c r="F96" s="13">
        <v>12698</v>
      </c>
      <c r="G96" s="13">
        <v>12962</v>
      </c>
      <c r="H96" s="13">
        <v>13158</v>
      </c>
      <c r="I96" s="13">
        <v>13293</v>
      </c>
      <c r="J96" s="13">
        <v>13708</v>
      </c>
    </row>
    <row r="97" spans="2:10" x14ac:dyDescent="0.3">
      <c r="C97" s="35" t="s">
        <v>24</v>
      </c>
      <c r="D97" s="35" t="s">
        <v>95</v>
      </c>
      <c r="E97" s="35" t="s">
        <v>88</v>
      </c>
      <c r="F97" s="13">
        <v>157500</v>
      </c>
      <c r="G97" s="13">
        <v>160700</v>
      </c>
      <c r="H97" s="13">
        <v>163300</v>
      </c>
      <c r="I97" s="13">
        <f>I94</f>
        <v>164900</v>
      </c>
      <c r="J97" s="13">
        <f>J94</f>
        <v>170050</v>
      </c>
    </row>
    <row r="98" spans="2:10" x14ac:dyDescent="0.3">
      <c r="C98" s="35" t="s">
        <v>24</v>
      </c>
      <c r="D98" s="35" t="s">
        <v>95</v>
      </c>
      <c r="E98" s="35" t="s">
        <v>89</v>
      </c>
      <c r="F98" s="13">
        <v>200000</v>
      </c>
      <c r="G98" s="13">
        <v>204100</v>
      </c>
      <c r="H98" s="13">
        <v>207350</v>
      </c>
      <c r="I98" s="13">
        <v>209400</v>
      </c>
      <c r="J98" s="13">
        <v>215950</v>
      </c>
    </row>
    <row r="99" spans="2:10" x14ac:dyDescent="0.3">
      <c r="C99" s="35" t="s">
        <v>24</v>
      </c>
      <c r="D99" s="35" t="s">
        <v>95</v>
      </c>
      <c r="E99" s="35" t="s">
        <v>90</v>
      </c>
      <c r="F99" s="47">
        <v>0.32</v>
      </c>
      <c r="G99" s="47">
        <v>0.32</v>
      </c>
      <c r="H99" s="47">
        <v>0.32</v>
      </c>
      <c r="I99" s="47">
        <v>0.32</v>
      </c>
      <c r="J99" s="47">
        <v>0.32</v>
      </c>
    </row>
    <row r="100" spans="2:10" x14ac:dyDescent="0.3">
      <c r="C100" s="35" t="s">
        <v>24</v>
      </c>
      <c r="D100" s="35" t="s">
        <v>95</v>
      </c>
      <c r="E100" s="35" t="s">
        <v>91</v>
      </c>
      <c r="F100" s="13">
        <v>30698</v>
      </c>
      <c r="G100" s="13">
        <v>31322</v>
      </c>
      <c r="H100" s="13">
        <v>31158</v>
      </c>
      <c r="I100" s="13">
        <v>33603</v>
      </c>
      <c r="J100" s="13">
        <v>33148</v>
      </c>
    </row>
    <row r="101" spans="2:10" x14ac:dyDescent="0.3">
      <c r="C101" s="35" t="s">
        <v>24</v>
      </c>
      <c r="D101" s="35" t="s">
        <v>96</v>
      </c>
      <c r="E101" s="35" t="s">
        <v>88</v>
      </c>
      <c r="F101" s="13">
        <v>200000</v>
      </c>
      <c r="G101" s="13">
        <v>204100</v>
      </c>
      <c r="H101" s="13">
        <v>207350</v>
      </c>
      <c r="I101" s="13">
        <v>209400</v>
      </c>
      <c r="J101" s="13">
        <f>J98</f>
        <v>215950</v>
      </c>
    </row>
    <row r="102" spans="2:10" x14ac:dyDescent="0.3">
      <c r="C102" s="35" t="s">
        <v>24</v>
      </c>
      <c r="D102" s="35" t="s">
        <v>96</v>
      </c>
      <c r="E102" s="35" t="s">
        <v>89</v>
      </c>
      <c r="F102" s="13">
        <v>500000</v>
      </c>
      <c r="G102" s="13">
        <v>510300</v>
      </c>
      <c r="H102" s="13">
        <v>518400</v>
      </c>
      <c r="I102" s="13">
        <v>523600</v>
      </c>
      <c r="J102" s="13">
        <v>539900</v>
      </c>
    </row>
    <row r="103" spans="2:10" x14ac:dyDescent="0.3">
      <c r="C103" s="35" t="s">
        <v>24</v>
      </c>
      <c r="D103" s="35" t="s">
        <v>96</v>
      </c>
      <c r="E103" s="35" t="s">
        <v>90</v>
      </c>
      <c r="F103" s="47">
        <v>0.35</v>
      </c>
      <c r="G103" s="47">
        <v>0.35</v>
      </c>
      <c r="H103" s="47">
        <v>0.35</v>
      </c>
      <c r="I103" s="47">
        <v>0.35</v>
      </c>
      <c r="J103" s="47">
        <v>0.35</v>
      </c>
    </row>
    <row r="104" spans="2:10" x14ac:dyDescent="0.3">
      <c r="C104" s="35" t="s">
        <v>24</v>
      </c>
      <c r="D104" s="35" t="s">
        <v>96</v>
      </c>
      <c r="E104" s="35" t="s">
        <v>91</v>
      </c>
      <c r="F104" s="13">
        <v>44298</v>
      </c>
      <c r="G104" s="13">
        <v>45210</v>
      </c>
      <c r="H104" s="13">
        <v>45926</v>
      </c>
      <c r="I104" s="13">
        <v>47843</v>
      </c>
      <c r="J104" s="13">
        <v>47836</v>
      </c>
    </row>
    <row r="105" spans="2:10" x14ac:dyDescent="0.3">
      <c r="C105" s="35" t="s">
        <v>24</v>
      </c>
      <c r="D105" s="35" t="s">
        <v>97</v>
      </c>
      <c r="E105" s="35" t="s">
        <v>88</v>
      </c>
      <c r="F105" s="13">
        <v>500000</v>
      </c>
      <c r="G105" s="13">
        <v>510300</v>
      </c>
      <c r="H105" s="13">
        <v>518400</v>
      </c>
      <c r="I105" s="13">
        <v>523600</v>
      </c>
      <c r="J105" s="13">
        <f>J102</f>
        <v>539900</v>
      </c>
    </row>
    <row r="106" spans="2:10" x14ac:dyDescent="0.3">
      <c r="B106" t="s">
        <v>98</v>
      </c>
      <c r="C106" s="35" t="s">
        <v>24</v>
      </c>
      <c r="D106" s="35" t="s">
        <v>97</v>
      </c>
      <c r="E106" s="35" t="s">
        <v>89</v>
      </c>
      <c r="F106" s="13">
        <v>10000000</v>
      </c>
      <c r="G106" s="13">
        <v>10000000</v>
      </c>
      <c r="H106" s="13">
        <v>10000000</v>
      </c>
      <c r="I106" s="13">
        <v>10000000</v>
      </c>
      <c r="J106" s="13">
        <v>10000000</v>
      </c>
    </row>
    <row r="107" spans="2:10" x14ac:dyDescent="0.3">
      <c r="C107" s="35" t="s">
        <v>24</v>
      </c>
      <c r="D107" s="35" t="s">
        <v>97</v>
      </c>
      <c r="E107" s="35" t="s">
        <v>90</v>
      </c>
      <c r="F107" s="47">
        <v>0.37</v>
      </c>
      <c r="G107" s="47">
        <v>0.37</v>
      </c>
      <c r="H107" s="47">
        <v>0.37</v>
      </c>
      <c r="I107" s="47">
        <v>0.37</v>
      </c>
      <c r="J107" s="47">
        <v>0.37</v>
      </c>
    </row>
    <row r="108" spans="2:10" x14ac:dyDescent="0.3">
      <c r="C108" s="35" t="s">
        <v>24</v>
      </c>
      <c r="D108" s="35" t="s">
        <v>97</v>
      </c>
      <c r="E108" s="35" t="s">
        <v>91</v>
      </c>
      <c r="F108" s="13">
        <v>149298</v>
      </c>
      <c r="G108" s="13">
        <v>152380</v>
      </c>
      <c r="H108" s="13">
        <v>154793.5</v>
      </c>
      <c r="I108" s="13">
        <v>156355</v>
      </c>
      <c r="J108" s="13">
        <v>161218</v>
      </c>
    </row>
    <row r="109" spans="2:10" x14ac:dyDescent="0.3">
      <c r="C109" s="35" t="s">
        <v>22</v>
      </c>
      <c r="D109" s="35" t="s">
        <v>87</v>
      </c>
      <c r="E109" s="35" t="s">
        <v>88</v>
      </c>
      <c r="F109" s="13">
        <v>0</v>
      </c>
      <c r="G109" s="13">
        <v>0</v>
      </c>
      <c r="H109" s="13">
        <v>0</v>
      </c>
      <c r="I109" s="13">
        <v>0</v>
      </c>
      <c r="J109" s="13">
        <v>0</v>
      </c>
    </row>
    <row r="110" spans="2:10" x14ac:dyDescent="0.3">
      <c r="C110" s="35" t="s">
        <v>22</v>
      </c>
      <c r="D110" s="35" t="s">
        <v>87</v>
      </c>
      <c r="E110" s="35" t="s">
        <v>89</v>
      </c>
      <c r="F110" s="13">
        <v>19050</v>
      </c>
      <c r="G110" s="13">
        <v>19400</v>
      </c>
      <c r="H110" s="13">
        <v>19750</v>
      </c>
      <c r="I110" s="13">
        <v>19900</v>
      </c>
      <c r="J110" s="13">
        <v>20550</v>
      </c>
    </row>
    <row r="111" spans="2:10" x14ac:dyDescent="0.3">
      <c r="C111" s="35" t="s">
        <v>22</v>
      </c>
      <c r="D111" s="35" t="s">
        <v>87</v>
      </c>
      <c r="E111" s="35" t="s">
        <v>90</v>
      </c>
      <c r="F111" s="46">
        <v>0.1</v>
      </c>
      <c r="G111" s="46">
        <v>0.1</v>
      </c>
      <c r="H111" s="46">
        <v>0.1</v>
      </c>
      <c r="I111" s="46">
        <v>0.1</v>
      </c>
      <c r="J111" s="46">
        <v>0.1</v>
      </c>
    </row>
    <row r="112" spans="2:10" x14ac:dyDescent="0.3">
      <c r="C112" s="35" t="s">
        <v>22</v>
      </c>
      <c r="D112" s="35" t="s">
        <v>87</v>
      </c>
      <c r="E112" s="35" t="s">
        <v>91</v>
      </c>
      <c r="F112" s="13">
        <v>0</v>
      </c>
      <c r="G112" s="13">
        <v>0</v>
      </c>
      <c r="H112" s="13">
        <v>0</v>
      </c>
      <c r="I112" s="13">
        <v>0</v>
      </c>
      <c r="J112" s="13">
        <v>0</v>
      </c>
    </row>
    <row r="113" spans="3:10" x14ac:dyDescent="0.3">
      <c r="C113" s="35" t="s">
        <v>22</v>
      </c>
      <c r="D113" s="35" t="s">
        <v>92</v>
      </c>
      <c r="E113" s="35" t="s">
        <v>88</v>
      </c>
      <c r="F113" s="13">
        <v>19050</v>
      </c>
      <c r="G113" s="13">
        <v>19400</v>
      </c>
      <c r="H113" s="13">
        <v>19750</v>
      </c>
      <c r="I113" s="13">
        <v>19900</v>
      </c>
      <c r="J113" s="13">
        <f>J110</f>
        <v>20550</v>
      </c>
    </row>
    <row r="114" spans="3:10" x14ac:dyDescent="0.3">
      <c r="C114" s="35" t="s">
        <v>22</v>
      </c>
      <c r="D114" s="35" t="s">
        <v>92</v>
      </c>
      <c r="E114" s="35" t="s">
        <v>89</v>
      </c>
      <c r="F114" s="13">
        <v>77400</v>
      </c>
      <c r="G114" s="13">
        <v>78950</v>
      </c>
      <c r="H114" s="13">
        <v>80250</v>
      </c>
      <c r="I114" s="13">
        <v>81050</v>
      </c>
      <c r="J114" s="13">
        <v>83550</v>
      </c>
    </row>
    <row r="115" spans="3:10" x14ac:dyDescent="0.3">
      <c r="C115" s="35" t="s">
        <v>22</v>
      </c>
      <c r="D115" s="35" t="s">
        <v>92</v>
      </c>
      <c r="E115" s="35" t="s">
        <v>90</v>
      </c>
      <c r="F115" s="46">
        <v>0.12</v>
      </c>
      <c r="G115" s="46">
        <v>0.12</v>
      </c>
      <c r="H115" s="46">
        <v>0.12</v>
      </c>
      <c r="I115" s="46">
        <v>0.12</v>
      </c>
      <c r="J115" s="46">
        <v>0.12</v>
      </c>
    </row>
    <row r="116" spans="3:10" x14ac:dyDescent="0.3">
      <c r="C116" s="35" t="s">
        <v>22</v>
      </c>
      <c r="D116" s="35" t="s">
        <v>92</v>
      </c>
      <c r="E116" s="35" t="s">
        <v>91</v>
      </c>
      <c r="F116" s="13">
        <v>1905</v>
      </c>
      <c r="G116" s="13">
        <v>1940</v>
      </c>
      <c r="H116" s="13">
        <v>1975</v>
      </c>
      <c r="I116" s="13">
        <v>1990</v>
      </c>
      <c r="J116" s="13">
        <v>2055</v>
      </c>
    </row>
    <row r="117" spans="3:10" x14ac:dyDescent="0.3">
      <c r="C117" s="35" t="s">
        <v>22</v>
      </c>
      <c r="D117" s="35" t="s">
        <v>93</v>
      </c>
      <c r="E117" s="35" t="s">
        <v>88</v>
      </c>
      <c r="F117" s="13">
        <v>77400</v>
      </c>
      <c r="G117" s="13">
        <v>78950</v>
      </c>
      <c r="H117" s="13">
        <v>80250</v>
      </c>
      <c r="I117" s="13">
        <v>81050</v>
      </c>
      <c r="J117" s="13">
        <f>J114</f>
        <v>83550</v>
      </c>
    </row>
    <row r="118" spans="3:10" x14ac:dyDescent="0.3">
      <c r="C118" s="35" t="s">
        <v>22</v>
      </c>
      <c r="D118" s="35" t="s">
        <v>93</v>
      </c>
      <c r="E118" s="35" t="s">
        <v>89</v>
      </c>
      <c r="F118" s="13">
        <v>165000</v>
      </c>
      <c r="G118" s="13">
        <v>168400</v>
      </c>
      <c r="H118" s="13">
        <v>171050</v>
      </c>
      <c r="I118" s="13">
        <v>172750</v>
      </c>
      <c r="J118" s="13">
        <v>178150</v>
      </c>
    </row>
    <row r="119" spans="3:10" x14ac:dyDescent="0.3">
      <c r="C119" s="35" t="s">
        <v>22</v>
      </c>
      <c r="D119" s="35" t="s">
        <v>93</v>
      </c>
      <c r="E119" s="35" t="s">
        <v>90</v>
      </c>
      <c r="F119" s="46">
        <v>0.22</v>
      </c>
      <c r="G119" s="46">
        <v>0.22</v>
      </c>
      <c r="H119" s="46">
        <v>0.22</v>
      </c>
      <c r="I119" s="46">
        <v>0.22</v>
      </c>
      <c r="J119" s="46">
        <v>0.22</v>
      </c>
    </row>
    <row r="120" spans="3:10" x14ac:dyDescent="0.3">
      <c r="C120" s="35" t="s">
        <v>22</v>
      </c>
      <c r="D120" s="35" t="s">
        <v>93</v>
      </c>
      <c r="E120" s="35" t="s">
        <v>91</v>
      </c>
      <c r="F120" s="13">
        <v>8907</v>
      </c>
      <c r="G120" s="13">
        <v>9086</v>
      </c>
      <c r="H120" s="13">
        <v>9235</v>
      </c>
      <c r="I120" s="13">
        <v>9328</v>
      </c>
      <c r="J120" s="13">
        <v>9615</v>
      </c>
    </row>
    <row r="121" spans="3:10" x14ac:dyDescent="0.3">
      <c r="C121" s="35" t="s">
        <v>22</v>
      </c>
      <c r="D121" s="35" t="s">
        <v>94</v>
      </c>
      <c r="E121" s="35" t="s">
        <v>88</v>
      </c>
      <c r="F121" s="13">
        <v>165000</v>
      </c>
      <c r="G121" s="13">
        <v>168400</v>
      </c>
      <c r="H121" s="13">
        <v>171050</v>
      </c>
      <c r="I121" s="13">
        <v>172750</v>
      </c>
      <c r="J121" s="13">
        <f>J118</f>
        <v>178150</v>
      </c>
    </row>
    <row r="122" spans="3:10" x14ac:dyDescent="0.3">
      <c r="C122" s="35" t="s">
        <v>22</v>
      </c>
      <c r="D122" s="35" t="s">
        <v>94</v>
      </c>
      <c r="E122" s="35" t="s">
        <v>89</v>
      </c>
      <c r="F122" s="13">
        <v>315000</v>
      </c>
      <c r="G122" s="13">
        <v>321450</v>
      </c>
      <c r="H122" s="13">
        <v>326600</v>
      </c>
      <c r="I122" s="13">
        <v>329850</v>
      </c>
      <c r="J122" s="13">
        <v>340100</v>
      </c>
    </row>
    <row r="123" spans="3:10" x14ac:dyDescent="0.3">
      <c r="C123" s="35" t="s">
        <v>22</v>
      </c>
      <c r="D123" s="35" t="s">
        <v>94</v>
      </c>
      <c r="E123" s="35" t="s">
        <v>90</v>
      </c>
      <c r="F123" s="47">
        <v>0.24</v>
      </c>
      <c r="G123" s="47">
        <v>0.24</v>
      </c>
      <c r="H123" s="47">
        <v>0.24</v>
      </c>
      <c r="I123" s="47">
        <v>0.24</v>
      </c>
      <c r="J123" s="47">
        <v>0.24</v>
      </c>
    </row>
    <row r="124" spans="3:10" x14ac:dyDescent="0.3">
      <c r="C124" s="35" t="s">
        <v>22</v>
      </c>
      <c r="D124" s="35" t="s">
        <v>94</v>
      </c>
      <c r="E124" s="35" t="s">
        <v>91</v>
      </c>
      <c r="F124" s="13">
        <v>28179</v>
      </c>
      <c r="G124" s="13">
        <v>28765</v>
      </c>
      <c r="H124" s="13">
        <v>29211</v>
      </c>
      <c r="I124" s="13">
        <v>29502</v>
      </c>
      <c r="J124" s="13">
        <v>30427</v>
      </c>
    </row>
    <row r="125" spans="3:10" x14ac:dyDescent="0.3">
      <c r="C125" s="35" t="s">
        <v>22</v>
      </c>
      <c r="D125" s="35" t="s">
        <v>95</v>
      </c>
      <c r="E125" s="35" t="s">
        <v>88</v>
      </c>
      <c r="F125" s="13">
        <v>315000</v>
      </c>
      <c r="G125" s="13">
        <v>321450</v>
      </c>
      <c r="H125" s="13">
        <v>326600</v>
      </c>
      <c r="I125" s="13">
        <v>329850</v>
      </c>
      <c r="J125" s="13">
        <f>J122</f>
        <v>340100</v>
      </c>
    </row>
    <row r="126" spans="3:10" x14ac:dyDescent="0.3">
      <c r="C126" s="35" t="s">
        <v>22</v>
      </c>
      <c r="D126" s="35" t="s">
        <v>95</v>
      </c>
      <c r="E126" s="35" t="s">
        <v>89</v>
      </c>
      <c r="F126" s="13">
        <v>400000</v>
      </c>
      <c r="G126" s="13">
        <v>408200</v>
      </c>
      <c r="H126" s="13">
        <v>414700</v>
      </c>
      <c r="I126" s="13">
        <v>418850</v>
      </c>
      <c r="J126" s="13">
        <v>431900</v>
      </c>
    </row>
    <row r="127" spans="3:10" x14ac:dyDescent="0.3">
      <c r="C127" s="35" t="s">
        <v>22</v>
      </c>
      <c r="D127" s="35" t="s">
        <v>95</v>
      </c>
      <c r="E127" s="35" t="s">
        <v>90</v>
      </c>
      <c r="F127" s="47">
        <v>0.32</v>
      </c>
      <c r="G127" s="47">
        <v>0.32</v>
      </c>
      <c r="H127" s="47">
        <v>0.32</v>
      </c>
      <c r="I127" s="47">
        <v>0.32</v>
      </c>
      <c r="J127" s="47">
        <v>0.32</v>
      </c>
    </row>
    <row r="128" spans="3:10" x14ac:dyDescent="0.3">
      <c r="C128" s="35" t="s">
        <v>22</v>
      </c>
      <c r="D128" s="35" t="s">
        <v>95</v>
      </c>
      <c r="E128" s="35" t="s">
        <v>91</v>
      </c>
      <c r="F128" s="13">
        <v>64179</v>
      </c>
      <c r="G128" s="13">
        <v>65497</v>
      </c>
      <c r="H128" s="13">
        <v>66543</v>
      </c>
      <c r="I128" s="13">
        <v>67206</v>
      </c>
      <c r="J128" s="13">
        <v>69295</v>
      </c>
    </row>
    <row r="129" spans="3:10" x14ac:dyDescent="0.3">
      <c r="C129" s="35" t="s">
        <v>22</v>
      </c>
      <c r="D129" s="35" t="s">
        <v>96</v>
      </c>
      <c r="E129" s="35" t="s">
        <v>88</v>
      </c>
      <c r="F129" s="13">
        <v>400000</v>
      </c>
      <c r="G129" s="13">
        <v>408200</v>
      </c>
      <c r="H129" s="13">
        <v>414700</v>
      </c>
      <c r="I129" s="13">
        <v>418850</v>
      </c>
      <c r="J129" s="13">
        <f>J126</f>
        <v>431900</v>
      </c>
    </row>
    <row r="130" spans="3:10" x14ac:dyDescent="0.3">
      <c r="C130" s="35" t="s">
        <v>22</v>
      </c>
      <c r="D130" s="35" t="s">
        <v>96</v>
      </c>
      <c r="E130" s="35" t="s">
        <v>89</v>
      </c>
      <c r="F130" s="13">
        <v>600000</v>
      </c>
      <c r="G130" s="13">
        <v>612350</v>
      </c>
      <c r="H130" s="13">
        <v>622050</v>
      </c>
      <c r="I130" s="13">
        <v>628300</v>
      </c>
      <c r="J130" s="13">
        <v>647850</v>
      </c>
    </row>
    <row r="131" spans="3:10" x14ac:dyDescent="0.3">
      <c r="C131" s="35" t="s">
        <v>22</v>
      </c>
      <c r="D131" s="35" t="s">
        <v>96</v>
      </c>
      <c r="E131" s="35" t="s">
        <v>90</v>
      </c>
      <c r="F131" s="47">
        <v>0.35</v>
      </c>
      <c r="G131" s="47">
        <v>0.35</v>
      </c>
      <c r="H131" s="47">
        <v>0.35</v>
      </c>
      <c r="I131" s="47">
        <v>0.35</v>
      </c>
      <c r="J131" s="47">
        <v>0.35</v>
      </c>
    </row>
    <row r="132" spans="3:10" x14ac:dyDescent="0.3">
      <c r="C132" s="35" t="s">
        <v>22</v>
      </c>
      <c r="D132" s="35" t="s">
        <v>96</v>
      </c>
      <c r="E132" s="35" t="s">
        <v>91</v>
      </c>
      <c r="F132" s="13">
        <v>91379</v>
      </c>
      <c r="G132" s="13">
        <v>93257</v>
      </c>
      <c r="H132" s="13">
        <v>94735</v>
      </c>
      <c r="I132" s="13">
        <v>95686</v>
      </c>
      <c r="J132" s="13">
        <v>98671</v>
      </c>
    </row>
    <row r="133" spans="3:10" x14ac:dyDescent="0.3">
      <c r="C133" s="35" t="s">
        <v>22</v>
      </c>
      <c r="D133" s="35" t="s">
        <v>97</v>
      </c>
      <c r="E133" s="35" t="s">
        <v>88</v>
      </c>
      <c r="F133" s="13">
        <v>600000</v>
      </c>
      <c r="G133" s="13">
        <v>612350</v>
      </c>
      <c r="H133" s="13">
        <v>622050</v>
      </c>
      <c r="I133" s="13">
        <v>628300</v>
      </c>
      <c r="J133" s="13">
        <f>J130</f>
        <v>647850</v>
      </c>
    </row>
    <row r="134" spans="3:10" x14ac:dyDescent="0.3">
      <c r="C134" s="35" t="s">
        <v>22</v>
      </c>
      <c r="D134" s="35" t="s">
        <v>97</v>
      </c>
      <c r="E134" s="35" t="s">
        <v>89</v>
      </c>
      <c r="F134" s="13">
        <v>10000000</v>
      </c>
      <c r="G134" s="13">
        <v>10000000</v>
      </c>
      <c r="H134" s="13">
        <v>10000000</v>
      </c>
      <c r="I134" s="13">
        <v>10000000</v>
      </c>
      <c r="J134" s="13">
        <v>10000000</v>
      </c>
    </row>
    <row r="135" spans="3:10" x14ac:dyDescent="0.3">
      <c r="C135" s="35" t="s">
        <v>22</v>
      </c>
      <c r="D135" s="35" t="s">
        <v>97</v>
      </c>
      <c r="E135" s="35" t="s">
        <v>90</v>
      </c>
      <c r="F135" s="47">
        <v>0.37</v>
      </c>
      <c r="G135" s="47">
        <v>0.37</v>
      </c>
      <c r="H135" s="47">
        <v>0.37</v>
      </c>
      <c r="I135" s="47">
        <v>0.37</v>
      </c>
      <c r="J135" s="47">
        <v>0.37</v>
      </c>
    </row>
    <row r="136" spans="3:10" x14ac:dyDescent="0.3">
      <c r="C136" s="35" t="s">
        <v>22</v>
      </c>
      <c r="D136" s="35" t="s">
        <v>97</v>
      </c>
      <c r="E136" s="35" t="s">
        <v>91</v>
      </c>
      <c r="F136" s="13">
        <v>161379</v>
      </c>
      <c r="G136" s="13">
        <v>164709.5</v>
      </c>
      <c r="H136" s="13">
        <v>167307.5</v>
      </c>
      <c r="I136" s="13">
        <v>168993.5</v>
      </c>
      <c r="J136" s="13">
        <v>174253</v>
      </c>
    </row>
    <row r="137" spans="3:10" x14ac:dyDescent="0.3">
      <c r="C137" s="35" t="s">
        <v>20</v>
      </c>
      <c r="D137" s="35" t="s">
        <v>87</v>
      </c>
      <c r="E137" s="35" t="s">
        <v>88</v>
      </c>
      <c r="F137" s="13">
        <v>0</v>
      </c>
      <c r="G137" s="13">
        <v>0</v>
      </c>
      <c r="H137" s="13">
        <v>0</v>
      </c>
      <c r="I137" s="13">
        <v>0</v>
      </c>
      <c r="J137" s="13">
        <v>0</v>
      </c>
    </row>
    <row r="138" spans="3:10" x14ac:dyDescent="0.3">
      <c r="C138" s="35" t="s">
        <v>20</v>
      </c>
      <c r="D138" s="35" t="s">
        <v>87</v>
      </c>
      <c r="E138" s="35" t="s">
        <v>89</v>
      </c>
      <c r="F138" s="13">
        <v>9525</v>
      </c>
      <c r="G138" s="13">
        <v>9700</v>
      </c>
      <c r="H138" s="13">
        <v>9875</v>
      </c>
      <c r="I138" s="13">
        <v>9950</v>
      </c>
      <c r="J138" s="13">
        <v>10275</v>
      </c>
    </row>
    <row r="139" spans="3:10" x14ac:dyDescent="0.3">
      <c r="C139" s="35" t="s">
        <v>20</v>
      </c>
      <c r="D139" s="35" t="s">
        <v>87</v>
      </c>
      <c r="E139" s="35" t="s">
        <v>90</v>
      </c>
      <c r="F139" s="46">
        <v>0.1</v>
      </c>
      <c r="G139" s="46">
        <v>0.1</v>
      </c>
      <c r="H139" s="46">
        <v>0.1</v>
      </c>
      <c r="I139" s="46">
        <v>0.1</v>
      </c>
      <c r="J139" s="46">
        <v>0.1</v>
      </c>
    </row>
    <row r="140" spans="3:10" x14ac:dyDescent="0.3">
      <c r="C140" s="35" t="s">
        <v>20</v>
      </c>
      <c r="D140" s="35" t="s">
        <v>87</v>
      </c>
      <c r="E140" s="35" t="s">
        <v>91</v>
      </c>
      <c r="F140" s="13">
        <v>0</v>
      </c>
      <c r="G140" s="13">
        <v>0</v>
      </c>
      <c r="H140" s="13">
        <v>0</v>
      </c>
      <c r="I140" s="13">
        <v>0</v>
      </c>
      <c r="J140" s="13">
        <v>0</v>
      </c>
    </row>
    <row r="141" spans="3:10" x14ac:dyDescent="0.3">
      <c r="C141" s="35" t="s">
        <v>20</v>
      </c>
      <c r="D141" s="35" t="s">
        <v>92</v>
      </c>
      <c r="E141" s="35" t="s">
        <v>88</v>
      </c>
      <c r="F141" s="13">
        <v>9525</v>
      </c>
      <c r="G141" s="13">
        <v>9700</v>
      </c>
      <c r="H141" s="13">
        <v>9875</v>
      </c>
      <c r="I141" s="13">
        <v>9950</v>
      </c>
      <c r="J141" s="13">
        <f>J138</f>
        <v>10275</v>
      </c>
    </row>
    <row r="142" spans="3:10" x14ac:dyDescent="0.3">
      <c r="C142" s="35" t="s">
        <v>20</v>
      </c>
      <c r="D142" s="35" t="s">
        <v>92</v>
      </c>
      <c r="E142" s="35" t="s">
        <v>89</v>
      </c>
      <c r="F142" s="13">
        <v>38700</v>
      </c>
      <c r="G142" s="13">
        <v>39475</v>
      </c>
      <c r="H142" s="13">
        <v>40125</v>
      </c>
      <c r="I142" s="13">
        <v>40525</v>
      </c>
      <c r="J142" s="13">
        <v>41775</v>
      </c>
    </row>
    <row r="143" spans="3:10" x14ac:dyDescent="0.3">
      <c r="C143" s="35" t="s">
        <v>20</v>
      </c>
      <c r="D143" s="35" t="s">
        <v>92</v>
      </c>
      <c r="E143" s="35" t="s">
        <v>90</v>
      </c>
      <c r="F143" s="46">
        <v>0.12</v>
      </c>
      <c r="G143" s="46">
        <v>0.12</v>
      </c>
      <c r="H143" s="46">
        <v>0.12</v>
      </c>
      <c r="I143" s="46">
        <v>0.12</v>
      </c>
      <c r="J143" s="46">
        <v>0.12</v>
      </c>
    </row>
    <row r="144" spans="3:10" x14ac:dyDescent="0.3">
      <c r="C144" s="35" t="s">
        <v>20</v>
      </c>
      <c r="D144" s="35" t="s">
        <v>92</v>
      </c>
      <c r="E144" s="35" t="s">
        <v>91</v>
      </c>
      <c r="F144" s="13">
        <v>952.5</v>
      </c>
      <c r="G144" s="13">
        <v>970</v>
      </c>
      <c r="H144" s="13">
        <v>987.5</v>
      </c>
      <c r="I144" s="13">
        <v>995</v>
      </c>
      <c r="J144" s="13">
        <v>1027.5</v>
      </c>
    </row>
    <row r="145" spans="3:10" x14ac:dyDescent="0.3">
      <c r="C145" s="35" t="s">
        <v>20</v>
      </c>
      <c r="D145" s="35" t="s">
        <v>93</v>
      </c>
      <c r="E145" s="35" t="s">
        <v>88</v>
      </c>
      <c r="F145" s="13">
        <v>38700</v>
      </c>
      <c r="G145" s="13">
        <v>39475</v>
      </c>
      <c r="H145" s="13">
        <v>40125</v>
      </c>
      <c r="I145" s="13">
        <v>40525</v>
      </c>
      <c r="J145" s="13">
        <f>J142</f>
        <v>41775</v>
      </c>
    </row>
    <row r="146" spans="3:10" x14ac:dyDescent="0.3">
      <c r="C146" s="35" t="s">
        <v>20</v>
      </c>
      <c r="D146" s="35" t="s">
        <v>93</v>
      </c>
      <c r="E146" s="35" t="s">
        <v>89</v>
      </c>
      <c r="F146" s="13">
        <v>82500</v>
      </c>
      <c r="G146" s="13">
        <v>84200</v>
      </c>
      <c r="H146" s="13">
        <v>85525</v>
      </c>
      <c r="I146" s="13">
        <v>86375</v>
      </c>
      <c r="J146" s="13">
        <v>89075</v>
      </c>
    </row>
    <row r="147" spans="3:10" x14ac:dyDescent="0.3">
      <c r="C147" s="35" t="s">
        <v>20</v>
      </c>
      <c r="D147" s="35" t="s">
        <v>93</v>
      </c>
      <c r="E147" s="35" t="s">
        <v>90</v>
      </c>
      <c r="F147" s="46">
        <v>0.22</v>
      </c>
      <c r="G147" s="46">
        <v>0.22</v>
      </c>
      <c r="H147" s="46">
        <v>0.22</v>
      </c>
      <c r="I147" s="46">
        <v>0.22</v>
      </c>
      <c r="J147" s="46">
        <v>0.22</v>
      </c>
    </row>
    <row r="148" spans="3:10" x14ac:dyDescent="0.3">
      <c r="C148" s="35" t="s">
        <v>20</v>
      </c>
      <c r="D148" s="35" t="s">
        <v>93</v>
      </c>
      <c r="E148" s="35" t="s">
        <v>91</v>
      </c>
      <c r="F148" s="13">
        <v>4453.5</v>
      </c>
      <c r="G148" s="13">
        <v>4543</v>
      </c>
      <c r="H148" s="13">
        <v>4617.5</v>
      </c>
      <c r="I148" s="13">
        <v>4664</v>
      </c>
      <c r="J148" s="13">
        <v>4807.5</v>
      </c>
    </row>
    <row r="149" spans="3:10" x14ac:dyDescent="0.3">
      <c r="C149" s="35" t="s">
        <v>20</v>
      </c>
      <c r="D149" s="35" t="s">
        <v>94</v>
      </c>
      <c r="E149" s="35" t="s">
        <v>88</v>
      </c>
      <c r="F149" s="13">
        <v>82500</v>
      </c>
      <c r="G149" s="13">
        <v>84200</v>
      </c>
      <c r="H149" s="13">
        <v>85525</v>
      </c>
      <c r="I149" s="13">
        <v>86375</v>
      </c>
      <c r="J149" s="13">
        <f>J146</f>
        <v>89075</v>
      </c>
    </row>
    <row r="150" spans="3:10" x14ac:dyDescent="0.3">
      <c r="C150" s="35" t="s">
        <v>20</v>
      </c>
      <c r="D150" s="35" t="s">
        <v>94</v>
      </c>
      <c r="E150" s="35" t="s">
        <v>89</v>
      </c>
      <c r="F150" s="13">
        <v>157500</v>
      </c>
      <c r="G150" s="13">
        <v>160725</v>
      </c>
      <c r="H150" s="13">
        <v>163300</v>
      </c>
      <c r="I150" s="13">
        <v>164925</v>
      </c>
      <c r="J150" s="13">
        <v>170050</v>
      </c>
    </row>
    <row r="151" spans="3:10" x14ac:dyDescent="0.3">
      <c r="C151" s="35" t="s">
        <v>20</v>
      </c>
      <c r="D151" s="35" t="s">
        <v>94</v>
      </c>
      <c r="E151" s="35" t="s">
        <v>90</v>
      </c>
      <c r="F151" s="46">
        <v>0.24</v>
      </c>
      <c r="G151" s="46">
        <v>0.24</v>
      </c>
      <c r="H151" s="46">
        <v>0.24</v>
      </c>
      <c r="I151" s="46">
        <v>0.24</v>
      </c>
      <c r="J151" s="46">
        <v>0.24</v>
      </c>
    </row>
    <row r="152" spans="3:10" x14ac:dyDescent="0.3">
      <c r="C152" s="35" t="s">
        <v>20</v>
      </c>
      <c r="D152" s="35" t="s">
        <v>94</v>
      </c>
      <c r="E152" s="35" t="s">
        <v>91</v>
      </c>
      <c r="F152" s="13">
        <v>14089.5</v>
      </c>
      <c r="G152" s="13">
        <v>14382.5</v>
      </c>
      <c r="H152" s="13">
        <v>14605.5</v>
      </c>
      <c r="I152" s="13">
        <v>14751</v>
      </c>
      <c r="J152" s="13">
        <v>15213.5</v>
      </c>
    </row>
    <row r="153" spans="3:10" x14ac:dyDescent="0.3">
      <c r="C153" s="35" t="s">
        <v>20</v>
      </c>
      <c r="D153" s="35" t="s">
        <v>95</v>
      </c>
      <c r="E153" s="35" t="s">
        <v>88</v>
      </c>
      <c r="F153" s="13">
        <v>157500</v>
      </c>
      <c r="G153" s="13">
        <v>160725</v>
      </c>
      <c r="H153" s="13">
        <v>163300</v>
      </c>
      <c r="I153" s="13">
        <v>164925</v>
      </c>
      <c r="J153" s="13">
        <f>J150</f>
        <v>170050</v>
      </c>
    </row>
    <row r="154" spans="3:10" x14ac:dyDescent="0.3">
      <c r="C154" s="35" t="s">
        <v>20</v>
      </c>
      <c r="D154" s="35" t="s">
        <v>95</v>
      </c>
      <c r="E154" s="35" t="s">
        <v>89</v>
      </c>
      <c r="F154" s="13">
        <v>200000</v>
      </c>
      <c r="G154" s="13">
        <v>204100</v>
      </c>
      <c r="H154" s="13">
        <v>207350</v>
      </c>
      <c r="I154" s="13">
        <v>209425</v>
      </c>
      <c r="J154" s="13">
        <v>215950</v>
      </c>
    </row>
    <row r="155" spans="3:10" x14ac:dyDescent="0.3">
      <c r="C155" s="35" t="s">
        <v>20</v>
      </c>
      <c r="D155" s="35" t="s">
        <v>95</v>
      </c>
      <c r="E155" s="35" t="s">
        <v>90</v>
      </c>
      <c r="F155" s="47">
        <v>0.32</v>
      </c>
      <c r="G155" s="47">
        <v>0.32</v>
      </c>
      <c r="H155" s="47">
        <v>0.32</v>
      </c>
      <c r="I155" s="47">
        <v>0.32</v>
      </c>
      <c r="J155" s="47">
        <v>0.32</v>
      </c>
    </row>
    <row r="156" spans="3:10" x14ac:dyDescent="0.3">
      <c r="C156" s="35" t="s">
        <v>20</v>
      </c>
      <c r="D156" s="35" t="s">
        <v>95</v>
      </c>
      <c r="E156" s="35" t="s">
        <v>91</v>
      </c>
      <c r="F156" s="13">
        <v>32089</v>
      </c>
      <c r="G156" s="13">
        <v>32748</v>
      </c>
      <c r="H156" s="13">
        <v>33271</v>
      </c>
      <c r="I156" s="13">
        <v>33603</v>
      </c>
      <c r="J156" s="13">
        <v>34647.5</v>
      </c>
    </row>
    <row r="157" spans="3:10" x14ac:dyDescent="0.3">
      <c r="C157" s="35" t="s">
        <v>20</v>
      </c>
      <c r="D157" s="35" t="s">
        <v>96</v>
      </c>
      <c r="E157" s="35" t="s">
        <v>88</v>
      </c>
      <c r="F157" s="13">
        <v>200000</v>
      </c>
      <c r="G157" s="13">
        <v>204100</v>
      </c>
      <c r="H157" s="13">
        <v>207350</v>
      </c>
      <c r="I157" s="13">
        <v>209425</v>
      </c>
      <c r="J157" s="13">
        <f>J154</f>
        <v>215950</v>
      </c>
    </row>
    <row r="158" spans="3:10" x14ac:dyDescent="0.3">
      <c r="C158" s="35" t="s">
        <v>20</v>
      </c>
      <c r="D158" s="35" t="s">
        <v>96</v>
      </c>
      <c r="E158" s="35" t="s">
        <v>89</v>
      </c>
      <c r="F158" s="13">
        <v>300000</v>
      </c>
      <c r="G158" s="13">
        <v>306175</v>
      </c>
      <c r="H158" s="13">
        <v>311025</v>
      </c>
      <c r="I158" s="13">
        <v>314150</v>
      </c>
      <c r="J158" s="13">
        <v>323925</v>
      </c>
    </row>
    <row r="159" spans="3:10" x14ac:dyDescent="0.3">
      <c r="C159" s="35" t="s">
        <v>20</v>
      </c>
      <c r="D159" s="35" t="s">
        <v>96</v>
      </c>
      <c r="E159" s="35" t="s">
        <v>90</v>
      </c>
      <c r="F159" s="47">
        <v>0.35</v>
      </c>
      <c r="G159" s="47">
        <v>0.35</v>
      </c>
      <c r="H159" s="47">
        <v>0.35</v>
      </c>
      <c r="I159" s="47">
        <v>0.35</v>
      </c>
      <c r="J159" s="47">
        <v>0.35</v>
      </c>
    </row>
    <row r="160" spans="3:10" x14ac:dyDescent="0.3">
      <c r="C160" s="35" t="s">
        <v>20</v>
      </c>
      <c r="D160" s="35" t="s">
        <v>96</v>
      </c>
      <c r="E160" s="35" t="s">
        <v>91</v>
      </c>
      <c r="F160" s="13">
        <v>45689</v>
      </c>
      <c r="G160" s="13">
        <v>46628</v>
      </c>
      <c r="H160" s="13">
        <v>47367</v>
      </c>
      <c r="I160" s="13">
        <v>47843</v>
      </c>
      <c r="J160" s="13">
        <v>49335.5</v>
      </c>
    </row>
    <row r="161" spans="3:10" x14ac:dyDescent="0.3">
      <c r="C161" s="35" t="s">
        <v>20</v>
      </c>
      <c r="D161" s="35" t="s">
        <v>97</v>
      </c>
      <c r="E161" s="35" t="s">
        <v>88</v>
      </c>
      <c r="F161" s="13">
        <v>300000</v>
      </c>
      <c r="G161" s="13">
        <v>306175</v>
      </c>
      <c r="H161" s="13">
        <v>311025</v>
      </c>
      <c r="I161" s="13">
        <v>314150</v>
      </c>
      <c r="J161" s="13">
        <v>323925</v>
      </c>
    </row>
    <row r="162" spans="3:10" x14ac:dyDescent="0.3">
      <c r="C162" s="35" t="s">
        <v>20</v>
      </c>
      <c r="D162" s="35" t="s">
        <v>97</v>
      </c>
      <c r="E162" s="35" t="s">
        <v>89</v>
      </c>
      <c r="F162" s="13">
        <v>10000000</v>
      </c>
      <c r="G162" s="13">
        <v>10000000</v>
      </c>
      <c r="H162" s="13">
        <v>10000000</v>
      </c>
      <c r="I162" s="13">
        <v>10000000</v>
      </c>
      <c r="J162" s="13">
        <v>10000000</v>
      </c>
    </row>
    <row r="163" spans="3:10" x14ac:dyDescent="0.3">
      <c r="C163" s="35" t="s">
        <v>20</v>
      </c>
      <c r="D163" s="35" t="s">
        <v>97</v>
      </c>
      <c r="E163" s="35" t="s">
        <v>90</v>
      </c>
      <c r="F163" s="47">
        <v>0.37</v>
      </c>
      <c r="G163" s="47">
        <v>0.37</v>
      </c>
      <c r="H163" s="47">
        <v>0.37</v>
      </c>
      <c r="I163" s="47">
        <v>0.37</v>
      </c>
      <c r="J163" s="47">
        <v>0.37</v>
      </c>
    </row>
    <row r="164" spans="3:10" x14ac:dyDescent="0.3">
      <c r="C164" s="35" t="s">
        <v>20</v>
      </c>
      <c r="D164" s="35" t="s">
        <v>97</v>
      </c>
      <c r="E164" s="35" t="s">
        <v>91</v>
      </c>
      <c r="F164" s="13">
        <v>80689.5</v>
      </c>
      <c r="G164" s="13">
        <v>82354.75</v>
      </c>
      <c r="H164" s="13">
        <v>156235</v>
      </c>
      <c r="I164" s="13">
        <v>84496.75</v>
      </c>
      <c r="J164" s="13">
        <v>87126.75</v>
      </c>
    </row>
    <row r="165" spans="3:10" x14ac:dyDescent="0.3">
      <c r="C165" s="35" t="s">
        <v>17</v>
      </c>
      <c r="D165" s="35" t="s">
        <v>87</v>
      </c>
      <c r="E165" s="35" t="s">
        <v>88</v>
      </c>
      <c r="F165" s="13">
        <v>0</v>
      </c>
      <c r="G165" s="13">
        <v>0</v>
      </c>
      <c r="H165" s="13">
        <v>0</v>
      </c>
      <c r="I165" s="13">
        <v>0</v>
      </c>
      <c r="J165" s="13">
        <v>0</v>
      </c>
    </row>
    <row r="166" spans="3:10" x14ac:dyDescent="0.3">
      <c r="C166" s="35" t="s">
        <v>17</v>
      </c>
      <c r="D166" s="35" t="s">
        <v>87</v>
      </c>
      <c r="E166" s="35" t="s">
        <v>89</v>
      </c>
      <c r="F166" s="13">
        <v>9525</v>
      </c>
      <c r="G166" s="13">
        <v>9700</v>
      </c>
      <c r="H166" s="13">
        <v>9875</v>
      </c>
      <c r="I166" s="13">
        <v>9950</v>
      </c>
      <c r="J166" s="13">
        <v>10275</v>
      </c>
    </row>
    <row r="167" spans="3:10" x14ac:dyDescent="0.3">
      <c r="C167" s="35" t="s">
        <v>17</v>
      </c>
      <c r="D167" s="35" t="s">
        <v>87</v>
      </c>
      <c r="E167" s="35" t="s">
        <v>90</v>
      </c>
      <c r="F167" s="46">
        <v>0.1</v>
      </c>
      <c r="G167" s="46">
        <v>0.1</v>
      </c>
      <c r="H167" s="46">
        <v>0.1</v>
      </c>
      <c r="I167" s="46">
        <v>0.1</v>
      </c>
      <c r="J167" s="46">
        <v>0.1</v>
      </c>
    </row>
    <row r="168" spans="3:10" x14ac:dyDescent="0.3">
      <c r="C168" s="35" t="s">
        <v>17</v>
      </c>
      <c r="D168" s="35" t="s">
        <v>87</v>
      </c>
      <c r="E168" s="35" t="s">
        <v>91</v>
      </c>
      <c r="F168" s="13">
        <v>0</v>
      </c>
      <c r="G168" s="13">
        <v>0</v>
      </c>
      <c r="H168" s="13">
        <v>0</v>
      </c>
      <c r="I168" s="13">
        <v>0</v>
      </c>
      <c r="J168" s="13">
        <v>0</v>
      </c>
    </row>
    <row r="169" spans="3:10" x14ac:dyDescent="0.3">
      <c r="C169" s="35" t="s">
        <v>17</v>
      </c>
      <c r="D169" s="35" t="s">
        <v>92</v>
      </c>
      <c r="E169" s="35" t="s">
        <v>88</v>
      </c>
      <c r="F169" s="13">
        <v>9525</v>
      </c>
      <c r="G169" s="13">
        <v>9700</v>
      </c>
      <c r="H169" s="13">
        <v>9875</v>
      </c>
      <c r="I169" s="13">
        <v>9950</v>
      </c>
      <c r="J169" s="13">
        <f>J166</f>
        <v>10275</v>
      </c>
    </row>
    <row r="170" spans="3:10" x14ac:dyDescent="0.3">
      <c r="C170" s="35" t="s">
        <v>17</v>
      </c>
      <c r="D170" s="35" t="s">
        <v>92</v>
      </c>
      <c r="E170" s="35" t="s">
        <v>89</v>
      </c>
      <c r="F170" s="13">
        <v>38700</v>
      </c>
      <c r="G170" s="13">
        <v>39475</v>
      </c>
      <c r="H170" s="13">
        <v>40125</v>
      </c>
      <c r="I170" s="13">
        <v>40525</v>
      </c>
      <c r="J170" s="13">
        <v>41775</v>
      </c>
    </row>
    <row r="171" spans="3:10" x14ac:dyDescent="0.3">
      <c r="C171" s="35" t="s">
        <v>17</v>
      </c>
      <c r="D171" s="35" t="s">
        <v>92</v>
      </c>
      <c r="E171" s="35" t="s">
        <v>90</v>
      </c>
      <c r="F171" s="46">
        <v>0.12</v>
      </c>
      <c r="G171" s="46">
        <v>0.12</v>
      </c>
      <c r="H171" s="46">
        <v>0.12</v>
      </c>
      <c r="I171" s="46">
        <v>0.12</v>
      </c>
      <c r="J171" s="46">
        <v>0.12</v>
      </c>
    </row>
    <row r="172" spans="3:10" x14ac:dyDescent="0.3">
      <c r="C172" s="35" t="s">
        <v>17</v>
      </c>
      <c r="D172" s="35" t="s">
        <v>92</v>
      </c>
      <c r="E172" s="35" t="s">
        <v>91</v>
      </c>
      <c r="F172" s="13">
        <v>952.5</v>
      </c>
      <c r="G172" s="13">
        <v>970</v>
      </c>
      <c r="H172" s="13">
        <v>987.5</v>
      </c>
      <c r="I172" s="13">
        <v>995</v>
      </c>
      <c r="J172" s="13">
        <v>1027.5</v>
      </c>
    </row>
    <row r="173" spans="3:10" x14ac:dyDescent="0.3">
      <c r="C173" s="35" t="s">
        <v>17</v>
      </c>
      <c r="D173" s="35" t="s">
        <v>93</v>
      </c>
      <c r="E173" s="35" t="s">
        <v>88</v>
      </c>
      <c r="F173" s="13">
        <v>38700</v>
      </c>
      <c r="G173" s="13">
        <v>39475</v>
      </c>
      <c r="H173" s="13">
        <v>40125</v>
      </c>
      <c r="I173" s="13">
        <v>40525</v>
      </c>
      <c r="J173" s="13">
        <f>J170</f>
        <v>41775</v>
      </c>
    </row>
    <row r="174" spans="3:10" x14ac:dyDescent="0.3">
      <c r="C174" s="35" t="s">
        <v>17</v>
      </c>
      <c r="D174" s="35" t="s">
        <v>93</v>
      </c>
      <c r="E174" s="35" t="s">
        <v>89</v>
      </c>
      <c r="F174" s="13">
        <v>82500</v>
      </c>
      <c r="G174" s="13">
        <v>84200</v>
      </c>
      <c r="H174" s="13">
        <v>85525</v>
      </c>
      <c r="I174" s="13">
        <v>86375</v>
      </c>
      <c r="J174" s="13">
        <v>89075</v>
      </c>
    </row>
    <row r="175" spans="3:10" x14ac:dyDescent="0.3">
      <c r="C175" s="35" t="s">
        <v>17</v>
      </c>
      <c r="D175" s="35" t="s">
        <v>93</v>
      </c>
      <c r="E175" s="35" t="s">
        <v>90</v>
      </c>
      <c r="F175" s="46">
        <v>0.22</v>
      </c>
      <c r="G175" s="46">
        <v>0.22</v>
      </c>
      <c r="H175" s="46">
        <v>0.22</v>
      </c>
      <c r="I175" s="46">
        <v>0.22</v>
      </c>
      <c r="J175" s="46">
        <v>0.22</v>
      </c>
    </row>
    <row r="176" spans="3:10" x14ac:dyDescent="0.3">
      <c r="C176" s="35" t="s">
        <v>17</v>
      </c>
      <c r="D176" s="35" t="s">
        <v>93</v>
      </c>
      <c r="E176" s="35" t="s">
        <v>91</v>
      </c>
      <c r="F176" s="13">
        <v>4453.5</v>
      </c>
      <c r="G176" s="13">
        <v>4543</v>
      </c>
      <c r="H176" s="13">
        <v>4617.5</v>
      </c>
      <c r="I176" s="13">
        <v>4664</v>
      </c>
      <c r="J176" s="13">
        <v>4807.5</v>
      </c>
    </row>
    <row r="177" spans="3:10" x14ac:dyDescent="0.3">
      <c r="C177" s="35" t="s">
        <v>17</v>
      </c>
      <c r="D177" s="35" t="s">
        <v>94</v>
      </c>
      <c r="E177" s="35" t="s">
        <v>88</v>
      </c>
      <c r="F177" s="13">
        <v>82500</v>
      </c>
      <c r="G177" s="13">
        <v>84200</v>
      </c>
      <c r="H177" s="13">
        <v>85525</v>
      </c>
      <c r="I177" s="13">
        <v>86375</v>
      </c>
      <c r="J177" s="13">
        <f>J174</f>
        <v>89075</v>
      </c>
    </row>
    <row r="178" spans="3:10" x14ac:dyDescent="0.3">
      <c r="C178" s="35" t="s">
        <v>17</v>
      </c>
      <c r="D178" s="35" t="s">
        <v>94</v>
      </c>
      <c r="E178" s="35" t="s">
        <v>89</v>
      </c>
      <c r="F178" s="13">
        <v>157500</v>
      </c>
      <c r="G178" s="13">
        <v>160725</v>
      </c>
      <c r="H178" s="13">
        <v>163300</v>
      </c>
      <c r="I178" s="13">
        <v>164925</v>
      </c>
      <c r="J178" s="13">
        <v>170050</v>
      </c>
    </row>
    <row r="179" spans="3:10" x14ac:dyDescent="0.3">
      <c r="C179" s="35" t="s">
        <v>17</v>
      </c>
      <c r="D179" s="35" t="s">
        <v>94</v>
      </c>
      <c r="E179" s="35" t="s">
        <v>90</v>
      </c>
      <c r="F179" s="46">
        <v>0.24</v>
      </c>
      <c r="G179" s="46">
        <v>0.24</v>
      </c>
      <c r="H179" s="46">
        <v>0.24</v>
      </c>
      <c r="I179" s="46">
        <v>0.24</v>
      </c>
      <c r="J179" s="46">
        <v>0.24</v>
      </c>
    </row>
    <row r="180" spans="3:10" x14ac:dyDescent="0.3">
      <c r="C180" s="35" t="s">
        <v>17</v>
      </c>
      <c r="D180" s="35" t="s">
        <v>94</v>
      </c>
      <c r="E180" s="35" t="s">
        <v>91</v>
      </c>
      <c r="F180" s="13">
        <v>14089.5</v>
      </c>
      <c r="G180" s="13">
        <v>14382.5</v>
      </c>
      <c r="H180" s="13">
        <v>14605.5</v>
      </c>
      <c r="I180" s="15">
        <v>14751</v>
      </c>
      <c r="J180" s="13">
        <v>15213.5</v>
      </c>
    </row>
    <row r="181" spans="3:10" x14ac:dyDescent="0.3">
      <c r="C181" s="35" t="s">
        <v>17</v>
      </c>
      <c r="D181" s="35" t="s">
        <v>95</v>
      </c>
      <c r="E181" s="35" t="s">
        <v>88</v>
      </c>
      <c r="F181" s="13">
        <v>157500</v>
      </c>
      <c r="G181" s="13">
        <v>160725</v>
      </c>
      <c r="H181" s="13">
        <v>163300</v>
      </c>
      <c r="I181" s="13">
        <v>164925</v>
      </c>
      <c r="J181" s="13">
        <f>J178</f>
        <v>170050</v>
      </c>
    </row>
    <row r="182" spans="3:10" x14ac:dyDescent="0.3">
      <c r="C182" s="35" t="s">
        <v>17</v>
      </c>
      <c r="D182" s="35" t="s">
        <v>95</v>
      </c>
      <c r="E182" s="35" t="s">
        <v>89</v>
      </c>
      <c r="F182" s="13">
        <v>200000</v>
      </c>
      <c r="G182" s="13">
        <v>204100</v>
      </c>
      <c r="H182" s="13">
        <v>207350</v>
      </c>
      <c r="I182" s="13">
        <v>209425</v>
      </c>
      <c r="J182" s="13">
        <v>215950</v>
      </c>
    </row>
    <row r="183" spans="3:10" x14ac:dyDescent="0.3">
      <c r="C183" s="35" t="s">
        <v>17</v>
      </c>
      <c r="D183" s="35" t="s">
        <v>95</v>
      </c>
      <c r="E183" s="35" t="s">
        <v>90</v>
      </c>
      <c r="F183" s="47">
        <v>0.32</v>
      </c>
      <c r="G183" s="47">
        <v>0.32</v>
      </c>
      <c r="H183" s="47">
        <v>0.32</v>
      </c>
      <c r="I183" s="47">
        <v>0.32</v>
      </c>
      <c r="J183" s="47">
        <v>0.32</v>
      </c>
    </row>
    <row r="184" spans="3:10" x14ac:dyDescent="0.3">
      <c r="C184" s="35" t="s">
        <v>17</v>
      </c>
      <c r="D184" s="35" t="s">
        <v>95</v>
      </c>
      <c r="E184" s="35" t="s">
        <v>91</v>
      </c>
      <c r="F184" s="13">
        <v>32089</v>
      </c>
      <c r="G184" s="13">
        <v>32748</v>
      </c>
      <c r="H184" s="13">
        <v>33271</v>
      </c>
      <c r="I184" s="13">
        <v>33603</v>
      </c>
      <c r="J184" s="13">
        <v>34647.5</v>
      </c>
    </row>
    <row r="185" spans="3:10" x14ac:dyDescent="0.3">
      <c r="C185" s="35" t="s">
        <v>17</v>
      </c>
      <c r="D185" s="35" t="s">
        <v>96</v>
      </c>
      <c r="E185" s="35" t="s">
        <v>88</v>
      </c>
      <c r="F185" s="13">
        <v>200000</v>
      </c>
      <c r="G185" s="13">
        <v>204100</v>
      </c>
      <c r="H185" s="13">
        <v>207350</v>
      </c>
      <c r="I185" s="13">
        <v>209425</v>
      </c>
      <c r="J185" s="13">
        <f>J182</f>
        <v>215950</v>
      </c>
    </row>
    <row r="186" spans="3:10" x14ac:dyDescent="0.3">
      <c r="C186" s="35" t="s">
        <v>17</v>
      </c>
      <c r="D186" s="35" t="s">
        <v>96</v>
      </c>
      <c r="E186" s="35" t="s">
        <v>89</v>
      </c>
      <c r="F186" s="13">
        <v>300000</v>
      </c>
      <c r="G186" s="13">
        <v>306175</v>
      </c>
      <c r="H186" s="13">
        <v>311025</v>
      </c>
      <c r="I186" s="13">
        <v>314150</v>
      </c>
      <c r="J186" s="13">
        <v>539900</v>
      </c>
    </row>
    <row r="187" spans="3:10" x14ac:dyDescent="0.3">
      <c r="C187" s="35" t="s">
        <v>17</v>
      </c>
      <c r="D187" s="35" t="s">
        <v>96</v>
      </c>
      <c r="E187" s="35" t="s">
        <v>90</v>
      </c>
      <c r="F187" s="47">
        <v>0.35</v>
      </c>
      <c r="G187" s="47">
        <v>0.35</v>
      </c>
      <c r="H187" s="47">
        <v>0.35</v>
      </c>
      <c r="I187" s="47">
        <v>0.35</v>
      </c>
      <c r="J187" s="47">
        <v>0.35</v>
      </c>
    </row>
    <row r="188" spans="3:10" x14ac:dyDescent="0.3">
      <c r="C188" s="35" t="s">
        <v>17</v>
      </c>
      <c r="D188" s="35" t="s">
        <v>96</v>
      </c>
      <c r="E188" s="35" t="s">
        <v>91</v>
      </c>
      <c r="F188" s="13">
        <v>45689</v>
      </c>
      <c r="G188" s="13">
        <v>46628</v>
      </c>
      <c r="H188" s="13">
        <v>47367</v>
      </c>
      <c r="I188" s="13">
        <v>47843</v>
      </c>
      <c r="J188" s="13">
        <v>49335.5</v>
      </c>
    </row>
    <row r="189" spans="3:10" x14ac:dyDescent="0.3">
      <c r="C189" s="35" t="s">
        <v>17</v>
      </c>
      <c r="D189" s="35" t="s">
        <v>97</v>
      </c>
      <c r="E189" s="35" t="s">
        <v>88</v>
      </c>
      <c r="F189" s="13">
        <v>500000</v>
      </c>
      <c r="G189" s="13">
        <v>510300</v>
      </c>
      <c r="H189" s="13">
        <v>518400</v>
      </c>
      <c r="I189" s="13">
        <v>523600</v>
      </c>
      <c r="J189" s="13">
        <f>J186</f>
        <v>539900</v>
      </c>
    </row>
    <row r="190" spans="3:10" x14ac:dyDescent="0.3">
      <c r="C190" s="35" t="s">
        <v>17</v>
      </c>
      <c r="D190" s="35" t="s">
        <v>97</v>
      </c>
      <c r="E190" s="35" t="s">
        <v>89</v>
      </c>
      <c r="F190" s="13">
        <v>10000000</v>
      </c>
      <c r="G190" s="13">
        <v>10000000</v>
      </c>
      <c r="H190" s="13">
        <v>10000000</v>
      </c>
      <c r="I190" s="13">
        <v>10000000</v>
      </c>
      <c r="J190" s="13">
        <v>10000000</v>
      </c>
    </row>
    <row r="191" spans="3:10" x14ac:dyDescent="0.3">
      <c r="C191" s="35" t="s">
        <v>17</v>
      </c>
      <c r="D191" s="35" t="s">
        <v>97</v>
      </c>
      <c r="E191" s="35" t="s">
        <v>90</v>
      </c>
      <c r="F191" s="47">
        <v>0.37</v>
      </c>
      <c r="G191" s="47">
        <v>0.37</v>
      </c>
      <c r="H191" s="47">
        <v>0.37</v>
      </c>
      <c r="I191" s="47">
        <v>0.37</v>
      </c>
      <c r="J191" s="47">
        <v>0.37</v>
      </c>
    </row>
    <row r="192" spans="3:10" x14ac:dyDescent="0.3">
      <c r="C192" s="35" t="s">
        <v>17</v>
      </c>
      <c r="D192" s="35" t="s">
        <v>97</v>
      </c>
      <c r="E192" s="35" t="s">
        <v>91</v>
      </c>
      <c r="F192" s="13">
        <v>150689.5</v>
      </c>
      <c r="G192" s="13">
        <v>153798.5</v>
      </c>
      <c r="H192" s="13">
        <v>156235.5</v>
      </c>
      <c r="I192" s="13">
        <v>157804.25</v>
      </c>
      <c r="J192" s="15">
        <v>162718</v>
      </c>
    </row>
    <row r="193" spans="2:9" x14ac:dyDescent="0.3">
      <c r="C193" s="35"/>
      <c r="D193" s="35"/>
      <c r="E193" s="35"/>
      <c r="F193" s="25"/>
      <c r="G193" s="25"/>
      <c r="H193" s="25"/>
      <c r="I193" s="25"/>
    </row>
    <row r="194" spans="2:9" x14ac:dyDescent="0.3">
      <c r="C194" s="35"/>
      <c r="D194" s="35"/>
      <c r="E194" s="35"/>
      <c r="F194" s="25"/>
      <c r="G194" s="25"/>
      <c r="H194" s="25"/>
      <c r="I194" s="25"/>
    </row>
    <row r="195" spans="2:9" x14ac:dyDescent="0.3">
      <c r="C195" s="35"/>
      <c r="D195" s="35"/>
      <c r="E195" s="35"/>
      <c r="F195" s="25"/>
      <c r="G195" s="25"/>
      <c r="H195" s="25"/>
      <c r="I195" s="25"/>
    </row>
    <row r="196" spans="2:9" x14ac:dyDescent="0.3">
      <c r="C196" s="35"/>
      <c r="D196" s="35"/>
      <c r="E196" s="35"/>
      <c r="F196" s="25"/>
      <c r="G196" s="25"/>
      <c r="H196" s="25"/>
      <c r="I196" s="25"/>
    </row>
    <row r="199" spans="2:9" x14ac:dyDescent="0.3">
      <c r="B199" s="2" t="s">
        <v>31</v>
      </c>
      <c r="C199" t="s">
        <v>99</v>
      </c>
      <c r="D199" t="s">
        <v>100</v>
      </c>
    </row>
    <row r="200" spans="2:9" x14ac:dyDescent="0.3">
      <c r="C200" t="s">
        <v>9</v>
      </c>
      <c r="D200" t="s">
        <v>101</v>
      </c>
    </row>
    <row r="201" spans="2:9" x14ac:dyDescent="0.3">
      <c r="C201" t="s">
        <v>102</v>
      </c>
      <c r="D201" t="s">
        <v>103</v>
      </c>
    </row>
    <row r="202" spans="2:9" x14ac:dyDescent="0.3">
      <c r="C202" t="s">
        <v>88</v>
      </c>
      <c r="D202" t="s">
        <v>104</v>
      </c>
    </row>
    <row r="203" spans="2:9" x14ac:dyDescent="0.3">
      <c r="C203" t="s">
        <v>89</v>
      </c>
      <c r="D203" t="s">
        <v>105</v>
      </c>
    </row>
    <row r="204" spans="2:9" x14ac:dyDescent="0.3">
      <c r="C204" t="s">
        <v>90</v>
      </c>
      <c r="D204" t="s">
        <v>106</v>
      </c>
    </row>
    <row r="205" spans="2:9" x14ac:dyDescent="0.3">
      <c r="C205" t="s">
        <v>91</v>
      </c>
      <c r="D205" t="s">
        <v>107</v>
      </c>
    </row>
    <row r="208" spans="2:9" x14ac:dyDescent="0.3">
      <c r="B208" s="2" t="s">
        <v>108</v>
      </c>
      <c r="C208" t="s">
        <v>109</v>
      </c>
      <c r="D208" t="s">
        <v>110</v>
      </c>
    </row>
    <row r="209" spans="3:6" x14ac:dyDescent="0.3">
      <c r="D209" t="s">
        <v>111</v>
      </c>
    </row>
    <row r="210" spans="3:6" x14ac:dyDescent="0.3">
      <c r="C210" t="s">
        <v>112</v>
      </c>
      <c r="D210" s="22" t="s">
        <v>40</v>
      </c>
      <c r="E210" s="48" t="s">
        <v>22</v>
      </c>
    </row>
    <row r="211" spans="3:6" x14ac:dyDescent="0.3">
      <c r="D211" s="22" t="s">
        <v>41</v>
      </c>
      <c r="E211" s="48">
        <v>2021</v>
      </c>
      <c r="F211" t="s">
        <v>113</v>
      </c>
    </row>
    <row r="212" spans="3:6" x14ac:dyDescent="0.3">
      <c r="D212" s="22" t="s">
        <v>114</v>
      </c>
      <c r="E212" s="13">
        <v>15600</v>
      </c>
      <c r="F212" t="s">
        <v>115</v>
      </c>
    </row>
    <row r="213" spans="3:6" x14ac:dyDescent="0.3">
      <c r="D213" s="23" t="s">
        <v>116</v>
      </c>
      <c r="E213" s="49" t="str">
        <f t="array" ref="E213">IF(E212=0,"Bracket 1",INDEX(FedTaxRateTable[Bracket],MATCH(E212-0.01,IF(FedTaxRateTable[Status]=E210,IF(FedTaxRateTable[Condition]="Over",INDEX(FedTaxRateTable[],,MATCH(E211,VALUE(FedTaxRateTable[#Headers]),0)))),1)))</f>
        <v>Bracket 1</v>
      </c>
    </row>
    <row r="214" spans="3:6" x14ac:dyDescent="0.3">
      <c r="C214" s="24" t="s">
        <v>11</v>
      </c>
      <c r="D214" t="s">
        <v>44</v>
      </c>
    </row>
    <row r="215" spans="3:6" x14ac:dyDescent="0.3">
      <c r="D215" t="s">
        <v>117</v>
      </c>
    </row>
    <row r="216" spans="3:6" x14ac:dyDescent="0.3">
      <c r="D216" t="s">
        <v>118</v>
      </c>
    </row>
    <row r="217" spans="3:6" x14ac:dyDescent="0.3">
      <c r="D217" t="s">
        <v>119</v>
      </c>
    </row>
    <row r="218" spans="3:6" x14ac:dyDescent="0.3">
      <c r="D218" t="s">
        <v>120</v>
      </c>
    </row>
    <row r="219" spans="3:6" x14ac:dyDescent="0.3">
      <c r="D219" t="s">
        <v>121</v>
      </c>
    </row>
    <row r="221" spans="3:6" x14ac:dyDescent="0.3">
      <c r="C221" t="s">
        <v>122</v>
      </c>
      <c r="D221" t="s">
        <v>123</v>
      </c>
    </row>
    <row r="222" spans="3:6" x14ac:dyDescent="0.3">
      <c r="D222" t="s">
        <v>124</v>
      </c>
    </row>
    <row r="223" spans="3:6" x14ac:dyDescent="0.3">
      <c r="C223" t="s">
        <v>125</v>
      </c>
      <c r="D223" s="22" t="s">
        <v>126</v>
      </c>
      <c r="E223" s="48" t="s">
        <v>22</v>
      </c>
    </row>
    <row r="224" spans="3:6" x14ac:dyDescent="0.3">
      <c r="D224" s="22" t="s">
        <v>127</v>
      </c>
      <c r="E224" s="48" t="s">
        <v>94</v>
      </c>
    </row>
    <row r="225" spans="2:9" x14ac:dyDescent="0.3">
      <c r="D225" s="22" t="s">
        <v>41</v>
      </c>
      <c r="E225" s="48">
        <v>2022</v>
      </c>
      <c r="F225" t="s">
        <v>113</v>
      </c>
      <c r="I225" s="50" t="s">
        <v>128</v>
      </c>
    </row>
    <row r="226" spans="2:9" x14ac:dyDescent="0.3">
      <c r="C226" s="23" t="s">
        <v>129</v>
      </c>
      <c r="D226" s="51" t="s">
        <v>88</v>
      </c>
      <c r="E226" s="52">
        <f t="array" ref="E226">INDEX(FedTaxRateTable[],MATCH(1,(FedTaxRateTable[Status]=$E$223)*(FedTaxRateTable[Bracket]=$E$224)*(FedTaxRateTable[Condition]=D226),0),MATCH($E$225,VALUE(FedTaxRateTable[#Headers]),0))</f>
        <v>178150</v>
      </c>
      <c r="I226" t="s">
        <v>87</v>
      </c>
    </row>
    <row r="227" spans="2:9" x14ac:dyDescent="0.3">
      <c r="C227" s="23" t="s">
        <v>129</v>
      </c>
      <c r="D227" s="53" t="s">
        <v>89</v>
      </c>
      <c r="E227" s="49">
        <f t="array" ref="E227">INDEX(FedTaxRateTable[],MATCH(1,(FedTaxRateTable[Status]=$E$223)*(FedTaxRateTable[Bracket]=$E$224)*(FedTaxRateTable[Condition]=D227),0),MATCH($E$225,VALUE(FedTaxRateTable[#Headers]),0))</f>
        <v>340100</v>
      </c>
      <c r="I227" t="s">
        <v>92</v>
      </c>
    </row>
    <row r="228" spans="2:9" x14ac:dyDescent="0.3">
      <c r="C228" s="23" t="s">
        <v>129</v>
      </c>
      <c r="D228" s="51" t="s">
        <v>90</v>
      </c>
      <c r="E228" s="54">
        <f t="array" ref="E228">INDEX(FedTaxRateTable[],MATCH(1,(FedTaxRateTable[Status]=$E$223)*(FedTaxRateTable[Bracket]=$E$224)*(FedTaxRateTable[Condition]=D228),0),MATCH($E$225,VALUE(FedTaxRateTable[#Headers]),0))</f>
        <v>0.24</v>
      </c>
      <c r="I228" t="s">
        <v>93</v>
      </c>
    </row>
    <row r="229" spans="2:9" x14ac:dyDescent="0.3">
      <c r="C229" s="23" t="s">
        <v>129</v>
      </c>
      <c r="D229" s="53" t="s">
        <v>91</v>
      </c>
      <c r="E229" s="49">
        <f t="array" ref="E229">INDEX(FedTaxRateTable[],MATCH(1,(FedTaxRateTable[Status]=$E$223)*(FedTaxRateTable[Bracket]=$E$224)*(FedTaxRateTable[Condition]=D229),0),MATCH($E$225,VALUE(FedTaxRateTable[#Headers]),0))</f>
        <v>30427</v>
      </c>
      <c r="I229" t="s">
        <v>94</v>
      </c>
    </row>
    <row r="230" spans="2:9" x14ac:dyDescent="0.3">
      <c r="C230" s="24" t="s">
        <v>11</v>
      </c>
      <c r="D230" t="s">
        <v>44</v>
      </c>
      <c r="E230" s="55"/>
    </row>
    <row r="231" spans="2:9" x14ac:dyDescent="0.3">
      <c r="D231" t="s">
        <v>45</v>
      </c>
      <c r="E231" s="55"/>
    </row>
    <row r="232" spans="2:9" x14ac:dyDescent="0.3">
      <c r="C232" s="23"/>
      <c r="D232" t="s">
        <v>130</v>
      </c>
      <c r="E232" s="55"/>
    </row>
    <row r="233" spans="2:9" x14ac:dyDescent="0.3">
      <c r="D233" t="s">
        <v>131</v>
      </c>
    </row>
    <row r="234" spans="2:9" x14ac:dyDescent="0.3">
      <c r="D234" t="s">
        <v>132</v>
      </c>
    </row>
    <row r="237" spans="2:9" x14ac:dyDescent="0.3">
      <c r="B237" s="2" t="s">
        <v>50</v>
      </c>
      <c r="C237" s="27"/>
    </row>
    <row r="238" spans="2:9" x14ac:dyDescent="0.3">
      <c r="B238" t="s">
        <v>51</v>
      </c>
      <c r="C238" s="27" t="s">
        <v>133</v>
      </c>
    </row>
    <row r="239" spans="2:9" x14ac:dyDescent="0.3">
      <c r="B239">
        <v>2018</v>
      </c>
      <c r="C239" s="27" t="s">
        <v>134</v>
      </c>
    </row>
    <row r="240" spans="2:9" x14ac:dyDescent="0.3">
      <c r="B240" s="22" t="s">
        <v>53</v>
      </c>
      <c r="C240" s="27" t="s">
        <v>135</v>
      </c>
    </row>
    <row r="241" spans="2:4" x14ac:dyDescent="0.3">
      <c r="B241">
        <v>2019</v>
      </c>
      <c r="C241" s="27" t="s">
        <v>136</v>
      </c>
    </row>
    <row r="242" spans="2:4" x14ac:dyDescent="0.3">
      <c r="B242">
        <v>2022</v>
      </c>
      <c r="C242" s="27" t="s">
        <v>57</v>
      </c>
    </row>
    <row r="244" spans="2:4" x14ac:dyDescent="0.3">
      <c r="B244" s="2" t="s">
        <v>137</v>
      </c>
    </row>
    <row r="245" spans="2:4" x14ac:dyDescent="0.3">
      <c r="B245" s="2" t="s">
        <v>138</v>
      </c>
      <c r="C245" t="s">
        <v>139</v>
      </c>
      <c r="D245" s="3" t="s">
        <v>140</v>
      </c>
    </row>
    <row r="246" spans="2:4" x14ac:dyDescent="0.3">
      <c r="C246" t="s">
        <v>141</v>
      </c>
      <c r="D246" t="s">
        <v>142</v>
      </c>
    </row>
    <row r="247" spans="2:4" x14ac:dyDescent="0.3">
      <c r="C247" t="s">
        <v>143</v>
      </c>
      <c r="D247" t="s">
        <v>144</v>
      </c>
    </row>
    <row r="248" spans="2:4" x14ac:dyDescent="0.3">
      <c r="C248" t="s">
        <v>145</v>
      </c>
      <c r="D248" t="s">
        <v>146</v>
      </c>
    </row>
    <row r="249" spans="2:4" x14ac:dyDescent="0.3">
      <c r="C249" t="s">
        <v>147</v>
      </c>
      <c r="D249" t="s">
        <v>148</v>
      </c>
    </row>
    <row r="250" spans="2:4" x14ac:dyDescent="0.3">
      <c r="C250" t="s">
        <v>149</v>
      </c>
      <c r="D250" t="s">
        <v>150</v>
      </c>
    </row>
    <row r="251" spans="2:4" x14ac:dyDescent="0.3">
      <c r="C251" t="s">
        <v>151</v>
      </c>
      <c r="D251" t="s">
        <v>152</v>
      </c>
    </row>
    <row r="252" spans="2:4" x14ac:dyDescent="0.3">
      <c r="C252" t="s">
        <v>153</v>
      </c>
      <c r="D252" t="s">
        <v>154</v>
      </c>
    </row>
    <row r="253" spans="2:4" x14ac:dyDescent="0.3">
      <c r="C253" t="s">
        <v>155</v>
      </c>
      <c r="D253" t="s">
        <v>156</v>
      </c>
    </row>
    <row r="254" spans="2:4" x14ac:dyDescent="0.3">
      <c r="C254" t="s">
        <v>157</v>
      </c>
      <c r="D254" t="s">
        <v>158</v>
      </c>
    </row>
    <row r="255" spans="2:4" x14ac:dyDescent="0.3">
      <c r="C255" t="s">
        <v>159</v>
      </c>
      <c r="D255" t="s">
        <v>160</v>
      </c>
    </row>
    <row r="256" spans="2:4" x14ac:dyDescent="0.3">
      <c r="C256" t="s">
        <v>161</v>
      </c>
      <c r="D256" t="s">
        <v>162</v>
      </c>
    </row>
    <row r="257" spans="2:4" x14ac:dyDescent="0.3">
      <c r="C257" t="s">
        <v>163</v>
      </c>
      <c r="D257" t="s">
        <v>164</v>
      </c>
    </row>
    <row r="258" spans="2:4" x14ac:dyDescent="0.3">
      <c r="C258" t="s">
        <v>165</v>
      </c>
      <c r="D258" t="s">
        <v>166</v>
      </c>
    </row>
    <row r="259" spans="2:4" x14ac:dyDescent="0.3">
      <c r="C259" t="s">
        <v>167</v>
      </c>
      <c r="D259" t="s">
        <v>168</v>
      </c>
    </row>
    <row r="260" spans="2:4" x14ac:dyDescent="0.3">
      <c r="C260" t="s">
        <v>169</v>
      </c>
      <c r="D260" t="s">
        <v>170</v>
      </c>
    </row>
    <row r="261" spans="2:4" x14ac:dyDescent="0.3">
      <c r="C261" t="s">
        <v>171</v>
      </c>
      <c r="D261" t="s">
        <v>172</v>
      </c>
    </row>
    <row r="264" spans="2:4" x14ac:dyDescent="0.3">
      <c r="B264" s="2" t="s">
        <v>173</v>
      </c>
      <c r="C264" t="s">
        <v>174</v>
      </c>
    </row>
    <row r="266" spans="2:4" x14ac:dyDescent="0.3">
      <c r="C266" t="s">
        <v>175</v>
      </c>
    </row>
    <row r="267" spans="2:4" x14ac:dyDescent="0.3">
      <c r="C267" s="3" t="s">
        <v>6</v>
      </c>
    </row>
    <row r="268" spans="2:4" x14ac:dyDescent="0.3">
      <c r="C268" t="s">
        <v>7</v>
      </c>
    </row>
    <row r="269" spans="2:4" x14ac:dyDescent="0.3">
      <c r="C269" t="s">
        <v>176</v>
      </c>
    </row>
    <row r="270" spans="2:4" ht="16.2" x14ac:dyDescent="0.3">
      <c r="C270" s="56" t="s">
        <v>177</v>
      </c>
    </row>
    <row r="271" spans="2:4" ht="16.2" x14ac:dyDescent="0.3">
      <c r="D271" s="56" t="s">
        <v>178</v>
      </c>
    </row>
    <row r="272" spans="2:4" ht="16.2" x14ac:dyDescent="0.3">
      <c r="D272" s="57" t="s">
        <v>179</v>
      </c>
    </row>
    <row r="273" spans="3:4" ht="16.2" x14ac:dyDescent="0.3">
      <c r="D273" s="56" t="s">
        <v>180</v>
      </c>
    </row>
    <row r="274" spans="3:4" ht="16.2" x14ac:dyDescent="0.3">
      <c r="D274" s="57" t="s">
        <v>181</v>
      </c>
    </row>
    <row r="275" spans="3:4" ht="16.2" x14ac:dyDescent="0.3">
      <c r="C275" s="56" t="s">
        <v>182</v>
      </c>
    </row>
    <row r="276" spans="3:4" x14ac:dyDescent="0.3">
      <c r="D276" t="s">
        <v>183</v>
      </c>
    </row>
    <row r="277" spans="3:4" x14ac:dyDescent="0.3">
      <c r="D277" s="58" t="s">
        <v>184</v>
      </c>
    </row>
    <row r="278" spans="3:4" x14ac:dyDescent="0.3">
      <c r="D278" s="58" t="s">
        <v>185</v>
      </c>
    </row>
    <row r="279" spans="3:4" x14ac:dyDescent="0.3">
      <c r="D279" s="58" t="s">
        <v>186</v>
      </c>
    </row>
    <row r="280" spans="3:4" x14ac:dyDescent="0.3">
      <c r="D280" t="s">
        <v>187</v>
      </c>
    </row>
    <row r="281" spans="3:4" x14ac:dyDescent="0.3">
      <c r="D281" s="58" t="s">
        <v>188</v>
      </c>
    </row>
    <row r="282" spans="3:4" x14ac:dyDescent="0.3">
      <c r="D282" s="59" t="s">
        <v>189</v>
      </c>
    </row>
    <row r="283" spans="3:4" x14ac:dyDescent="0.3">
      <c r="D283" s="59" t="s">
        <v>190</v>
      </c>
    </row>
    <row r="284" spans="3:4" x14ac:dyDescent="0.3">
      <c r="D284" s="58" t="s">
        <v>191</v>
      </c>
    </row>
    <row r="285" spans="3:4" x14ac:dyDescent="0.3">
      <c r="D285" s="59" t="s">
        <v>192</v>
      </c>
    </row>
    <row r="286" spans="3:4" x14ac:dyDescent="0.3">
      <c r="D286" s="59" t="s">
        <v>193</v>
      </c>
    </row>
    <row r="287" spans="3:4" x14ac:dyDescent="0.3">
      <c r="D287" s="58" t="s">
        <v>194</v>
      </c>
    </row>
    <row r="288" spans="3:4" x14ac:dyDescent="0.3">
      <c r="D288" s="59" t="s">
        <v>195</v>
      </c>
    </row>
    <row r="289" spans="2:6" x14ac:dyDescent="0.3">
      <c r="D289" s="59" t="s">
        <v>196</v>
      </c>
    </row>
    <row r="290" spans="2:6" ht="16.2" x14ac:dyDescent="0.3">
      <c r="C290" s="56" t="s">
        <v>197</v>
      </c>
    </row>
    <row r="291" spans="2:6" x14ac:dyDescent="0.3">
      <c r="D291" s="26" t="s">
        <v>198</v>
      </c>
    </row>
    <row r="292" spans="2:6" x14ac:dyDescent="0.3">
      <c r="D292" s="26" t="s">
        <v>199</v>
      </c>
    </row>
    <row r="293" spans="2:6" x14ac:dyDescent="0.3">
      <c r="D293" t="s">
        <v>200</v>
      </c>
    </row>
    <row r="294" spans="2:6" x14ac:dyDescent="0.3">
      <c r="C294" s="1" t="s">
        <v>201</v>
      </c>
    </row>
    <row r="295" spans="2:6" x14ac:dyDescent="0.3">
      <c r="D295" t="s">
        <v>202</v>
      </c>
    </row>
    <row r="296" spans="2:6" x14ac:dyDescent="0.3">
      <c r="D296" s="58" t="s">
        <v>203</v>
      </c>
    </row>
    <row r="297" spans="2:6" x14ac:dyDescent="0.3">
      <c r="D297" s="58" t="s">
        <v>204</v>
      </c>
    </row>
    <row r="298" spans="2:6" x14ac:dyDescent="0.3">
      <c r="C298" t="s">
        <v>205</v>
      </c>
    </row>
    <row r="300" spans="2:6" x14ac:dyDescent="0.3">
      <c r="B300" s="2" t="s">
        <v>206</v>
      </c>
    </row>
    <row r="301" spans="2:6" x14ac:dyDescent="0.3">
      <c r="C301" t="s">
        <v>27</v>
      </c>
      <c r="D301" t="s">
        <v>207</v>
      </c>
      <c r="F301" t="s">
        <v>208</v>
      </c>
    </row>
    <row r="302" spans="2:6" x14ac:dyDescent="0.3">
      <c r="C302" s="10" t="s">
        <v>209</v>
      </c>
      <c r="D302" s="60">
        <v>3000</v>
      </c>
    </row>
    <row r="303" spans="2:6" x14ac:dyDescent="0.3">
      <c r="C303" s="10" t="s">
        <v>210</v>
      </c>
      <c r="D303" s="60">
        <v>6000</v>
      </c>
    </row>
    <row r="305" spans="2:6" x14ac:dyDescent="0.3">
      <c r="B305" s="2" t="s">
        <v>211</v>
      </c>
    </row>
    <row r="306" spans="2:6" x14ac:dyDescent="0.3">
      <c r="C306" s="61" t="s">
        <v>212</v>
      </c>
      <c r="D306" s="62" t="s">
        <v>213</v>
      </c>
      <c r="F306" t="s">
        <v>208</v>
      </c>
    </row>
    <row r="307" spans="2:6" x14ac:dyDescent="0.3">
      <c r="C307" s="63">
        <v>0</v>
      </c>
      <c r="D307" s="64">
        <v>0.35</v>
      </c>
    </row>
    <row r="308" spans="2:6" x14ac:dyDescent="0.3">
      <c r="C308" s="63">
        <v>15000.01</v>
      </c>
      <c r="D308" s="64">
        <v>0.34</v>
      </c>
    </row>
    <row r="309" spans="2:6" x14ac:dyDescent="0.3">
      <c r="C309" s="63">
        <v>17000.009999999998</v>
      </c>
      <c r="D309" s="64">
        <v>0.33</v>
      </c>
    </row>
    <row r="310" spans="2:6" x14ac:dyDescent="0.3">
      <c r="C310" s="63">
        <v>19000.009999999998</v>
      </c>
      <c r="D310" s="64">
        <v>0.32</v>
      </c>
    </row>
    <row r="311" spans="2:6" x14ac:dyDescent="0.3">
      <c r="C311" s="63">
        <v>21000.01</v>
      </c>
      <c r="D311" s="64">
        <v>0.31</v>
      </c>
    </row>
    <row r="312" spans="2:6" x14ac:dyDescent="0.3">
      <c r="C312" s="63">
        <v>23000.01</v>
      </c>
      <c r="D312" s="64">
        <v>0.3</v>
      </c>
    </row>
    <row r="313" spans="2:6" x14ac:dyDescent="0.3">
      <c r="C313" s="63">
        <v>25000.01</v>
      </c>
      <c r="D313" s="64">
        <v>0.28999999999999998</v>
      </c>
    </row>
    <row r="314" spans="2:6" x14ac:dyDescent="0.3">
      <c r="C314" s="63">
        <v>27000.01</v>
      </c>
      <c r="D314" s="64">
        <v>0.28000000000000003</v>
      </c>
    </row>
    <row r="315" spans="2:6" x14ac:dyDescent="0.3">
      <c r="C315" s="63">
        <v>29000.01</v>
      </c>
      <c r="D315" s="64">
        <v>0.27</v>
      </c>
    </row>
    <row r="316" spans="2:6" x14ac:dyDescent="0.3">
      <c r="C316" s="63">
        <v>31000.01</v>
      </c>
      <c r="D316" s="64">
        <v>0.26</v>
      </c>
    </row>
    <row r="317" spans="2:6" x14ac:dyDescent="0.3">
      <c r="C317" s="63">
        <v>33000.01</v>
      </c>
      <c r="D317" s="64">
        <v>0.25</v>
      </c>
    </row>
    <row r="318" spans="2:6" x14ac:dyDescent="0.3">
      <c r="C318" s="63">
        <v>35000.01</v>
      </c>
      <c r="D318" s="64">
        <v>0.24000000000000099</v>
      </c>
    </row>
    <row r="319" spans="2:6" x14ac:dyDescent="0.3">
      <c r="C319" s="63">
        <v>37000.01</v>
      </c>
      <c r="D319" s="64">
        <v>0.23000000000000101</v>
      </c>
    </row>
    <row r="320" spans="2:6" x14ac:dyDescent="0.3">
      <c r="C320" s="63">
        <v>39000.01</v>
      </c>
      <c r="D320" s="64">
        <v>0.220000000000001</v>
      </c>
    </row>
    <row r="321" spans="2:6" x14ac:dyDescent="0.3">
      <c r="C321" s="63">
        <v>41000.01</v>
      </c>
      <c r="D321" s="64">
        <v>0.21000000000000099</v>
      </c>
    </row>
    <row r="322" spans="2:6" x14ac:dyDescent="0.3">
      <c r="C322" s="65">
        <v>43000.01</v>
      </c>
      <c r="D322" s="66">
        <v>0.20000000000000101</v>
      </c>
    </row>
    <row r="324" spans="2:6" x14ac:dyDescent="0.3">
      <c r="B324" s="2" t="s">
        <v>31</v>
      </c>
    </row>
    <row r="325" spans="2:6" x14ac:dyDescent="0.3">
      <c r="C325" t="s">
        <v>214</v>
      </c>
      <c r="D325" t="s">
        <v>215</v>
      </c>
    </row>
    <row r="326" spans="2:6" x14ac:dyDescent="0.3">
      <c r="C326" t="s">
        <v>216</v>
      </c>
      <c r="D326" t="s">
        <v>217</v>
      </c>
    </row>
    <row r="327" spans="2:6" x14ac:dyDescent="0.3">
      <c r="C327" t="s">
        <v>218</v>
      </c>
      <c r="D327" t="s">
        <v>219</v>
      </c>
    </row>
    <row r="329" spans="2:6" x14ac:dyDescent="0.3">
      <c r="B329" s="2" t="s">
        <v>36</v>
      </c>
    </row>
    <row r="330" spans="2:6" x14ac:dyDescent="0.3">
      <c r="C330" t="s">
        <v>220</v>
      </c>
      <c r="D330" t="s">
        <v>221</v>
      </c>
    </row>
    <row r="331" spans="2:6" x14ac:dyDescent="0.3">
      <c r="D331" t="s">
        <v>222</v>
      </c>
    </row>
    <row r="332" spans="2:6" x14ac:dyDescent="0.3">
      <c r="C332" t="s">
        <v>39</v>
      </c>
      <c r="D332" s="22" t="s">
        <v>223</v>
      </c>
      <c r="E332" s="67">
        <v>15000.01</v>
      </c>
      <c r="F332" t="s">
        <v>224</v>
      </c>
    </row>
    <row r="333" spans="2:6" x14ac:dyDescent="0.3">
      <c r="D333" s="23" t="s">
        <v>43</v>
      </c>
      <c r="E333" s="68">
        <f>INDEX(CCareExpDecimal[],MATCH(E332,CCareExpDecimal[Income At Least],1),2)</f>
        <v>0.34</v>
      </c>
    </row>
    <row r="335" spans="2:6" x14ac:dyDescent="0.3">
      <c r="B335" s="2" t="s">
        <v>50</v>
      </c>
    </row>
    <row r="336" spans="2:6" x14ac:dyDescent="0.3">
      <c r="C336" t="s">
        <v>225</v>
      </c>
    </row>
  </sheetData>
  <dataValidations count="2">
    <dataValidation type="list" allowBlank="1" showInputMessage="1" showErrorMessage="1" sqref="E224" xr:uid="{E0FBF2E4-73A8-40EC-8387-8E72A4EA9761}">
      <formula1>$I$226:$I$229</formula1>
    </dataValidation>
    <dataValidation type="list" allowBlank="1" showInputMessage="1" showErrorMessage="1" sqref="E27 E223 E210" xr:uid="{EA3C60D6-2673-4F50-A725-B36E3FDB001A}">
      <formula1>$C$12:$C$16</formula1>
    </dataValidation>
  </dataValidations>
  <hyperlinks>
    <hyperlink ref="C267" r:id="rId1" xr:uid="{3E59A6E8-CF83-45BA-B42F-62CA90D7640B}"/>
    <hyperlink ref="C7" r:id="rId2" xr:uid="{AF051C8B-32CD-496B-A5D3-808BD40F7FC1}"/>
    <hyperlink ref="C73" r:id="rId3" xr:uid="{12F73EB0-9B1B-4E7E-9E68-03624D035DD1}"/>
    <hyperlink ref="D245" r:id="rId4" xr:uid="{F2DED054-CEDC-4C56-AAE0-FBEBFE684866}"/>
    <hyperlink ref="C43" r:id="rId5" xr:uid="{BAD9EF21-D80E-4A06-9101-E26DDFF7F556}"/>
    <hyperlink ref="C242" r:id="rId6" xr:uid="{B924BBAA-DFE2-4EB3-AB18-5D0118C29FD7}"/>
    <hyperlink ref="G46" r:id="rId7" xr:uid="{D642F6C3-D6C9-4E53-B0B6-FA6D254C04D8}"/>
  </hyperlinks>
  <pageMargins left="0.7" right="0.7" top="0.75" bottom="0.75" header="0.3" footer="0.3"/>
  <pageSetup orientation="portrait" r:id="rId8"/>
  <tableParts count="7">
    <tablePart r:id="rId9"/>
    <tablePart r:id="rId10"/>
    <tablePart r:id="rId11"/>
    <tablePart r:id="rId12"/>
    <tablePart r:id="rId13"/>
    <tablePart r:id="rId14"/>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Packer</dc:creator>
  <cp:lastModifiedBy>Raymond Packer</cp:lastModifiedBy>
  <dcterms:created xsi:type="dcterms:W3CDTF">2023-01-10T15:44:51Z</dcterms:created>
  <dcterms:modified xsi:type="dcterms:W3CDTF">2023-01-10T15:46:08Z</dcterms:modified>
</cp:coreProperties>
</file>