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Child Care\Texas\"/>
    </mc:Choice>
  </mc:AlternateContent>
  <xr:revisionPtr revIDLastSave="0" documentId="13_ncr:1_{95738687-1D54-4430-A2B0-BFAD3D8C7632}" xr6:coauthVersionLast="47" xr6:coauthVersionMax="47" xr10:uidLastSave="{00000000-0000-0000-0000-000000000000}"/>
  <bookViews>
    <workbookView xWindow="720" yWindow="80" windowWidth="15720" windowHeight="10080" activeTab="2" xr2:uid="{00000000-000D-0000-FFFF-FFFF00000000}"/>
  </bookViews>
  <sheets>
    <sheet name="Table 1" sheetId="1" r:id="rId1"/>
    <sheet name="Table 1 Sorted" sheetId="2" r:id="rId2"/>
    <sheet name="Sliding Fee 2024" sheetId="3" r:id="rId3"/>
    <sheet name="FPIG" sheetId="4" r:id="rId4"/>
  </sheets>
  <externalReferences>
    <externalReference r:id="rId5"/>
    <externalReference r:id="rId6"/>
  </externalReferences>
  <definedNames>
    <definedName name="ACTC">'[1]State Comparison Data'!#REF!</definedName>
    <definedName name="ActiveState">[1]Calc1!$D$3</definedName>
    <definedName name="Adjusted_Gross_Income">[1]Calc1!$R$58:INDEX([1]Calc1!$R$58:$HJ$58,COUNTIF([1]Calc1!$R$58:$HJ$58,”&lt;&gt;”&amp;””))</definedName>
    <definedName name="AgeAdult">[1]Lists!$F$10:$F$59</definedName>
    <definedName name="AgeChild">[1]Lists!$H$10:$H$33</definedName>
    <definedName name="Apply">[1]MarriagePenalties!$B$30</definedName>
    <definedName name="CalculatorNewHours">[1]Inputs!$R$7</definedName>
    <definedName name="CalculatorNewWage">[1]Inputs!$Q$7</definedName>
    <definedName name="CCA_RateCategoryEntireCol">INDEX([1]!CCA_RateCategoryStates[#Data],,CCA_RateCategoryStateColNum)</definedName>
    <definedName name="CCA_RateCategoryLookup">INDEX([1]!CCA_RateCategoryStates[#Data],1,CCA_RateCategoryStateColNum):INDEX([1]!CCA_RateCategoryStates[#Data],COUNTA(CCA_RateCategoryEntireCol),CCA_RateCategoryStateColNum)</definedName>
    <definedName name="CCA_RateCategoryStateColNum">MATCH(InputStateName,[1]!CCA_RateCategoryStates[#Headers],0)</definedName>
    <definedName name="CCA_RateCategoryStatesEntireCol">INDEX([1]!CCA_RateCategoryStates[#Data],,CCA_RateCategoryStatesStateColNum)</definedName>
    <definedName name="CCA_RateCategoryStatesLookup">OFFSET(INDEX([1]!CCA_RateCategoryStates[Rate Category],MATCH(1,([1]!CCA_RateCategoryStates[State]=[1]Inputs!$C$6)*([1]!CCA_RateCategoryStates[Year]=[1]Inputs!$C$5),0)),0,0,COUNTIFS([1]!CCA_RateCategoryStates[State],[1]Inputs!$C$6,[1]!CCA_RateCategoryStates[Year],[1]Inputs!$C$5,[1]!CCA_RateCategoryStates[Setting],[1]Inputs!$J1))</definedName>
    <definedName name="CCA_RateCategoryStatesStateColNum">MATCH(InputStateName,[1]!CCA_RateCategoryStates[#Headers],0)</definedName>
    <definedName name="CCA_SettingsEntireCol">INDEX([1]!CCA_SettingsStates[#Data],,CCA_SettingsStateColNum)</definedName>
    <definedName name="CCA_SettingsLookup">INDEX([1]!CCA_SettingsStates[#Data],1,CCA_SettingsStateColNum):INDEX([1]!CCA_SettingsStates[#Data],COUNTA(CCA_SettingsEntireCol),CCA_SettingsStateColNum)</definedName>
    <definedName name="CCA_SettingsStateColNum">MATCH(InputStateName,[1]!CCA_SettingsStates[#Headers],0)</definedName>
    <definedName name="CCA_SettingsStatesEntireCol">INDEX([1]!CCA_SettingsStates[#Data],,CCA_SettingsStatesStateColNum)</definedName>
    <definedName name="CCA_SettingsStatesLookup">INDEX([1]!CCA_SettingsStates[#Data],1,CCA_SettingsStatesStateColNum):INDEX([1]!CCA_SettingsStates[#Data],COUNTA(CCA_SettingsStatesEntireCol),CCA_SettingsStatesStateColNum)</definedName>
    <definedName name="CCA_SettingsStatesStateColNum">MATCH(InputStateName,[1]!CCA_SettingsStates[#Headers],0)</definedName>
    <definedName name="CCAP">[1]MarriagePenalties!$B$20</definedName>
    <definedName name="Child_Care_Subsidy">'[1]State Comparison Data'!#REF!</definedName>
    <definedName name="ChildCare_Specific">[1]MarriagePenalties!$B$37</definedName>
    <definedName name="CHIP">'[1]State Comparison Data'!#REF!</definedName>
    <definedName name="CHIP_Specific">[1]MarriagePenalties!$B$35</definedName>
    <definedName name="CountAdults">COUNTA([1]Inputs!$B$11:$B$14)</definedName>
    <definedName name="CountChildren">COUNTIF([1]Inputs!$C$18:$C$23,"Yes")</definedName>
    <definedName name="CTC">'[1]State Comparison Data'!#REF!</definedName>
    <definedName name="CTCr">[1]MarriagePenalties!$B$10</definedName>
    <definedName name="EITC">[1]MarriagePenalties!$B$8</definedName>
    <definedName name="FedFilingStatusHeadofHousehold">[1]fTax!$C$8</definedName>
    <definedName name="FedFilingStatusMarriedFilingJointly">[1]fTax!$C$7</definedName>
    <definedName name="FedFilingStatusMarriedFilingSeparately">[1]fTax!$C$6</definedName>
    <definedName name="FedFilingStatusSingle">[1]fTax!$C$5</definedName>
    <definedName name="FedTax">'[1]State Comparison Data'!#REF!</definedName>
    <definedName name="FedTaxes">[1]MarriagePenalties!$B$6</definedName>
    <definedName name="FICA">[1]MarriagePenalties!$B$5</definedName>
    <definedName name="FICAlist">[1]!FICAtbl[#Headers]</definedName>
    <definedName name="Flip">[1]MarriagePenalties!$B$26</definedName>
    <definedName name="GeorgiaLowIncomeTaxCredit">[2]GAIncTax!$B$71:$J$76</definedName>
    <definedName name="GrossY">[1]MarriagePenalties!$B$4</definedName>
    <definedName name="HIeX">[1]MarriagePenalties!$B$19</definedName>
    <definedName name="HIX_PTC">'[1]State Comparison Data'!#REF!</definedName>
    <definedName name="HIX_Specific">[1]MarriagePenalties!$B$36</definedName>
    <definedName name="HOUS">[1]MarriagePenalties!$B$21</definedName>
    <definedName name="Household_Annual_Earned_Income">[1]Calc1!$R$11:INDEX([1]Calc1!$R$11:$HJ$11,COUNTIF([1]Calc1!$R$11:$HJ$11,”&lt;&gt;”&amp;””))</definedName>
    <definedName name="Household_Annual_Income">[1]Calc1!$R$45:INDEX([1]Calc1!$R$45:$HJ$45,COUNTIF([1]Calc1!$R$45:$HJ$45,”&lt;&gt;”&amp;””))</definedName>
    <definedName name="Household_Annual_Unearned_Income">[1]Calc1!$R$41:INDEX([1]Calc1!$R$41:$HJ$41,COUNTIF([1]Calc1!$R$41:$HJ$41,”&lt;&gt;”&amp;””))</definedName>
    <definedName name="Household_Monthly_Earned_Income">[1]Calc1!$R$10:INDEX([1]Calc1!$R$10:$HJ$10,COUNTIF([1]Calc1!$R$10:$HJ$10,”&lt;&gt;”&amp;””))</definedName>
    <definedName name="Household_Monthly_Income">[1]Calc1!$R$44:INDEX([1]Calc1!$R$44:$HJ$44,COUNTIF([1]Calc1!$R$44:$HJ$44,”&lt;&gt;”&amp;””))</definedName>
    <definedName name="Household_Monthly_Unearned_Income">[1]Calc1!$R$40:INDEX([1]Calc1!$R$40:$HJ$40,COUNTIF([1]Calc1!$R$40:$HJ$40,”&lt;&gt;”&amp;””))</definedName>
    <definedName name="Income_Exclusions">[1]!fTaxIncomeExclusions[#All]</definedName>
    <definedName name="InputAdult1">[1]Inputs!$B$11</definedName>
    <definedName name="InputAdult1Age">[1]Inputs!$E$11</definedName>
    <definedName name="InputAdult1AgeDisabilityIncome">[1]Inputs!$L$11</definedName>
    <definedName name="InputAdult1AgeDisabilityType">[1]Inputs!$K$11</definedName>
    <definedName name="InputAdult1Disabled">[1]Inputs!$J$11</definedName>
    <definedName name="InputAdult2Age">[1]Inputs!$E$12</definedName>
    <definedName name="InputAdult2AgeDisabilityIncome">[1]Inputs!$L$12</definedName>
    <definedName name="InputAdult2AgeDisabilityType">[1]Inputs!$K$12</definedName>
    <definedName name="InputAdult2Disabled">[1]Inputs!$J$12</definedName>
    <definedName name="InputAdult3AgeDisabilityIncome">[1]Inputs!$L$13</definedName>
    <definedName name="InputAdult3AgeDisabilityType">[1]Inputs!$K$13</definedName>
    <definedName name="InputAdult4AgeDisabilityIncome">[1]Inputs!$L$14</definedName>
    <definedName name="InputAdult4AgeDisabilityType">[1]Inputs!$K$14</definedName>
    <definedName name="InputChild1Age">[1]Inputs!$D$18</definedName>
    <definedName name="InputChild1CCRateCat">[1]Inputs!$M$18</definedName>
    <definedName name="InputChild1CCSetting">[1]Inputs!$J$18</definedName>
    <definedName name="InputChild1Disabled">[1]Inputs!$H$18</definedName>
    <definedName name="InputChild1Include">[1]Inputs!$C$18</definedName>
    <definedName name="InputChild1School">[1]Inputs!$I$18</definedName>
    <definedName name="InputChild1Sex">[1]Inputs!$E$18</definedName>
    <definedName name="InputChild2Age">[1]Inputs!$D$19</definedName>
    <definedName name="InputChild2CCRateCat">[1]Inputs!$M$19</definedName>
    <definedName name="InputChild2CCSetting">[1]Inputs!$J$19</definedName>
    <definedName name="InputChild2Disabled">[1]Inputs!$H$19</definedName>
    <definedName name="InputChild2Include">[1]Inputs!$C$19</definedName>
    <definedName name="InputChild2School">[1]Inputs!$I$19</definedName>
    <definedName name="InputChild2Sex">[1]Inputs!$E$19</definedName>
    <definedName name="InputChild3Age">[1]Inputs!$D$20</definedName>
    <definedName name="InputChild3CCRateCat">[1]Inputs!$M$20</definedName>
    <definedName name="InputChild3CCSetting">[1]Inputs!$J$20</definedName>
    <definedName name="InputChild3Disabled">[1]Inputs!$H$20</definedName>
    <definedName name="InputChild3Include">[1]Inputs!$C$20</definedName>
    <definedName name="InputChild3School">[1]Inputs!$I$20</definedName>
    <definedName name="InputChild3Sex">[1]Inputs!$E$20</definedName>
    <definedName name="InputChild4Age">[1]Inputs!$D$21</definedName>
    <definedName name="InputChild4CCRateCat">[1]Inputs!$M$21</definedName>
    <definedName name="InputChild4CCSetting">[1]Inputs!$J$21</definedName>
    <definedName name="InputChild4Disabled">[1]Inputs!$H$21</definedName>
    <definedName name="InputChild4Include">[1]Inputs!$C$21</definedName>
    <definedName name="InputChild4School">[1]Inputs!$I$21</definedName>
    <definedName name="InputChild4Sex">[1]Inputs!$E$21</definedName>
    <definedName name="InputChild5Age">[1]Inputs!$D$22</definedName>
    <definedName name="InputChild5CCRateCat">[1]Inputs!$M$22</definedName>
    <definedName name="InputChild5CCSetting">[1]Inputs!$J$22</definedName>
    <definedName name="InputChild5Disabled">[1]Inputs!$H$22</definedName>
    <definedName name="InputChild5Include">[1]Inputs!$C$22</definedName>
    <definedName name="InputChild5School">[1]Inputs!$I$22</definedName>
    <definedName name="InputChild5Sex">[1]Inputs!$E$22</definedName>
    <definedName name="InputChild6Age">[1]Inputs!$D$23</definedName>
    <definedName name="InputChild6CCRateCat">[1]Inputs!$M$23</definedName>
    <definedName name="InputChild6CCSetting">[1]Inputs!$J$23</definedName>
    <definedName name="InputChild6Disabled">[1]Inputs!$H$23</definedName>
    <definedName name="InputChild6Include">[1]Inputs!$C$23</definedName>
    <definedName name="InputChild6School">[1]Inputs!$I$23</definedName>
    <definedName name="InputChild6Sex">[1]Inputs!$E$23</definedName>
    <definedName name="InputDad">[1]Inputs!$D$12</definedName>
    <definedName name="InputDadAge">[1]Inputs!$E$12</definedName>
    <definedName name="InputDadDisabled">[1]Inputs!$J$12</definedName>
    <definedName name="InputHeatCoolType">[1]Inputs!$C$8</definedName>
    <definedName name="InputMarried">[1]Inputs!$H$11</definedName>
    <definedName name="InputMom">[1]Inputs!$D$11</definedName>
    <definedName name="InputMomAge">[1]Inputs!$E$11</definedName>
    <definedName name="InputMomDisabled">[1]Inputs!$J$11</definedName>
    <definedName name="InputMomPregnant">[1]Inputs!$G$11</definedName>
    <definedName name="InputStateName">[1]Inputs!$C$6</definedName>
    <definedName name="InputSubdivisionName">[1]Inputs!$C$7</definedName>
    <definedName name="InputYear">[1]Inputs!$C$5</definedName>
    <definedName name="LIEAP_Fuel_Type">[1]!LIHEAPFuelType[LIHEAP Fuel Type]</definedName>
    <definedName name="LIHEAP">[1]MarriagePenalties!$B$13</definedName>
    <definedName name="Medi">[1]MarriagePenalties!$B$17</definedName>
    <definedName name="Medicaid">'[1]State Comparison Data'!#REF!</definedName>
    <definedName name="Medicaid_Specific">[1]MarriagePenalties!$B$34</definedName>
    <definedName name="MP_HH1EITC">[1]MarriagePenalties!$EP$214:$EP$414</definedName>
    <definedName name="MP_HH1SNAP">[1]MarriagePenalties!$EV$214:$EV$414</definedName>
    <definedName name="MP_HH2SNAP">[1]MarriagePenalties!$FU$214:$FU$414</definedName>
    <definedName name="MP_MarriedEITC">[1]MarriagePenalties!$DQ$214:$DQ$414</definedName>
    <definedName name="MP_MarriedSNAP">[1]MarriagePenalties!$DW$214:$DW$414</definedName>
    <definedName name="MP_SolutionEITC">[1]MarriagePenalties!$D$8</definedName>
    <definedName name="MP_SolutionHH1EITC">'[1]MP Solutions'!$P$8:$P$208</definedName>
    <definedName name="MP_SolutionHH1SNAP">'[1]MP Solutions'!$S$8:$S$208</definedName>
    <definedName name="MP_SolutionHH2SNAP">'[1]MP Solutions'!$T$8:$T$208</definedName>
    <definedName name="MP_SolutionMarriedEITC">'[1]MP Solutions'!$O$8:$O$208</definedName>
    <definedName name="MP_SolutionMarriedSNAP">'[1]MP Solutions'!$R$8:$R$208</definedName>
    <definedName name="MP_SolutionSNAP">[1]MarriagePenalties!$D$14</definedName>
    <definedName name="NSLP">[1]MarriagePenalties!$B$16</definedName>
    <definedName name="NSLP_Specific">[1]MarriagePenalties!$B$33</definedName>
    <definedName name="OnACTC">[1]Inputs!$D$33</definedName>
    <definedName name="OnCHIP">[1]Inputs!$D$40</definedName>
    <definedName name="OnCTC">[1]Inputs!$D$32</definedName>
    <definedName name="OnEITC">[1]Inputs!$D$30</definedName>
    <definedName name="OnFedTax">[1]Inputs!$D$28</definedName>
    <definedName name="OnFICA">[1]Inputs!$D$27</definedName>
    <definedName name="OnHIX_PTC">[1]Inputs!$D$41</definedName>
    <definedName name="OnLIHEAP">[1]Inputs!$D$44</definedName>
    <definedName name="OnMedicaid">[1]Inputs!$D$39</definedName>
    <definedName name="OnPandemic">[1]Inputs!$D$26</definedName>
    <definedName name="OnSchoolMealsSubsidy">[1]Inputs!$D$37</definedName>
    <definedName name="OnSec8_Housing">[1]Inputs!$D$43</definedName>
    <definedName name="OnSNAP">[1]Inputs!$D$36</definedName>
    <definedName name="OnSSI">[1]Inputs!$D$35</definedName>
    <definedName name="OnstateEITC">[1]Inputs!$D$31</definedName>
    <definedName name="OnStateTax">[1]Inputs!$D$29</definedName>
    <definedName name="OnSubsidizedChildcare">[1]Inputs!$D$42</definedName>
    <definedName name="OnTANF">[1]Inputs!$D$34</definedName>
    <definedName name="OnWIC">[1]Inputs!$D$38</definedName>
    <definedName name="Output_Adjusted_Gross_Income">[1]Calc1!$R$58:INDEX([1]Calc1!$R$58:$HJ$58,COUNTIF([1]Calc1!$R$58:$HJ$58,”&lt;&gt;”&amp;””))</definedName>
    <definedName name="Output_Household_Annual_Earned_Income">[1]Calc1!$R$11:INDEX([1]Calc1!$R$11:$HJ$11,COUNTIF([1]Calc1!$R$11:$HJ$11,”&lt;&gt;”&amp;””))</definedName>
    <definedName name="Output_Household_Annual_Unearned_Income">[1]Calc1!$R$41:INDEX([1]Calc1!$R$41:$HJ$41,COUNTIF([1]Calc1!$R$41:$HJ$41,”&lt;&gt;”&amp;””))</definedName>
    <definedName name="Output_Total_Annual_Income">[1]Calc1!$R$45:INDEX([1]Calc1!$R$45:$HJ$45,COUNTIF([1]Calc1!$R$45:$HJ$45,”&lt;&gt;”&amp;””))</definedName>
    <definedName name="OutputACTC">[1]Calc1!$R$134:$HJ$134</definedName>
    <definedName name="OutputAverageHourlyWage">[1]Calc1!$R$9:INDEX([1]Calc1!$R$9:$HJ$9,COUNTIF([1]Calc1!$R$9:$HJ$9,”&lt;&gt;”&amp;””))</definedName>
    <definedName name="OutputAverageWeeklyHours">[1]Calc1!$R$4:INDEX([1]Calc1!$R$4:$HJ$4,COUNTIF([1]Calc1!$R$4:$HJ$4,”&lt;&gt;”&amp;””))</definedName>
    <definedName name="OutputChildCareSubsidyFinal">[1]Calc1!$R$309:$HJ$309</definedName>
    <definedName name="OutputCHIP">[1]Calc1!$R$299:$HJ$299</definedName>
    <definedName name="OutputComboCashAssistance">OutputTANF + OutputSSI + OutputLIHEAP</definedName>
    <definedName name="OutputComboChildTaxCredit">#N/A</definedName>
    <definedName name="OutputComboFoodAssistance">OutputSNAP + OutputWIC + OutputSubsidizedSchoolMeals</definedName>
    <definedName name="OutputComboMedicalAssistance">OutputMedicaid + OutputCHIP + OutputHIXPTC</definedName>
    <definedName name="OutputComboNetEarnings">Output_Adjusted_Gross_Income - OutputFICA - OutputFedTax - OutputStateTax</definedName>
    <definedName name="OutputComboRefundableTaxCredits">OutputEITC +  OutputACTC + OutputStateEITC</definedName>
    <definedName name="OutputComboUnearnedIncome">Household_Annual_Unearned_Income</definedName>
    <definedName name="OutputCTC">[1]Calc1!$R$100:$HJ$100</definedName>
    <definedName name="OutputCurrentWages">[1]Calc1!$HL$11</definedName>
    <definedName name="OutputDynamicXAxis">OFFSET([1]Output!$A$6, 1, 0, COUNTA([1]Output!$A1048564:$A188)-1, 1)</definedName>
    <definedName name="OutputEITC">[1]Calc1!$R$115:$HJ$115</definedName>
    <definedName name="OutputEMTR">[1]Calc1!$R$358:$HJ$358</definedName>
    <definedName name="OutputEMTRnonRefTaxOnly">[1]Calc1!$R$352:$HJ$352</definedName>
    <definedName name="OutputFedTax">[1]Calc1!$R$94:$HJ$94</definedName>
    <definedName name="OutputFICA">[1]Calc1!$R$49:$HJ$49</definedName>
    <definedName name="OutputHIXPTC">[1]Calc1!$R$305:$HJ$305</definedName>
    <definedName name="OutputInterval">[1]Calc1!$R$2:$HJ$2</definedName>
    <definedName name="OutputLIHEAP">[1]Calc1!$R$325:$HJ$325</definedName>
    <definedName name="OutputMedicaid">[1]Calc1!$R$256:$HJ$256</definedName>
    <definedName name="OutputMedicaidAndCHIP">OutputMedicaid + OutputCHIP</definedName>
    <definedName name="OutputMPSolutionSNAP">[1]Calc1!$R$313:$HJ$313</definedName>
    <definedName name="OutputNetContribution">[1]Calc1!$R$363:$HJ$363</definedName>
    <definedName name="OutputProspectiveWages">[1]Calc1!$HM$11</definedName>
    <definedName name="OutputSec8Entry">[1]Calc1!$R$313:$HJ$313</definedName>
    <definedName name="OutputSec8Extended">[1]Calc1!$R$318:$HJ$318</definedName>
    <definedName name="OutputSec8Final">[1]Calc1!$R$316:$HJ$316</definedName>
    <definedName name="OutputSNAP">[1]Calc1!$R$194:$HJ$194</definedName>
    <definedName name="OutputSSI">[1]Calc1!$R$160:$HJ$160</definedName>
    <definedName name="OutputStackPlusCashAssistance">OutputStackPlusRefundableTaxCredits + OutputComboCashAssistance</definedName>
    <definedName name="OutputStackPlusChildCareFinal">OutputStackPlusMedicalAssistance + OutputChildCareSubsidyFinal</definedName>
    <definedName name="OutputStackPlusFoodAssistance">OutputStackPlusCashAssistance + OutputComboFoodAssistance</definedName>
    <definedName name="OutputStackPlusHIXPTC">OutputStackPlusMedicaidAndCHIP + OutputHIXPTC</definedName>
    <definedName name="OutputStackPlusMedicaidAndCHIP">OutputStackPlusFoodAssistance + OutputMedicaid + OutputCHIP</definedName>
    <definedName name="OutputStackPlusMedicalAssistance">OutputStackPlusFoodAssistance + OutputComboMedicalAssistance</definedName>
    <definedName name="OutputStackPlusNetEarnings">OutputComboUnearnedIncome+OutputComboNetEarnings</definedName>
    <definedName name="OutputStackPlusRefundableTaxCredits">OutputStackPlusNetEarnings+OutputComboRefundableTaxCredits</definedName>
    <definedName name="OutputStackPlusSec8Entry">OutputStackPlusChildCareFinal + OutputSec8Entry</definedName>
    <definedName name="OutputStackPlusSec8Entry_Graph">OutputStackPlusChildCareFinal + OutputSec8Final</definedName>
    <definedName name="OutputStackPlusSec8Extended">OutputStackPlusSec8Entry + OutputSec8Extended</definedName>
    <definedName name="OutputStateEITC">[1]Calc1!$R$142:$HJ$142</definedName>
    <definedName name="OutputStateTax">[1]Calc1!$R$138:$HJ$138</definedName>
    <definedName name="OutputSubsidizedSchoolMeals">[1]Calc1!$R$227:$HJ$227</definedName>
    <definedName name="OutputTANF">[1]Calc1!$R$146:$HJ$146</definedName>
    <definedName name="OutputWIC">[1]Calc1!$R$216:$HJ$216</definedName>
    <definedName name="RelationToCaretaker">[1]!Relationships[Male]</definedName>
    <definedName name="RelationToChild">[1]!Relationships[Relationship to Child]</definedName>
    <definedName name="RelationToHeadOfHoushold">[1]!Relationships[Relationship to Head of HH]</definedName>
    <definedName name="SameSNAPHH">[1]MarriagePenalties!$B$24</definedName>
    <definedName name="School_Meals">'[1]State Comparison Data'!#REF!</definedName>
    <definedName name="Sec_8_Housing_Entry">'[1]State Comparison Data'!#REF!</definedName>
    <definedName name="Sec_8_Housing_Final">'[1]State Comparison Data'!#REF!</definedName>
    <definedName name="sEITC">[1]MarriagePenalties!$B$9</definedName>
    <definedName name="SharedHousing">[1]MarriagePenalties!$B$25</definedName>
    <definedName name="SNAP">'[1]State Comparison Data'!#REF!</definedName>
    <definedName name="Social_Security_Income_Deductions">[1]!fTaxSocSecIncomeDeductions[#All]</definedName>
    <definedName name="SocialSecurityIncomeDisregardUT">[1]UT!$F$55</definedName>
    <definedName name="SocialSecurityInitialDeductionUT">[1]UT!$F$56</definedName>
    <definedName name="SocialSecuritySecondDeductionUT">[1]UT!$F$57</definedName>
    <definedName name="SSI">'[1]State Comparison Data'!#REF!</definedName>
    <definedName name="SSI_Specific">[1]MarriagePenalties!$B$31</definedName>
    <definedName name="SSIn">[1]MarriagePenalties!$B$11</definedName>
    <definedName name="State_ETIC">'[1]State Comparison Data'!#REF!</definedName>
    <definedName name="State_List">[1]!StateAreasTbl[#Headers]</definedName>
    <definedName name="StateColNum">MATCH(InputStateName,State_List,0)</definedName>
    <definedName name="StateEntireCol">INDEX([1]!StateAreasTbl[#Data],,StateColNum)</definedName>
    <definedName name="StateLookup">INDEX([1]!StateAreasTbl[#Data],1,StateColNum):INDEX([1]!StateAreasTbl[#Data],COUNTA(StateEntireCol),StateColNum)</definedName>
    <definedName name="StateLookup2">INDEX([1]!StateAreasTbl[#Data],1,StateColNum):INDEX([1]!StateAreasTbl[#Data],COUNTA(StateEntireCol),StateColNum)</definedName>
    <definedName name="StateTax">'[1]State Comparison Data'!#REF!</definedName>
    <definedName name="StateTaxes">[1]MarriagePenalties!$B$7</definedName>
    <definedName name="SubdivisionName">[1]Inputs!$C$7</definedName>
    <definedName name="TANF">'[1]State Comparison Data'!#REF!</definedName>
    <definedName name="WIC">'[1]State Comparison Data'!#REF!</definedName>
    <definedName name="WIC_Specific">[1]MarriagePenalties!$B$32</definedName>
    <definedName name="WICh">[1]MarriagePenalties!$B$15</definedName>
    <definedName name="YearSelect">[1]Lists!$B$11:$B$15</definedName>
    <definedName name="YesNo">[1]Lists!$D$10:$D$11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6" i="3"/>
  <c r="I7" i="3"/>
  <c r="H7" i="3"/>
  <c r="H6" i="3" l="1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66" i="3"/>
  <c r="R35" i="4"/>
  <c r="R36" i="4" s="1"/>
  <c r="R24" i="4"/>
  <c r="R25" i="4" s="1"/>
  <c r="R13" i="4"/>
  <c r="R14" i="4" s="1"/>
  <c r="T14" i="4" s="1"/>
  <c r="T12" i="4"/>
  <c r="T11" i="4"/>
  <c r="T10" i="4"/>
  <c r="T9" i="4"/>
  <c r="T8" i="4"/>
  <c r="T7" i="4"/>
  <c r="T6" i="4"/>
  <c r="T5" i="4"/>
  <c r="O10" i="2"/>
  <c r="O11" i="2"/>
  <c r="O12" i="2"/>
  <c r="O13" i="2"/>
  <c r="O14" i="2"/>
  <c r="O15" i="2"/>
  <c r="O16" i="2"/>
  <c r="O17" i="2"/>
  <c r="O22" i="2"/>
  <c r="O23" i="2"/>
  <c r="O24" i="2"/>
  <c r="O29" i="2"/>
  <c r="O30" i="2"/>
  <c r="O31" i="2"/>
  <c r="O32" i="2"/>
  <c r="O36" i="2"/>
  <c r="O41" i="2"/>
  <c r="O42" i="2"/>
  <c r="O43" i="2"/>
  <c r="O44" i="2"/>
  <c r="O51" i="2"/>
  <c r="O56" i="2"/>
  <c r="O57" i="2"/>
  <c r="O58" i="2"/>
  <c r="O59" i="2"/>
  <c r="O63" i="2"/>
  <c r="O68" i="2"/>
  <c r="O72" i="2"/>
  <c r="O73" i="2"/>
  <c r="O74" i="2"/>
  <c r="O78" i="2"/>
  <c r="O83" i="2"/>
  <c r="O84" i="2"/>
  <c r="O85" i="2"/>
  <c r="O86" i="2"/>
  <c r="O90" i="2"/>
  <c r="O98" i="2"/>
  <c r="O99" i="2"/>
  <c r="O100" i="2"/>
  <c r="O101" i="2"/>
  <c r="O105" i="2"/>
  <c r="O110" i="2"/>
  <c r="O111" i="2"/>
  <c r="O112" i="2"/>
  <c r="O116" i="2"/>
  <c r="O120" i="2"/>
  <c r="O125" i="2"/>
  <c r="O126" i="2"/>
  <c r="O127" i="2"/>
  <c r="O128" i="2"/>
  <c r="O132" i="2"/>
  <c r="O140" i="2"/>
  <c r="O141" i="2"/>
  <c r="O142" i="2"/>
  <c r="O143" i="2"/>
  <c r="O147" i="2"/>
  <c r="O152" i="2"/>
  <c r="O153" i="2"/>
  <c r="O154" i="2"/>
  <c r="O155" i="2"/>
  <c r="O162" i="2"/>
  <c r="O167" i="2"/>
  <c r="O168" i="2"/>
  <c r="O169" i="2"/>
  <c r="O170" i="2"/>
  <c r="O173" i="2"/>
  <c r="O174" i="2"/>
  <c r="O178" i="2"/>
  <c r="O177" i="2"/>
  <c r="O176" i="2"/>
  <c r="O175" i="2"/>
  <c r="O172" i="2"/>
  <c r="O171" i="2"/>
  <c r="O166" i="2"/>
  <c r="O165" i="2"/>
  <c r="O164" i="2"/>
  <c r="O163" i="2"/>
  <c r="O161" i="2"/>
  <c r="O160" i="2"/>
  <c r="O156" i="2"/>
  <c r="O151" i="2"/>
  <c r="O150" i="2"/>
  <c r="O149" i="2"/>
  <c r="O148" i="2"/>
  <c r="O146" i="2"/>
  <c r="O145" i="2"/>
  <c r="O144" i="2"/>
  <c r="O139" i="2"/>
  <c r="O138" i="2"/>
  <c r="O134" i="2"/>
  <c r="O133" i="2"/>
  <c r="O131" i="2"/>
  <c r="O130" i="2"/>
  <c r="O129" i="2"/>
  <c r="O124" i="2"/>
  <c r="O123" i="2"/>
  <c r="O122" i="2"/>
  <c r="O121" i="2"/>
  <c r="O119" i="2"/>
  <c r="O118" i="2"/>
  <c r="O117" i="2"/>
  <c r="O109" i="2"/>
  <c r="O108" i="2"/>
  <c r="O107" i="2"/>
  <c r="O106" i="2"/>
  <c r="O104" i="2"/>
  <c r="O103" i="2"/>
  <c r="O102" i="2"/>
  <c r="O97" i="2"/>
  <c r="O96" i="2"/>
  <c r="O95" i="2"/>
  <c r="O94" i="2"/>
  <c r="O89" i="2"/>
  <c r="O88" i="2"/>
  <c r="O87" i="2"/>
  <c r="O82" i="2"/>
  <c r="O81" i="2"/>
  <c r="O80" i="2"/>
  <c r="O79" i="2"/>
  <c r="O77" i="2"/>
  <c r="O76" i="2"/>
  <c r="O75" i="2"/>
  <c r="O67" i="2"/>
  <c r="O66" i="2"/>
  <c r="O65" i="2"/>
  <c r="O64" i="2"/>
  <c r="O62" i="2"/>
  <c r="O61" i="2"/>
  <c r="O60" i="2"/>
  <c r="O55" i="2"/>
  <c r="O54" i="2"/>
  <c r="O53" i="2"/>
  <c r="O52" i="2"/>
  <c r="O50" i="2"/>
  <c r="O46" i="2"/>
  <c r="O45" i="2"/>
  <c r="O40" i="2"/>
  <c r="O39" i="2"/>
  <c r="O38" i="2"/>
  <c r="O37" i="2"/>
  <c r="O35" i="2"/>
  <c r="O34" i="2"/>
  <c r="O33" i="2"/>
  <c r="O28" i="2"/>
  <c r="O7" i="2"/>
  <c r="O8" i="2"/>
  <c r="O9" i="2"/>
  <c r="O18" i="2"/>
  <c r="O19" i="2"/>
  <c r="O20" i="2"/>
  <c r="O21" i="2"/>
  <c r="O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6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6" i="2"/>
  <c r="K176" i="2"/>
  <c r="K170" i="2"/>
  <c r="K169" i="2"/>
  <c r="K168" i="2"/>
  <c r="K167" i="2"/>
  <c r="K164" i="2"/>
  <c r="K155" i="2"/>
  <c r="K154" i="2"/>
  <c r="K153" i="2"/>
  <c r="K152" i="2"/>
  <c r="K149" i="2"/>
  <c r="K143" i="2"/>
  <c r="K142" i="2"/>
  <c r="K141" i="2"/>
  <c r="K140" i="2"/>
  <c r="K134" i="2"/>
  <c r="K128" i="2"/>
  <c r="K127" i="2"/>
  <c r="K126" i="2"/>
  <c r="K125" i="2"/>
  <c r="K122" i="2"/>
  <c r="K116" i="2"/>
  <c r="K112" i="2"/>
  <c r="K111" i="2"/>
  <c r="K110" i="2"/>
  <c r="K107" i="2"/>
  <c r="K101" i="2"/>
  <c r="K100" i="2"/>
  <c r="K99" i="2"/>
  <c r="K98" i="2"/>
  <c r="K95" i="2"/>
  <c r="K86" i="2"/>
  <c r="K85" i="2"/>
  <c r="K84" i="2"/>
  <c r="K83" i="2"/>
  <c r="K80" i="2"/>
  <c r="K74" i="2"/>
  <c r="K73" i="2"/>
  <c r="K72" i="2"/>
  <c r="K68" i="2"/>
  <c r="K65" i="2"/>
  <c r="K59" i="2"/>
  <c r="K58" i="2"/>
  <c r="K57" i="2"/>
  <c r="K56" i="2"/>
  <c r="K53" i="2"/>
  <c r="K44" i="2"/>
  <c r="K43" i="2"/>
  <c r="K42" i="2"/>
  <c r="K41" i="2"/>
  <c r="K38" i="2"/>
  <c r="K32" i="2"/>
  <c r="K31" i="2"/>
  <c r="K30" i="2"/>
  <c r="K29" i="2"/>
  <c r="K23" i="2"/>
  <c r="K17" i="2"/>
  <c r="K16" i="2"/>
  <c r="K15" i="2"/>
  <c r="K14" i="2"/>
  <c r="K11" i="2"/>
  <c r="K6" i="2"/>
  <c r="K7" i="2"/>
  <c r="K8" i="2"/>
  <c r="K9" i="2"/>
  <c r="K10" i="2"/>
  <c r="K12" i="2"/>
  <c r="K13" i="2"/>
  <c r="K18" i="2"/>
  <c r="K19" i="2"/>
  <c r="K20" i="2"/>
  <c r="K21" i="2"/>
  <c r="K22" i="2"/>
  <c r="K24" i="2"/>
  <c r="K28" i="2"/>
  <c r="K33" i="2"/>
  <c r="K34" i="2"/>
  <c r="K35" i="2"/>
  <c r="K36" i="2"/>
  <c r="K37" i="2"/>
  <c r="K39" i="2"/>
  <c r="K40" i="2"/>
  <c r="K45" i="2"/>
  <c r="K46" i="2"/>
  <c r="K50" i="2"/>
  <c r="K51" i="2"/>
  <c r="K52" i="2"/>
  <c r="K54" i="2"/>
  <c r="K55" i="2"/>
  <c r="K60" i="2"/>
  <c r="K61" i="2"/>
  <c r="K62" i="2"/>
  <c r="K63" i="2"/>
  <c r="K64" i="2"/>
  <c r="K66" i="2"/>
  <c r="K67" i="2"/>
  <c r="K75" i="2"/>
  <c r="K76" i="2"/>
  <c r="K77" i="2"/>
  <c r="K78" i="2"/>
  <c r="K79" i="2"/>
  <c r="K81" i="2"/>
  <c r="K82" i="2"/>
  <c r="K87" i="2"/>
  <c r="K88" i="2"/>
  <c r="K89" i="2"/>
  <c r="K90" i="2"/>
  <c r="K94" i="2"/>
  <c r="K96" i="2"/>
  <c r="K97" i="2"/>
  <c r="K102" i="2"/>
  <c r="K103" i="2"/>
  <c r="K104" i="2"/>
  <c r="K105" i="2"/>
  <c r="K106" i="2"/>
  <c r="K108" i="2"/>
  <c r="K109" i="2"/>
  <c r="K117" i="2"/>
  <c r="K118" i="2"/>
  <c r="K119" i="2"/>
  <c r="K120" i="2"/>
  <c r="K121" i="2"/>
  <c r="K123" i="2"/>
  <c r="K124" i="2"/>
  <c r="K129" i="2"/>
  <c r="K130" i="2"/>
  <c r="K131" i="2"/>
  <c r="K132" i="2"/>
  <c r="K133" i="2"/>
  <c r="K138" i="2"/>
  <c r="K139" i="2"/>
  <c r="K144" i="2"/>
  <c r="K145" i="2"/>
  <c r="K146" i="2"/>
  <c r="K147" i="2"/>
  <c r="K148" i="2"/>
  <c r="K150" i="2"/>
  <c r="K151" i="2"/>
  <c r="K156" i="2"/>
  <c r="K160" i="2"/>
  <c r="K161" i="2"/>
  <c r="K162" i="2"/>
  <c r="K163" i="2"/>
  <c r="K165" i="2"/>
  <c r="K166" i="2"/>
  <c r="K171" i="2"/>
  <c r="K172" i="2"/>
  <c r="K173" i="2"/>
  <c r="K174" i="2"/>
  <c r="K175" i="2"/>
  <c r="K177" i="2"/>
  <c r="K178" i="2"/>
  <c r="T13" i="4" l="1"/>
</calcChain>
</file>

<file path=xl/sharedStrings.xml><?xml version="1.0" encoding="utf-8"?>
<sst xmlns="http://schemas.openxmlformats.org/spreadsheetml/2006/main" count="804" uniqueCount="426">
  <si>
    <r>
      <rPr>
        <b/>
        <sz val="15"/>
        <rFont val="Verdana"/>
        <family val="2"/>
      </rPr>
      <t>Health and Human Services Commission Early</t>
    </r>
  </si>
  <si>
    <r>
      <rPr>
        <b/>
        <sz val="15"/>
        <rFont val="Verdana"/>
        <family val="2"/>
      </rPr>
      <t>Childhood Intervention Services</t>
    </r>
  </si>
  <si>
    <r>
      <rPr>
        <b/>
        <sz val="15"/>
        <rFont val="Verdana"/>
        <family val="2"/>
      </rPr>
      <t>Family Monthly Maximum Payments Sliding Scale Effective May 15, 2024</t>
    </r>
  </si>
  <si>
    <r>
      <rPr>
        <b/>
        <sz val="13"/>
        <color rgb="FF022067"/>
        <rFont val="Verdana"/>
        <family val="2"/>
      </rPr>
      <t>Family Size = 2</t>
    </r>
  </si>
  <si>
    <r>
      <rPr>
        <b/>
        <sz val="10"/>
        <rFont val="Arial"/>
        <family val="2"/>
      </rPr>
      <t>Adjusted Family Income</t>
    </r>
  </si>
  <si>
    <r>
      <rPr>
        <b/>
        <sz val="10"/>
        <rFont val="Arial"/>
        <family val="2"/>
      </rPr>
      <t>Monthly Maximum Payments</t>
    </r>
  </si>
  <si>
    <r>
      <rPr>
        <b/>
        <sz val="10"/>
        <rFont val="Arial"/>
        <family val="2"/>
      </rPr>
      <t>Relation to FPL</t>
    </r>
  </si>
  <si>
    <r>
      <rPr>
        <b/>
        <sz val="10"/>
        <rFont val="Verdana"/>
        <family val="2"/>
      </rPr>
      <t>$20,440 or under</t>
    </r>
  </si>
  <si>
    <r>
      <rPr>
        <sz val="10"/>
        <rFont val="Verdana"/>
        <family val="2"/>
      </rPr>
      <t>≤ 100%</t>
    </r>
  </si>
  <si>
    <r>
      <rPr>
        <b/>
        <sz val="10"/>
        <rFont val="Verdana"/>
        <family val="2"/>
      </rPr>
      <t>$20,441 to $30,660</t>
    </r>
  </si>
  <si>
    <r>
      <rPr>
        <sz val="10"/>
        <rFont val="Verdana"/>
        <family val="2"/>
      </rPr>
      <t>&gt; 100% to ≤ 150%</t>
    </r>
  </si>
  <si>
    <r>
      <rPr>
        <b/>
        <sz val="10"/>
        <rFont val="Verdana"/>
        <family val="2"/>
      </rPr>
      <t>$30,661 to $40,880</t>
    </r>
  </si>
  <si>
    <r>
      <rPr>
        <sz val="10"/>
        <rFont val="Verdana"/>
        <family val="2"/>
      </rPr>
      <t>&gt; 150% to ≤ 200%</t>
    </r>
  </si>
  <si>
    <r>
      <rPr>
        <b/>
        <sz val="10"/>
        <rFont val="Verdana"/>
        <family val="2"/>
      </rPr>
      <t>$40,881 to $51,100</t>
    </r>
  </si>
  <si>
    <r>
      <rPr>
        <sz val="10"/>
        <rFont val="Verdana"/>
        <family val="2"/>
      </rPr>
      <t>&gt; 200% to ≤ 250%</t>
    </r>
  </si>
  <si>
    <r>
      <rPr>
        <b/>
        <sz val="10"/>
        <rFont val="Verdana"/>
        <family val="2"/>
      </rPr>
      <t>$51,101 to $61,320</t>
    </r>
  </si>
  <si>
    <r>
      <rPr>
        <sz val="10"/>
        <rFont val="Verdana"/>
        <family val="2"/>
      </rPr>
      <t>&gt; 250% to ≤ 300%</t>
    </r>
  </si>
  <si>
    <r>
      <rPr>
        <b/>
        <sz val="10"/>
        <rFont val="Verdana"/>
        <family val="2"/>
      </rPr>
      <t>$61,321 to $71,540</t>
    </r>
  </si>
  <si>
    <r>
      <rPr>
        <sz val="10"/>
        <rFont val="Verdana"/>
        <family val="2"/>
      </rPr>
      <t>&gt; 300% to ≤ 350%</t>
    </r>
  </si>
  <si>
    <r>
      <rPr>
        <b/>
        <sz val="10"/>
        <rFont val="Verdana"/>
        <family val="2"/>
      </rPr>
      <t>$71,541 to $81,760</t>
    </r>
  </si>
  <si>
    <r>
      <rPr>
        <sz val="10"/>
        <rFont val="Verdana"/>
        <family val="2"/>
      </rPr>
      <t>&gt; 350% to ≤ 400%</t>
    </r>
  </si>
  <si>
    <r>
      <rPr>
        <b/>
        <sz val="10"/>
        <rFont val="Verdana"/>
        <family val="2"/>
      </rPr>
      <t>$81,761 to $91,980</t>
    </r>
  </si>
  <si>
    <r>
      <rPr>
        <sz val="10"/>
        <rFont val="Verdana"/>
        <family val="2"/>
      </rPr>
      <t>&gt; 400% to ≤ 450%</t>
    </r>
  </si>
  <si>
    <r>
      <rPr>
        <b/>
        <sz val="10"/>
        <rFont val="Verdana"/>
        <family val="2"/>
      </rPr>
      <t>$91,981 to $102,200</t>
    </r>
  </si>
  <si>
    <r>
      <rPr>
        <sz val="10"/>
        <rFont val="Verdana"/>
        <family val="2"/>
      </rPr>
      <t>&gt; 450% to ≤ 500%</t>
    </r>
  </si>
  <si>
    <r>
      <rPr>
        <b/>
        <sz val="10"/>
        <rFont val="Verdana"/>
        <family val="2"/>
      </rPr>
      <t>$102,201 to $112,420</t>
    </r>
  </si>
  <si>
    <r>
      <rPr>
        <sz val="10"/>
        <rFont val="Verdana"/>
        <family val="2"/>
      </rPr>
      <t>&gt; 500% to ≤ 550%</t>
    </r>
  </si>
  <si>
    <r>
      <rPr>
        <b/>
        <sz val="10"/>
        <rFont val="Verdana"/>
        <family val="2"/>
      </rPr>
      <t>$112,421 to $122,640</t>
    </r>
  </si>
  <si>
    <r>
      <rPr>
        <sz val="10"/>
        <rFont val="Verdana"/>
        <family val="2"/>
      </rPr>
      <t>&gt; 550% to ≤ 600%</t>
    </r>
  </si>
  <si>
    <r>
      <rPr>
        <b/>
        <sz val="10"/>
        <rFont val="Verdana"/>
        <family val="2"/>
      </rPr>
      <t>$122,641 to $132,860</t>
    </r>
  </si>
  <si>
    <r>
      <rPr>
        <sz val="10"/>
        <rFont val="Verdana"/>
        <family val="2"/>
      </rPr>
      <t>&gt; 600% to ≤ 650%</t>
    </r>
  </si>
  <si>
    <r>
      <rPr>
        <b/>
        <sz val="10"/>
        <rFont val="Verdana"/>
        <family val="2"/>
      </rPr>
      <t>$132,861 to $143,080</t>
    </r>
  </si>
  <si>
    <r>
      <rPr>
        <sz val="10"/>
        <rFont val="Verdana"/>
        <family val="2"/>
      </rPr>
      <t>&gt; 650% to ≤ 700%</t>
    </r>
  </si>
  <si>
    <r>
      <rPr>
        <b/>
        <sz val="10"/>
        <rFont val="Verdana"/>
        <family val="2"/>
      </rPr>
      <t>$143,081 to $153,300</t>
    </r>
  </si>
  <si>
    <r>
      <rPr>
        <sz val="10"/>
        <rFont val="Verdana"/>
        <family val="2"/>
      </rPr>
      <t>&gt; 700% to ≤ 750%</t>
    </r>
  </si>
  <si>
    <r>
      <rPr>
        <b/>
        <sz val="10"/>
        <rFont val="Verdana"/>
        <family val="2"/>
      </rPr>
      <t>$153,301 to $163,520</t>
    </r>
  </si>
  <si>
    <r>
      <rPr>
        <sz val="10"/>
        <rFont val="Verdana"/>
        <family val="2"/>
      </rPr>
      <t>&gt; 750% to ≤ 800%</t>
    </r>
  </si>
  <si>
    <r>
      <rPr>
        <b/>
        <sz val="10"/>
        <rFont val="Verdana"/>
        <family val="2"/>
      </rPr>
      <t>$163,521 to $173,740</t>
    </r>
  </si>
  <si>
    <r>
      <rPr>
        <sz val="10"/>
        <rFont val="Verdana"/>
        <family val="2"/>
      </rPr>
      <t>&gt; 800% to ≤ 850%</t>
    </r>
  </si>
  <si>
    <r>
      <rPr>
        <b/>
        <sz val="10"/>
        <rFont val="Verdana"/>
        <family val="2"/>
      </rPr>
      <t>$173,741 to $183,960</t>
    </r>
  </si>
  <si>
    <r>
      <rPr>
        <sz val="10"/>
        <rFont val="Verdana"/>
        <family val="2"/>
      </rPr>
      <t>&gt; 850% to ≤ 900%</t>
    </r>
  </si>
  <si>
    <r>
      <rPr>
        <b/>
        <sz val="10"/>
        <rFont val="Verdana"/>
        <family val="2"/>
      </rPr>
      <t>$183,961 to $194,180</t>
    </r>
  </si>
  <si>
    <r>
      <rPr>
        <sz val="10"/>
        <rFont val="Verdana"/>
        <family val="2"/>
      </rPr>
      <t>&gt; 900% to ≤ 950%</t>
    </r>
  </si>
  <si>
    <r>
      <rPr>
        <b/>
        <sz val="10"/>
        <rFont val="Verdana"/>
        <family val="2"/>
      </rPr>
      <t>$194,181 to $204,400</t>
    </r>
  </si>
  <si>
    <r>
      <rPr>
        <sz val="10"/>
        <rFont val="Verdana"/>
        <family val="2"/>
      </rPr>
      <t>&gt; 950% to ≤ 1000%</t>
    </r>
  </si>
  <si>
    <r>
      <rPr>
        <b/>
        <sz val="10"/>
        <rFont val="Verdana"/>
        <family val="2"/>
      </rPr>
      <t>$204,401 or over</t>
    </r>
  </si>
  <si>
    <r>
      <rPr>
        <sz val="10"/>
        <rFont val="Verdana"/>
        <family val="2"/>
      </rPr>
      <t xml:space="preserve">the full cost of
</t>
    </r>
    <r>
      <rPr>
        <sz val="10"/>
        <rFont val="Verdana"/>
        <family val="2"/>
      </rPr>
      <t>services</t>
    </r>
  </si>
  <si>
    <r>
      <rPr>
        <sz val="10"/>
        <rFont val="Verdana"/>
        <family val="2"/>
      </rPr>
      <t>&gt; 1000%</t>
    </r>
  </si>
  <si>
    <r>
      <rPr>
        <b/>
        <sz val="13"/>
        <color rgb="FF022067"/>
        <rFont val="Verdana"/>
        <family val="2"/>
      </rPr>
      <t>FAMILY SIZE = 3</t>
    </r>
  </si>
  <si>
    <r>
      <rPr>
        <b/>
        <sz val="10"/>
        <rFont val="Verdana"/>
        <family val="2"/>
      </rPr>
      <t>Adjusted Family Income</t>
    </r>
  </si>
  <si>
    <r>
      <rPr>
        <b/>
        <sz val="10"/>
        <rFont val="Verdana"/>
        <family val="2"/>
      </rPr>
      <t>Monthly Maximum Payments</t>
    </r>
  </si>
  <si>
    <r>
      <rPr>
        <b/>
        <sz val="10"/>
        <rFont val="Verdana"/>
        <family val="2"/>
      </rPr>
      <t>Relation to FPL</t>
    </r>
  </si>
  <si>
    <r>
      <rPr>
        <b/>
        <sz val="10"/>
        <rFont val="Verdana"/>
        <family val="2"/>
      </rPr>
      <t>$25,820 or under</t>
    </r>
  </si>
  <si>
    <r>
      <rPr>
        <b/>
        <sz val="10"/>
        <rFont val="Verdana"/>
        <family val="2"/>
      </rPr>
      <t>$25,821 to $38,730</t>
    </r>
  </si>
  <si>
    <r>
      <rPr>
        <b/>
        <sz val="10"/>
        <rFont val="Verdana"/>
        <family val="2"/>
      </rPr>
      <t>$38,731 to $51,640</t>
    </r>
  </si>
  <si>
    <r>
      <rPr>
        <b/>
        <sz val="10"/>
        <rFont val="Verdana"/>
        <family val="2"/>
      </rPr>
      <t>$51,641 to $64,550</t>
    </r>
  </si>
  <si>
    <r>
      <rPr>
        <b/>
        <sz val="10"/>
        <rFont val="Verdana"/>
        <family val="2"/>
      </rPr>
      <t>$64,551 to $77,460</t>
    </r>
  </si>
  <si>
    <r>
      <rPr>
        <b/>
        <sz val="10"/>
        <rFont val="Verdana"/>
        <family val="2"/>
      </rPr>
      <t>$77,461 to $90,370</t>
    </r>
  </si>
  <si>
    <r>
      <rPr>
        <b/>
        <sz val="10"/>
        <rFont val="Verdana"/>
        <family val="2"/>
      </rPr>
      <t>$90,371 to $103,280</t>
    </r>
  </si>
  <si>
    <r>
      <rPr>
        <b/>
        <sz val="10"/>
        <rFont val="Verdana"/>
        <family val="2"/>
      </rPr>
      <t>$103,281 to $116,190</t>
    </r>
  </si>
  <si>
    <r>
      <rPr>
        <b/>
        <sz val="10"/>
        <rFont val="Verdana"/>
        <family val="2"/>
      </rPr>
      <t>$116,191 to $129,100</t>
    </r>
  </si>
  <si>
    <r>
      <rPr>
        <b/>
        <sz val="10"/>
        <rFont val="Verdana"/>
        <family val="2"/>
      </rPr>
      <t>$129,101 to $142,010</t>
    </r>
  </si>
  <si>
    <r>
      <rPr>
        <b/>
        <sz val="10"/>
        <rFont val="Verdana"/>
        <family val="2"/>
      </rPr>
      <t>$142,011 to $154,920</t>
    </r>
  </si>
  <si>
    <r>
      <rPr>
        <b/>
        <sz val="10"/>
        <rFont val="Verdana"/>
        <family val="2"/>
      </rPr>
      <t>$154,921 to $167,830</t>
    </r>
  </si>
  <si>
    <r>
      <rPr>
        <b/>
        <sz val="10"/>
        <rFont val="Verdana"/>
        <family val="2"/>
      </rPr>
      <t>$167,831 to $180,740</t>
    </r>
  </si>
  <si>
    <r>
      <rPr>
        <b/>
        <sz val="10"/>
        <rFont val="Verdana"/>
        <family val="2"/>
      </rPr>
      <t>$180,741 to $193,650</t>
    </r>
  </si>
  <si>
    <r>
      <rPr>
        <b/>
        <sz val="10"/>
        <rFont val="Verdana"/>
        <family val="2"/>
      </rPr>
      <t>$193,651 to $206,560</t>
    </r>
  </si>
  <si>
    <r>
      <rPr>
        <b/>
        <sz val="10"/>
        <rFont val="Verdana"/>
        <family val="2"/>
      </rPr>
      <t>$206,561 to $219,470</t>
    </r>
  </si>
  <si>
    <r>
      <rPr>
        <b/>
        <sz val="10"/>
        <rFont val="Verdana"/>
        <family val="2"/>
      </rPr>
      <t>$219,471 to $232,380</t>
    </r>
  </si>
  <si>
    <r>
      <rPr>
        <b/>
        <sz val="10"/>
        <rFont val="Verdana"/>
        <family val="2"/>
      </rPr>
      <t>$232,381 to $245,290</t>
    </r>
  </si>
  <si>
    <r>
      <rPr>
        <b/>
        <sz val="10"/>
        <rFont val="Verdana"/>
        <family val="2"/>
      </rPr>
      <t>$245,291 to $258,200</t>
    </r>
  </si>
  <si>
    <r>
      <rPr>
        <b/>
        <sz val="10"/>
        <rFont val="Verdana"/>
        <family val="2"/>
      </rPr>
      <t>$258,201 or over</t>
    </r>
  </si>
  <si>
    <r>
      <rPr>
        <b/>
        <sz val="13"/>
        <color rgb="FF022067"/>
        <rFont val="Verdana"/>
        <family val="2"/>
      </rPr>
      <t>FAMILY SIZE = 4</t>
    </r>
  </si>
  <si>
    <r>
      <rPr>
        <b/>
        <sz val="10"/>
        <rFont val="Verdana"/>
        <family val="2"/>
      </rPr>
      <t>$31,200 or under</t>
    </r>
  </si>
  <si>
    <r>
      <rPr>
        <b/>
        <sz val="10"/>
        <rFont val="Verdana"/>
        <family val="2"/>
      </rPr>
      <t>$31,201 to $46,800</t>
    </r>
  </si>
  <si>
    <r>
      <rPr>
        <b/>
        <sz val="10"/>
        <rFont val="Verdana"/>
        <family val="2"/>
      </rPr>
      <t>$46,801 to $62,400</t>
    </r>
  </si>
  <si>
    <r>
      <rPr>
        <b/>
        <sz val="10"/>
        <rFont val="Verdana"/>
        <family val="2"/>
      </rPr>
      <t>$62,401 to $78,000</t>
    </r>
  </si>
  <si>
    <r>
      <rPr>
        <b/>
        <sz val="10"/>
        <rFont val="Verdana"/>
        <family val="2"/>
      </rPr>
      <t>$78,001 to $93,600</t>
    </r>
  </si>
  <si>
    <r>
      <rPr>
        <b/>
        <sz val="10"/>
        <rFont val="Verdana"/>
        <family val="2"/>
      </rPr>
      <t>$93,601 to $109,200</t>
    </r>
  </si>
  <si>
    <r>
      <rPr>
        <b/>
        <sz val="10"/>
        <rFont val="Verdana"/>
        <family val="2"/>
      </rPr>
      <t>$109,201 to $124,800</t>
    </r>
  </si>
  <si>
    <r>
      <rPr>
        <b/>
        <sz val="10"/>
        <rFont val="Verdana"/>
        <family val="2"/>
      </rPr>
      <t>$124,801 to $140,400</t>
    </r>
  </si>
  <si>
    <r>
      <rPr>
        <b/>
        <sz val="10"/>
        <rFont val="Verdana"/>
        <family val="2"/>
      </rPr>
      <t>$140,401 to $156,000</t>
    </r>
  </si>
  <si>
    <r>
      <rPr>
        <b/>
        <sz val="10"/>
        <rFont val="Verdana"/>
        <family val="2"/>
      </rPr>
      <t>$156,001 to $171,600</t>
    </r>
  </si>
  <si>
    <r>
      <rPr>
        <b/>
        <sz val="10"/>
        <rFont val="Verdana"/>
        <family val="2"/>
      </rPr>
      <t>$171,601 to $187,200</t>
    </r>
  </si>
  <si>
    <r>
      <rPr>
        <b/>
        <sz val="10"/>
        <rFont val="Verdana"/>
        <family val="2"/>
      </rPr>
      <t>$187,201 to $202,800</t>
    </r>
  </si>
  <si>
    <r>
      <rPr>
        <b/>
        <sz val="10"/>
        <rFont val="Verdana"/>
        <family val="2"/>
      </rPr>
      <t>$202,801 to $218,400</t>
    </r>
  </si>
  <si>
    <r>
      <rPr>
        <b/>
        <sz val="10"/>
        <rFont val="Verdana"/>
        <family val="2"/>
      </rPr>
      <t>$218,401 to $234,000</t>
    </r>
  </si>
  <si>
    <r>
      <rPr>
        <b/>
        <sz val="10"/>
        <rFont val="Verdana"/>
        <family val="2"/>
      </rPr>
      <t>$234,001 to $249,600</t>
    </r>
  </si>
  <si>
    <r>
      <rPr>
        <b/>
        <sz val="10"/>
        <rFont val="Verdana"/>
        <family val="2"/>
      </rPr>
      <t>$249,601 to $265,200</t>
    </r>
  </si>
  <si>
    <r>
      <rPr>
        <b/>
        <sz val="10"/>
        <rFont val="Verdana"/>
        <family val="2"/>
      </rPr>
      <t>$265,201 to $280,800</t>
    </r>
  </si>
  <si>
    <r>
      <rPr>
        <b/>
        <sz val="10"/>
        <rFont val="Verdana"/>
        <family val="2"/>
      </rPr>
      <t>$280,801 to $296,400</t>
    </r>
  </si>
  <si>
    <r>
      <rPr>
        <b/>
        <sz val="10"/>
        <rFont val="Verdana"/>
        <family val="2"/>
      </rPr>
      <t>$296,401 to $312,000</t>
    </r>
  </si>
  <si>
    <r>
      <rPr>
        <b/>
        <sz val="10"/>
        <rFont val="Verdana"/>
        <family val="2"/>
      </rPr>
      <t>$312,001 or over</t>
    </r>
  </si>
  <si>
    <r>
      <rPr>
        <b/>
        <sz val="13"/>
        <color rgb="FF022067"/>
        <rFont val="Verdana"/>
        <family val="2"/>
      </rPr>
      <t>FAMILY SIZE = 5</t>
    </r>
  </si>
  <si>
    <r>
      <rPr>
        <b/>
        <sz val="10"/>
        <rFont val="Verdana"/>
        <family val="2"/>
      </rPr>
      <t>$36,580 or under</t>
    </r>
  </si>
  <si>
    <r>
      <rPr>
        <b/>
        <sz val="10"/>
        <rFont val="Verdana"/>
        <family val="2"/>
      </rPr>
      <t>$36,581 to $54,870</t>
    </r>
  </si>
  <si>
    <r>
      <rPr>
        <b/>
        <sz val="10"/>
        <rFont val="Verdana"/>
        <family val="2"/>
      </rPr>
      <t>$54,871 to $73,160</t>
    </r>
  </si>
  <si>
    <r>
      <rPr>
        <b/>
        <sz val="10"/>
        <rFont val="Verdana"/>
        <family val="2"/>
      </rPr>
      <t>$73,161 to $91,450</t>
    </r>
  </si>
  <si>
    <r>
      <rPr>
        <b/>
        <sz val="10"/>
        <rFont val="Verdana"/>
        <family val="2"/>
      </rPr>
      <t>$91,451 to $109,740</t>
    </r>
  </si>
  <si>
    <r>
      <rPr>
        <b/>
        <sz val="10"/>
        <rFont val="Verdana"/>
        <family val="2"/>
      </rPr>
      <t>$109,741 to $128,030</t>
    </r>
  </si>
  <si>
    <r>
      <rPr>
        <b/>
        <sz val="10"/>
        <rFont val="Verdana"/>
        <family val="2"/>
      </rPr>
      <t>$128,031 to $146,320</t>
    </r>
  </si>
  <si>
    <r>
      <rPr>
        <b/>
        <sz val="10"/>
        <rFont val="Verdana"/>
        <family val="2"/>
      </rPr>
      <t>$146,321 to $164,610</t>
    </r>
  </si>
  <si>
    <r>
      <rPr>
        <b/>
        <sz val="10"/>
        <rFont val="Verdana"/>
        <family val="2"/>
      </rPr>
      <t>$164,611 to $182,900</t>
    </r>
  </si>
  <si>
    <r>
      <rPr>
        <b/>
        <sz val="10"/>
        <rFont val="Verdana"/>
        <family val="2"/>
      </rPr>
      <t>$182,901 to $201,190</t>
    </r>
  </si>
  <si>
    <r>
      <rPr>
        <b/>
        <sz val="10"/>
        <rFont val="Verdana"/>
        <family val="2"/>
      </rPr>
      <t>$201,191 to $219,480</t>
    </r>
  </si>
  <si>
    <r>
      <rPr>
        <b/>
        <sz val="10"/>
        <rFont val="Verdana"/>
        <family val="2"/>
      </rPr>
      <t>$219,481 to $237,770</t>
    </r>
  </si>
  <si>
    <r>
      <rPr>
        <b/>
        <sz val="10"/>
        <rFont val="Verdana"/>
        <family val="2"/>
      </rPr>
      <t>$237,771 to $256,060</t>
    </r>
  </si>
  <si>
    <r>
      <rPr>
        <b/>
        <sz val="10"/>
        <rFont val="Verdana"/>
        <family val="2"/>
      </rPr>
      <t>$256,061 to $274,350</t>
    </r>
  </si>
  <si>
    <r>
      <rPr>
        <b/>
        <sz val="10"/>
        <rFont val="Verdana"/>
        <family val="2"/>
      </rPr>
      <t>$274,351 to $292,640</t>
    </r>
  </si>
  <si>
    <r>
      <rPr>
        <b/>
        <sz val="10"/>
        <rFont val="Verdana"/>
        <family val="2"/>
      </rPr>
      <t>$292,641 to $310,930</t>
    </r>
  </si>
  <si>
    <r>
      <rPr>
        <b/>
        <sz val="10"/>
        <rFont val="Verdana"/>
        <family val="2"/>
      </rPr>
      <t>$310,931 to $329,220</t>
    </r>
  </si>
  <si>
    <r>
      <rPr>
        <b/>
        <sz val="10"/>
        <rFont val="Verdana"/>
        <family val="2"/>
      </rPr>
      <t>$329,221 to $347,510</t>
    </r>
  </si>
  <si>
    <r>
      <rPr>
        <b/>
        <sz val="10"/>
        <rFont val="Verdana"/>
        <family val="2"/>
      </rPr>
      <t>$347,511 to $365,800</t>
    </r>
  </si>
  <si>
    <r>
      <rPr>
        <b/>
        <sz val="10"/>
        <rFont val="Verdana"/>
        <family val="2"/>
      </rPr>
      <t>$365,801 or over</t>
    </r>
  </si>
  <si>
    <r>
      <rPr>
        <sz val="10"/>
        <rFont val="Verdana"/>
        <family val="2"/>
      </rPr>
      <t>the full cost of services</t>
    </r>
  </si>
  <si>
    <r>
      <rPr>
        <b/>
        <sz val="13"/>
        <color rgb="FF022067"/>
        <rFont val="Verdana"/>
        <family val="2"/>
      </rPr>
      <t>FAMILY SIZE = 6</t>
    </r>
  </si>
  <si>
    <r>
      <rPr>
        <b/>
        <sz val="10"/>
        <rFont val="Verdana"/>
        <family val="2"/>
      </rPr>
      <t>$41,960 or under</t>
    </r>
  </si>
  <si>
    <r>
      <rPr>
        <b/>
        <sz val="10"/>
        <rFont val="Verdana"/>
        <family val="2"/>
      </rPr>
      <t>$41,961 to $62,940</t>
    </r>
  </si>
  <si>
    <r>
      <rPr>
        <b/>
        <sz val="10"/>
        <rFont val="Verdana"/>
        <family val="2"/>
      </rPr>
      <t>$62,941 to $83,920</t>
    </r>
  </si>
  <si>
    <r>
      <rPr>
        <b/>
        <sz val="10"/>
        <rFont val="Verdana"/>
        <family val="2"/>
      </rPr>
      <t>$83,921 to $104,900</t>
    </r>
  </si>
  <si>
    <r>
      <rPr>
        <b/>
        <sz val="10"/>
        <rFont val="Verdana"/>
        <family val="2"/>
      </rPr>
      <t>$104,901 to $125,880</t>
    </r>
  </si>
  <si>
    <r>
      <rPr>
        <b/>
        <sz val="10"/>
        <rFont val="Verdana"/>
        <family val="2"/>
      </rPr>
      <t>$125,881 to $146,860</t>
    </r>
  </si>
  <si>
    <r>
      <rPr>
        <b/>
        <sz val="10"/>
        <rFont val="Verdana"/>
        <family val="2"/>
      </rPr>
      <t>$146,861 to $167,840</t>
    </r>
  </si>
  <si>
    <r>
      <rPr>
        <b/>
        <sz val="10"/>
        <rFont val="Verdana"/>
        <family val="2"/>
      </rPr>
      <t>$167,841 to $188,820</t>
    </r>
  </si>
  <si>
    <r>
      <rPr>
        <b/>
        <sz val="10"/>
        <rFont val="Verdana"/>
        <family val="2"/>
      </rPr>
      <t>$188,821 to $209,800</t>
    </r>
  </si>
  <si>
    <r>
      <rPr>
        <b/>
        <sz val="10"/>
        <rFont val="Verdana"/>
        <family val="2"/>
      </rPr>
      <t>$209,801 to $230,780</t>
    </r>
  </si>
  <si>
    <r>
      <rPr>
        <b/>
        <sz val="10"/>
        <rFont val="Verdana"/>
        <family val="2"/>
      </rPr>
      <t>$230,781 to $251,760</t>
    </r>
  </si>
  <si>
    <r>
      <rPr>
        <b/>
        <sz val="10"/>
        <rFont val="Verdana"/>
        <family val="2"/>
      </rPr>
      <t>$251,761 to $272,740</t>
    </r>
  </si>
  <si>
    <r>
      <rPr>
        <b/>
        <sz val="10"/>
        <rFont val="Verdana"/>
        <family val="2"/>
      </rPr>
      <t>$272,741 to $293,720</t>
    </r>
  </si>
  <si>
    <r>
      <rPr>
        <b/>
        <sz val="10"/>
        <rFont val="Verdana"/>
        <family val="2"/>
      </rPr>
      <t>$293,721 to $314,700</t>
    </r>
  </si>
  <si>
    <r>
      <rPr>
        <b/>
        <sz val="10"/>
        <rFont val="Verdana"/>
        <family val="2"/>
      </rPr>
      <t>$314,701 to $335,680</t>
    </r>
  </si>
  <si>
    <r>
      <rPr>
        <b/>
        <sz val="10"/>
        <rFont val="Verdana"/>
        <family val="2"/>
      </rPr>
      <t>$335,681 to $356,660</t>
    </r>
  </si>
  <si>
    <r>
      <rPr>
        <b/>
        <sz val="10"/>
        <rFont val="Verdana"/>
        <family val="2"/>
      </rPr>
      <t>$356,661 to $377,640</t>
    </r>
  </si>
  <si>
    <r>
      <rPr>
        <b/>
        <sz val="10"/>
        <rFont val="Verdana"/>
        <family val="2"/>
      </rPr>
      <t>$377,641 to $398,620</t>
    </r>
  </si>
  <si>
    <r>
      <rPr>
        <b/>
        <sz val="10"/>
        <rFont val="Verdana"/>
        <family val="2"/>
      </rPr>
      <t>$398,621 to $419,600</t>
    </r>
  </si>
  <si>
    <r>
      <rPr>
        <b/>
        <sz val="10"/>
        <rFont val="Verdana"/>
        <family val="2"/>
      </rPr>
      <t>$419,601 or over</t>
    </r>
  </si>
  <si>
    <r>
      <rPr>
        <b/>
        <sz val="13"/>
        <color rgb="FF022067"/>
        <rFont val="Verdana"/>
        <family val="2"/>
      </rPr>
      <t>FAMILY SIZE = 7</t>
    </r>
  </si>
  <si>
    <r>
      <rPr>
        <b/>
        <sz val="10"/>
        <rFont val="Verdana"/>
        <family val="2"/>
      </rPr>
      <t>$47,340 or under</t>
    </r>
  </si>
  <si>
    <r>
      <rPr>
        <b/>
        <sz val="10"/>
        <rFont val="Verdana"/>
        <family val="2"/>
      </rPr>
      <t>$47,341 to $71,010</t>
    </r>
  </si>
  <si>
    <r>
      <rPr>
        <b/>
        <sz val="10"/>
        <rFont val="Verdana"/>
        <family val="2"/>
      </rPr>
      <t>$71,011 to $94,680</t>
    </r>
  </si>
  <si>
    <r>
      <rPr>
        <b/>
        <sz val="10"/>
        <rFont val="Verdana"/>
        <family val="2"/>
      </rPr>
      <t>$94,681 to $118,350</t>
    </r>
  </si>
  <si>
    <r>
      <rPr>
        <b/>
        <sz val="10"/>
        <rFont val="Verdana"/>
        <family val="2"/>
      </rPr>
      <t>$118,351 to $142,020</t>
    </r>
  </si>
  <si>
    <r>
      <rPr>
        <b/>
        <sz val="10"/>
        <rFont val="Verdana"/>
        <family val="2"/>
      </rPr>
      <t>$142,021 to $165,690</t>
    </r>
  </si>
  <si>
    <r>
      <rPr>
        <b/>
        <sz val="10"/>
        <rFont val="Verdana"/>
        <family val="2"/>
      </rPr>
      <t>$165,691 to $189,360</t>
    </r>
  </si>
  <si>
    <r>
      <rPr>
        <b/>
        <sz val="10"/>
        <rFont val="Verdana"/>
        <family val="2"/>
      </rPr>
      <t>$189,361 to $213,030</t>
    </r>
  </si>
  <si>
    <r>
      <rPr>
        <b/>
        <sz val="10"/>
        <rFont val="Verdana"/>
        <family val="2"/>
      </rPr>
      <t>$213,031 to $236,700</t>
    </r>
  </si>
  <si>
    <r>
      <rPr>
        <b/>
        <sz val="10"/>
        <rFont val="Verdana"/>
        <family val="2"/>
      </rPr>
      <t>$236,701 to $260,370</t>
    </r>
  </si>
  <si>
    <r>
      <rPr>
        <b/>
        <sz val="10"/>
        <rFont val="Verdana"/>
        <family val="2"/>
      </rPr>
      <t>$260,371 to $284,040</t>
    </r>
  </si>
  <si>
    <r>
      <rPr>
        <b/>
        <sz val="10"/>
        <rFont val="Verdana"/>
        <family val="2"/>
      </rPr>
      <t>$284,041 to $307,710</t>
    </r>
  </si>
  <si>
    <r>
      <rPr>
        <b/>
        <sz val="10"/>
        <rFont val="Verdana"/>
        <family val="2"/>
      </rPr>
      <t>$307,711 to $331,380</t>
    </r>
  </si>
  <si>
    <r>
      <rPr>
        <b/>
        <sz val="10"/>
        <rFont val="Verdana"/>
        <family val="2"/>
      </rPr>
      <t>$331,381 to $355,050</t>
    </r>
  </si>
  <si>
    <r>
      <rPr>
        <b/>
        <sz val="10"/>
        <rFont val="Verdana"/>
        <family val="2"/>
      </rPr>
      <t>$355,051 to $378,720</t>
    </r>
  </si>
  <si>
    <r>
      <rPr>
        <b/>
        <sz val="10"/>
        <rFont val="Verdana"/>
        <family val="2"/>
      </rPr>
      <t>$378,721 to $402,390</t>
    </r>
  </si>
  <si>
    <r>
      <rPr>
        <b/>
        <sz val="10"/>
        <rFont val="Verdana"/>
        <family val="2"/>
      </rPr>
      <t>$402,391 to $426,060</t>
    </r>
  </si>
  <si>
    <r>
      <rPr>
        <b/>
        <sz val="10"/>
        <rFont val="Verdana"/>
        <family val="2"/>
      </rPr>
      <t>$426,061 to $449,730</t>
    </r>
  </si>
  <si>
    <r>
      <rPr>
        <b/>
        <sz val="10"/>
        <rFont val="Verdana"/>
        <family val="2"/>
      </rPr>
      <t>$449731 to $473,400</t>
    </r>
  </si>
  <si>
    <r>
      <rPr>
        <b/>
        <sz val="10"/>
        <rFont val="Verdana"/>
        <family val="2"/>
      </rPr>
      <t>$473,401 or over</t>
    </r>
  </si>
  <si>
    <r>
      <rPr>
        <b/>
        <sz val="13"/>
        <color rgb="FF022067"/>
        <rFont val="Verdana"/>
        <family val="2"/>
      </rPr>
      <t>FAMILY SIZE = 8</t>
    </r>
  </si>
  <si>
    <r>
      <rPr>
        <b/>
        <sz val="10"/>
        <rFont val="Verdana"/>
        <family val="2"/>
      </rPr>
      <t>$52,720 or under</t>
    </r>
  </si>
  <si>
    <r>
      <rPr>
        <b/>
        <sz val="10"/>
        <rFont val="Verdana"/>
        <family val="2"/>
      </rPr>
      <t>$52,721 to $79,080</t>
    </r>
  </si>
  <si>
    <r>
      <rPr>
        <b/>
        <sz val="10"/>
        <rFont val="Verdana"/>
        <family val="2"/>
      </rPr>
      <t>$79,081 to $105,440</t>
    </r>
  </si>
  <si>
    <r>
      <rPr>
        <b/>
        <sz val="10"/>
        <rFont val="Verdana"/>
        <family val="2"/>
      </rPr>
      <t>$105,441 to $131,800</t>
    </r>
  </si>
  <si>
    <r>
      <rPr>
        <b/>
        <sz val="10"/>
        <rFont val="Verdana"/>
        <family val="2"/>
      </rPr>
      <t>$131,801 to $158,160</t>
    </r>
  </si>
  <si>
    <r>
      <rPr>
        <b/>
        <sz val="10"/>
        <rFont val="Verdana"/>
        <family val="2"/>
      </rPr>
      <t>$158,161 to $184,520</t>
    </r>
  </si>
  <si>
    <r>
      <rPr>
        <b/>
        <sz val="10"/>
        <rFont val="Verdana"/>
        <family val="2"/>
      </rPr>
      <t>$184,521 to $210,880</t>
    </r>
  </si>
  <si>
    <r>
      <rPr>
        <b/>
        <sz val="10"/>
        <rFont val="Verdana"/>
        <family val="2"/>
      </rPr>
      <t>$210,881 to $237,240</t>
    </r>
  </si>
  <si>
    <r>
      <rPr>
        <b/>
        <sz val="10"/>
        <rFont val="Verdana"/>
        <family val="2"/>
      </rPr>
      <t>$237,241 to $263,600</t>
    </r>
  </si>
  <si>
    <r>
      <rPr>
        <b/>
        <sz val="10"/>
        <rFont val="Verdana"/>
        <family val="2"/>
      </rPr>
      <t>$263,601 to $289,960</t>
    </r>
  </si>
  <si>
    <r>
      <rPr>
        <b/>
        <sz val="10"/>
        <rFont val="Verdana"/>
        <family val="2"/>
      </rPr>
      <t>$289,961 to $316,320</t>
    </r>
  </si>
  <si>
    <r>
      <rPr>
        <b/>
        <sz val="10"/>
        <rFont val="Verdana"/>
        <family val="2"/>
      </rPr>
      <t>$316,321 to $342,680</t>
    </r>
  </si>
  <si>
    <r>
      <rPr>
        <b/>
        <sz val="10"/>
        <rFont val="Verdana"/>
        <family val="2"/>
      </rPr>
      <t>$342,681 to $369,040</t>
    </r>
  </si>
  <si>
    <r>
      <rPr>
        <b/>
        <sz val="10"/>
        <rFont val="Verdana"/>
        <family val="2"/>
      </rPr>
      <t>$369,041 to $395,400</t>
    </r>
  </si>
  <si>
    <r>
      <rPr>
        <b/>
        <sz val="10"/>
        <rFont val="Verdana"/>
        <family val="2"/>
      </rPr>
      <t>$395,401 to $421,760</t>
    </r>
  </si>
  <si>
    <r>
      <rPr>
        <b/>
        <sz val="10"/>
        <rFont val="Verdana"/>
        <family val="2"/>
      </rPr>
      <t>$421,761 to $448,120</t>
    </r>
  </si>
  <si>
    <r>
      <rPr>
        <b/>
        <sz val="10"/>
        <rFont val="Verdana"/>
        <family val="2"/>
      </rPr>
      <t>$448,121 to $474,480</t>
    </r>
  </si>
  <si>
    <r>
      <rPr>
        <b/>
        <sz val="10"/>
        <rFont val="Verdana"/>
        <family val="2"/>
      </rPr>
      <t>$474,481 to $500,840</t>
    </r>
  </si>
  <si>
    <r>
      <rPr>
        <b/>
        <sz val="10"/>
        <rFont val="Verdana"/>
        <family val="2"/>
      </rPr>
      <t>$500,841 to $527,200</t>
    </r>
  </si>
  <si>
    <r>
      <rPr>
        <b/>
        <sz val="10"/>
        <rFont val="Verdana"/>
        <family val="2"/>
      </rPr>
      <t>$527,201 or over</t>
    </r>
  </si>
  <si>
    <r>
      <rPr>
        <b/>
        <sz val="13"/>
        <color rgb="FF022067"/>
        <rFont val="Verdana"/>
        <family val="2"/>
      </rPr>
      <t>FAMILY SIZE = 9</t>
    </r>
  </si>
  <si>
    <r>
      <rPr>
        <b/>
        <sz val="10"/>
        <rFont val="Verdana"/>
        <family val="2"/>
      </rPr>
      <t>$58,100 or under</t>
    </r>
  </si>
  <si>
    <r>
      <rPr>
        <b/>
        <sz val="10"/>
        <rFont val="Verdana"/>
        <family val="2"/>
      </rPr>
      <t>$58,101 to $87,150</t>
    </r>
  </si>
  <si>
    <r>
      <rPr>
        <b/>
        <sz val="10"/>
        <rFont val="Verdana"/>
        <family val="2"/>
      </rPr>
      <t>$87,151 to $116,200</t>
    </r>
  </si>
  <si>
    <r>
      <rPr>
        <b/>
        <sz val="10"/>
        <rFont val="Verdana"/>
        <family val="2"/>
      </rPr>
      <t>$116,201 to $145,250</t>
    </r>
  </si>
  <si>
    <r>
      <rPr>
        <b/>
        <sz val="10"/>
        <rFont val="Verdana"/>
        <family val="2"/>
      </rPr>
      <t>$145,251 to $174,300</t>
    </r>
  </si>
  <si>
    <r>
      <rPr>
        <b/>
        <sz val="10"/>
        <rFont val="Verdana"/>
        <family val="2"/>
      </rPr>
      <t>$174,301 to $203,350</t>
    </r>
  </si>
  <si>
    <r>
      <rPr>
        <b/>
        <sz val="10"/>
        <rFont val="Verdana"/>
        <family val="2"/>
      </rPr>
      <t>$203,351 to $232,400</t>
    </r>
  </si>
  <si>
    <r>
      <rPr>
        <b/>
        <sz val="10"/>
        <rFont val="Verdana"/>
        <family val="2"/>
      </rPr>
      <t>$232,401 to $261,450</t>
    </r>
  </si>
  <si>
    <r>
      <rPr>
        <b/>
        <sz val="10"/>
        <rFont val="Verdana"/>
        <family val="2"/>
      </rPr>
      <t>$261,451 to $290,500</t>
    </r>
  </si>
  <si>
    <r>
      <rPr>
        <b/>
        <sz val="10"/>
        <rFont val="Verdana"/>
        <family val="2"/>
      </rPr>
      <t>$290,501 to $319,550</t>
    </r>
  </si>
  <si>
    <r>
      <rPr>
        <b/>
        <sz val="10"/>
        <rFont val="Verdana"/>
        <family val="2"/>
      </rPr>
      <t>$319,551 to $348,600</t>
    </r>
  </si>
  <si>
    <r>
      <rPr>
        <b/>
        <sz val="10"/>
        <rFont val="Verdana"/>
        <family val="2"/>
      </rPr>
      <t>$348,601 to $377,650</t>
    </r>
  </si>
  <si>
    <r>
      <rPr>
        <b/>
        <sz val="10"/>
        <rFont val="Verdana"/>
        <family val="2"/>
      </rPr>
      <t>$377,651 to $406,700</t>
    </r>
  </si>
  <si>
    <r>
      <rPr>
        <b/>
        <sz val="10"/>
        <rFont val="Verdana"/>
        <family val="2"/>
      </rPr>
      <t>$406,701 to $435,750</t>
    </r>
  </si>
  <si>
    <r>
      <rPr>
        <b/>
        <sz val="10"/>
        <rFont val="Verdana"/>
        <family val="2"/>
      </rPr>
      <t>$435,751 to $464,800</t>
    </r>
  </si>
  <si>
    <r>
      <rPr>
        <b/>
        <sz val="10"/>
        <rFont val="Verdana"/>
        <family val="2"/>
      </rPr>
      <t>$464,801 to $493,850</t>
    </r>
  </si>
  <si>
    <r>
      <rPr>
        <b/>
        <sz val="10"/>
        <rFont val="Verdana"/>
        <family val="2"/>
      </rPr>
      <t>$493,851 to $522,900</t>
    </r>
  </si>
  <si>
    <r>
      <rPr>
        <b/>
        <sz val="10"/>
        <rFont val="Verdana"/>
        <family val="2"/>
      </rPr>
      <t>$522,901 to $551,950</t>
    </r>
  </si>
  <si>
    <r>
      <rPr>
        <b/>
        <sz val="10"/>
        <rFont val="Verdana"/>
        <family val="2"/>
      </rPr>
      <t>$551,951 to $581,000</t>
    </r>
  </si>
  <si>
    <r>
      <rPr>
        <b/>
        <sz val="10"/>
        <rFont val="Verdana"/>
        <family val="2"/>
      </rPr>
      <t>$581,001 or over</t>
    </r>
  </si>
  <si>
    <t>Adjusted Family Min Income</t>
  </si>
  <si>
    <t>Adjusted Family Max Income</t>
  </si>
  <si>
    <t>Adjusted Family Income</t>
  </si>
  <si>
    <t>Health and Human Services Commission Early</t>
  </si>
  <si>
    <t>Childhood Intervention Services</t>
  </si>
  <si>
    <t>Family Monthly Maximum Payments Sliding Scale Effective May 15, 2024</t>
  </si>
  <si>
    <r>
      <rPr>
        <b/>
        <sz val="13"/>
        <color rgb="FF022067"/>
        <rFont val="Calibri"/>
        <family val="2"/>
      </rPr>
      <t>Family Size = 2</t>
    </r>
  </si>
  <si>
    <t>Monthly Maximum Payments</t>
  </si>
  <si>
    <t>Relation to FPL</t>
  </si>
  <si>
    <t>$20,440 or under</t>
  </si>
  <si>
    <t>≤ 100%</t>
  </si>
  <si>
    <t>$20,441 to $30,660</t>
  </si>
  <si>
    <t>&gt; 100% to ≤ 150%</t>
  </si>
  <si>
    <t>$30,661 to $40,880</t>
  </si>
  <si>
    <t>&gt; 150% to ≤ 200%</t>
  </si>
  <si>
    <t>$40,881 to $51,100</t>
  </si>
  <si>
    <t>&gt; 200% to ≤ 250%</t>
  </si>
  <si>
    <t>$51,101 to $61,320</t>
  </si>
  <si>
    <t>&gt; 250% to ≤ 300%</t>
  </si>
  <si>
    <t>$61,321 to $71,540</t>
  </si>
  <si>
    <t>&gt; 300% to ≤ 350%</t>
  </si>
  <si>
    <t>$71,541 to $81,760</t>
  </si>
  <si>
    <t>&gt; 350% to ≤ 400%</t>
  </si>
  <si>
    <t>$81,761 to $91,980</t>
  </si>
  <si>
    <t>&gt; 400% to ≤ 450%</t>
  </si>
  <si>
    <t>$91,981 to $102,200</t>
  </si>
  <si>
    <t>&gt; 450% to ≤ 500%</t>
  </si>
  <si>
    <t>$102,201 to $112,420</t>
  </si>
  <si>
    <t>&gt; 500% to ≤ 550%</t>
  </si>
  <si>
    <t>$112,421 to $122,640</t>
  </si>
  <si>
    <t>&gt; 550% to ≤ 600%</t>
  </si>
  <si>
    <t>$122,641 to $132,860</t>
  </si>
  <si>
    <t>&gt; 600% to ≤ 650%</t>
  </si>
  <si>
    <t>$132,861 to $143,080</t>
  </si>
  <si>
    <t>&gt; 650% to ≤ 700%</t>
  </si>
  <si>
    <t>$143,081 to $153,300</t>
  </si>
  <si>
    <t>&gt; 700% to ≤ 750%</t>
  </si>
  <si>
    <t>$153,301 to $163,520</t>
  </si>
  <si>
    <t>&gt; 750% to ≤ 800%</t>
  </si>
  <si>
    <t>$163,521 to $173,740</t>
  </si>
  <si>
    <t>&gt; 800% to ≤ 850%</t>
  </si>
  <si>
    <t>$173,741 to $183,960</t>
  </si>
  <si>
    <t>&gt; 850% to ≤ 900%</t>
  </si>
  <si>
    <t>$183,961 to $194,180</t>
  </si>
  <si>
    <t>&gt; 900% to ≤ 950%</t>
  </si>
  <si>
    <t>$194,181 to $204,400</t>
  </si>
  <si>
    <t>&gt; 950% to ≤ 1000%</t>
  </si>
  <si>
    <t>$204,401 or over</t>
  </si>
  <si>
    <r>
      <rPr>
        <sz val="10"/>
        <rFont val="Calibri"/>
        <family val="2"/>
      </rPr>
      <t>the full cost of
services</t>
    </r>
  </si>
  <si>
    <t>&gt; 1000%</t>
  </si>
  <si>
    <r>
      <rPr>
        <b/>
        <sz val="13"/>
        <color rgb="FF022067"/>
        <rFont val="Calibri"/>
        <family val="2"/>
      </rPr>
      <t>FAMILY SIZE = 3</t>
    </r>
  </si>
  <si>
    <t>$25,820 or under</t>
  </si>
  <si>
    <t>$25,821 to $38,730</t>
  </si>
  <si>
    <t>$38,731 to $51,640</t>
  </si>
  <si>
    <t>$51,641 to $64,550</t>
  </si>
  <si>
    <t>$64,551 to $77,460</t>
  </si>
  <si>
    <t>$77,461 to $90,370</t>
  </si>
  <si>
    <t>$90,371 to $103,280</t>
  </si>
  <si>
    <t>$103,281 to $116,190</t>
  </si>
  <si>
    <t>$116,191 to $129,100</t>
  </si>
  <si>
    <t>$129,101 to $142,010</t>
  </si>
  <si>
    <t>$142,011 to $154,920</t>
  </si>
  <si>
    <t>$154,921 to $167,830</t>
  </si>
  <si>
    <t>$167,831 to $180,740</t>
  </si>
  <si>
    <t>$180,741 to $193,650</t>
  </si>
  <si>
    <t>$193,651 to $206,560</t>
  </si>
  <si>
    <t>$206,561 to $219,470</t>
  </si>
  <si>
    <t>$219,471 to $232,380</t>
  </si>
  <si>
    <t>$232,381 to $245,290</t>
  </si>
  <si>
    <t>$245,291 to $258,200</t>
  </si>
  <si>
    <t>$258,201 or over</t>
  </si>
  <si>
    <r>
      <rPr>
        <b/>
        <sz val="13"/>
        <color rgb="FF022067"/>
        <rFont val="Calibri"/>
        <family val="2"/>
      </rPr>
      <t>FAMILY SIZE = 4</t>
    </r>
  </si>
  <si>
    <t>$31,200 or under</t>
  </si>
  <si>
    <t>$31,201 to $46,800</t>
  </si>
  <si>
    <t>$46,801 to $62,400</t>
  </si>
  <si>
    <t>$62,401 to $78,000</t>
  </si>
  <si>
    <t>$78,001 to $93,600</t>
  </si>
  <si>
    <t>$93,601 to $109,200</t>
  </si>
  <si>
    <t>$109,201 to $124,800</t>
  </si>
  <si>
    <t>$124,801 to $140,400</t>
  </si>
  <si>
    <t>$140,401 to $156,000</t>
  </si>
  <si>
    <t>$156,001 to $171,600</t>
  </si>
  <si>
    <t>$171,601 to $187,200</t>
  </si>
  <si>
    <t>$187,201 to $202,800</t>
  </si>
  <si>
    <t>$202,801 to $218,400</t>
  </si>
  <si>
    <t>$218,401 to $234,000</t>
  </si>
  <si>
    <t>$234,001 to $249,600</t>
  </si>
  <si>
    <t>$249,601 to $265,200</t>
  </si>
  <si>
    <t>$265,201 to $280,800</t>
  </si>
  <si>
    <t>$280,801 to $296,400</t>
  </si>
  <si>
    <t>$296,401 to $312,000</t>
  </si>
  <si>
    <t>$312,001 or over</t>
  </si>
  <si>
    <r>
      <rPr>
        <b/>
        <sz val="13"/>
        <color rgb="FF022067"/>
        <rFont val="Calibri"/>
        <family val="2"/>
      </rPr>
      <t>FAMILY SIZE = 5</t>
    </r>
  </si>
  <si>
    <t>$36,580 or under</t>
  </si>
  <si>
    <t>$36,581 to $54,870</t>
  </si>
  <si>
    <t>$54,871 to $73,160</t>
  </si>
  <si>
    <t>$73,161 to $91,450</t>
  </si>
  <si>
    <t>$91,451 to $109,740</t>
  </si>
  <si>
    <t>$109,741 to $128,030</t>
  </si>
  <si>
    <t>$128,031 to $146,320</t>
  </si>
  <si>
    <t>$146,321 to $164,610</t>
  </si>
  <si>
    <t>$164,611 to $182,900</t>
  </si>
  <si>
    <t>$182,901 to $201,190</t>
  </si>
  <si>
    <t>$201,191 to $219,480</t>
  </si>
  <si>
    <t>$219,481 to $237,770</t>
  </si>
  <si>
    <t>$237,771 to $256,060</t>
  </si>
  <si>
    <t>$256,061 to $274,350</t>
  </si>
  <si>
    <t>$274,351 to $292,640</t>
  </si>
  <si>
    <t>$292,641 to $310,930</t>
  </si>
  <si>
    <t>$310,931 to $329,220</t>
  </si>
  <si>
    <t>$329,221 to $347,510</t>
  </si>
  <si>
    <t>$347,511 to $365,800</t>
  </si>
  <si>
    <t>$365,801 or over</t>
  </si>
  <si>
    <r>
      <rPr>
        <sz val="10"/>
        <rFont val="Calibri"/>
        <family val="2"/>
      </rPr>
      <t>the full cost of services</t>
    </r>
  </si>
  <si>
    <r>
      <rPr>
        <b/>
        <sz val="13"/>
        <color rgb="FF022067"/>
        <rFont val="Calibri"/>
        <family val="2"/>
      </rPr>
      <t>FAMILY SIZE = 6</t>
    </r>
  </si>
  <si>
    <t>$41,960 or under</t>
  </si>
  <si>
    <t>$41,961 to $62,940</t>
  </si>
  <si>
    <t>$62,941 to $83,920</t>
  </si>
  <si>
    <t>$83,921 to $104,900</t>
  </si>
  <si>
    <r>
      <rPr>
        <sz val="10"/>
        <rFont val="Calibri"/>
        <family val="2"/>
      </rPr>
      <t>&gt; 200% to ≤ 250%</t>
    </r>
  </si>
  <si>
    <t>$104,901 to $125,880</t>
  </si>
  <si>
    <t>$125,881 to $146,860</t>
  </si>
  <si>
    <t>$146,861 to $167,840</t>
  </si>
  <si>
    <t>$167,841 to $188,820</t>
  </si>
  <si>
    <t>$188,821 to $209,800</t>
  </si>
  <si>
    <t>$209,801 to $230,780</t>
  </si>
  <si>
    <t>$230,781 to $251,760</t>
  </si>
  <si>
    <t>$251,761 to $272,740</t>
  </si>
  <si>
    <t>$272,741 to $293,720</t>
  </si>
  <si>
    <t>$293,721 to $314,700</t>
  </si>
  <si>
    <t>$314,701 to $335,680</t>
  </si>
  <si>
    <t>$335,681 to $356,660</t>
  </si>
  <si>
    <t>$356,661 to $377,640</t>
  </si>
  <si>
    <t>$377,641 to $398,620</t>
  </si>
  <si>
    <t>$398,621 to $419,600</t>
  </si>
  <si>
    <t>$419,601 or over</t>
  </si>
  <si>
    <r>
      <rPr>
        <b/>
        <sz val="13"/>
        <color rgb="FF022067"/>
        <rFont val="Calibri"/>
        <family val="2"/>
      </rPr>
      <t>FAMILY SIZE = 7</t>
    </r>
  </si>
  <si>
    <t>$47,340 or under</t>
  </si>
  <si>
    <t>$47,341 to $71,010</t>
  </si>
  <si>
    <t>$71,011 to $94,680</t>
  </si>
  <si>
    <t>$94,681 to $118,350</t>
  </si>
  <si>
    <t>$118,351 to $142,020</t>
  </si>
  <si>
    <t>$142,021 to $165,690</t>
  </si>
  <si>
    <t>$165,691 to $189,360</t>
  </si>
  <si>
    <t>$189,361 to $213,030</t>
  </si>
  <si>
    <t>$213,031 to $236,700</t>
  </si>
  <si>
    <t>$236,701 to $260,370</t>
  </si>
  <si>
    <t>$260,371 to $284,040</t>
  </si>
  <si>
    <t>$284,041 to $307,710</t>
  </si>
  <si>
    <t>$307,711 to $331,380</t>
  </si>
  <si>
    <t>$331,381 to $355,050</t>
  </si>
  <si>
    <t>$355,051 to $378,720</t>
  </si>
  <si>
    <t>$378,721 to $402,390</t>
  </si>
  <si>
    <t>$402,391 to $426,060</t>
  </si>
  <si>
    <t>$426,061 to $449,730</t>
  </si>
  <si>
    <t>$449731 to $473,400</t>
  </si>
  <si>
    <t>$473,401 or over</t>
  </si>
  <si>
    <r>
      <rPr>
        <b/>
        <sz val="13"/>
        <color rgb="FF022067"/>
        <rFont val="Calibri"/>
        <family val="2"/>
      </rPr>
      <t>FAMILY SIZE = 8</t>
    </r>
  </si>
  <si>
    <t>$52,720 or under</t>
  </si>
  <si>
    <t>$52,721 to $79,080</t>
  </si>
  <si>
    <t>$79,081 to $105,440</t>
  </si>
  <si>
    <t>$105,441 to $131,800</t>
  </si>
  <si>
    <t>$131,801 to $158,160</t>
  </si>
  <si>
    <t>$158,161 to $184,520</t>
  </si>
  <si>
    <t>$184,521 to $210,880</t>
  </si>
  <si>
    <t>$210,881 to $237,240</t>
  </si>
  <si>
    <t>$237,241 to $263,600</t>
  </si>
  <si>
    <t>$263,601 to $289,960</t>
  </si>
  <si>
    <t>$289,961 to $316,320</t>
  </si>
  <si>
    <t>$316,321 to $342,680</t>
  </si>
  <si>
    <t>$342,681 to $369,040</t>
  </si>
  <si>
    <t>$369,041 to $395,400</t>
  </si>
  <si>
    <t>$395,401 to $421,760</t>
  </si>
  <si>
    <t>$421,761 to $448,120</t>
  </si>
  <si>
    <t>$448,121 to $474,480</t>
  </si>
  <si>
    <t>$474,481 to $500,840</t>
  </si>
  <si>
    <t>$500,841 to $527,200</t>
  </si>
  <si>
    <t>$527,201 or over</t>
  </si>
  <si>
    <r>
      <rPr>
        <b/>
        <sz val="13"/>
        <color rgb="FF022067"/>
        <rFont val="Calibri"/>
        <family val="2"/>
      </rPr>
      <t>FAMILY SIZE = 9</t>
    </r>
  </si>
  <si>
    <t>$58,100 or under</t>
  </si>
  <si>
    <t>$58,101 to $87,150</t>
  </si>
  <si>
    <t>$87,151 to $116,200</t>
  </si>
  <si>
    <t>$116,201 to $145,250</t>
  </si>
  <si>
    <t>$145,251 to $174,300</t>
  </si>
  <si>
    <t>$174,301 to $203,350</t>
  </si>
  <si>
    <t>$203,351 to $232,400</t>
  </si>
  <si>
    <t>$232,401 to $261,450</t>
  </si>
  <si>
    <t>$261,451 to $290,500</t>
  </si>
  <si>
    <t>$290,501 to $319,550</t>
  </si>
  <si>
    <t>$319,551 to $348,600</t>
  </si>
  <si>
    <t>$348,601 to $377,650</t>
  </si>
  <si>
    <t>$377,651 to $406,700</t>
  </si>
  <si>
    <t>$406,701 to $435,750</t>
  </si>
  <si>
    <t>$435,751 to $464,800</t>
  </si>
  <si>
    <t>$464,801 to $493,850</t>
  </si>
  <si>
    <t>$493,851 to $522,900</t>
  </si>
  <si>
    <t>$522,901 to $551,950</t>
  </si>
  <si>
    <t>$551,951 to $581,000</t>
  </si>
  <si>
    <t>$581,001 or over</t>
  </si>
  <si>
    <t>Max FPL</t>
  </si>
  <si>
    <t>Greater Than FPL</t>
  </si>
  <si>
    <t>Family Size</t>
  </si>
  <si>
    <t>Monthly Max Payments</t>
  </si>
  <si>
    <t>FPIG</t>
  </si>
  <si>
    <t>Federal Poverty Income Guidelines</t>
  </si>
  <si>
    <t>LookupTable: FPIG</t>
  </si>
  <si>
    <t>State</t>
  </si>
  <si>
    <t>Persons in Family/Household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</si>
  <si>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</si>
  <si>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</si>
  <si>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</si>
  <si>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</si>
  <si>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</si>
  <si>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</si>
  <si>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</si>
  <si>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</si>
  <si>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</si>
  <si>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</si>
  <si>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</si>
  <si>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</si>
  <si>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</si>
  <si>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</si>
  <si>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48 States</t>
  </si>
  <si>
    <t>add*</t>
  </si>
  <si>
    <t>Alaska</t>
  </si>
  <si>
    <t>Hawaii</t>
  </si>
  <si>
    <t>Full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</si>
</sst>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\$0"/>
    <numFmt numFmtId="165" formatCode="&quot;$&quot;#,##0"/>
    <numFmt numFmtId="166" formatCode="0.0%"/>
  </numFmts>
  <fonts count="25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15"/>
      <name val="Verdana"/>
    </font>
    <font>
      <b/>
      <sz val="13"/>
      <name val="Verdana"/>
    </font>
    <font>
      <b/>
      <sz val="10"/>
      <name val="Arial"/>
    </font>
    <font>
      <b/>
      <sz val="10"/>
      <name val="Verdana"/>
    </font>
    <font>
      <sz val="10"/>
      <color rgb="FF000000"/>
      <name val="Verdana"/>
      <family val="2"/>
    </font>
    <font>
      <sz val="10"/>
      <name val="Verdana"/>
    </font>
    <font>
      <b/>
      <sz val="15"/>
      <name val="Verdana"/>
      <family val="2"/>
    </font>
    <font>
      <b/>
      <sz val="13"/>
      <color rgb="FF022067"/>
      <name val="Verdana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5"/>
      <name val="Calibri"/>
      <family val="2"/>
    </font>
    <font>
      <sz val="10"/>
      <color rgb="FF000000"/>
      <name val="Calibri"/>
      <family val="2"/>
    </font>
    <font>
      <b/>
      <sz val="13"/>
      <name val="Calibri"/>
      <family val="2"/>
    </font>
    <font>
      <b/>
      <sz val="13"/>
      <color rgb="FF022067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4DDF4"/>
      </patternFill>
    </fill>
    <fill>
      <patternFill patternType="solid">
        <fgColor rgb="FFE0EDF8"/>
      </patternFill>
    </fill>
  </fills>
  <borders count="5">
    <border>
      <left/>
      <right/>
      <top/>
      <bottom/>
      <diagonal/>
    </border>
    <border>
      <left style="thin">
        <color rgb="FF022067"/>
      </left>
      <right style="thin">
        <color rgb="FF022067"/>
      </right>
      <top style="thin">
        <color rgb="FF022067"/>
      </top>
      <bottom style="thin">
        <color rgb="FF022067"/>
      </bottom>
      <diagonal/>
    </border>
    <border>
      <left style="thin">
        <color rgb="FF022067"/>
      </left>
      <right/>
      <top style="thin">
        <color rgb="FF022067"/>
      </top>
      <bottom style="thin">
        <color rgb="FF022067"/>
      </bottom>
      <diagonal/>
    </border>
    <border>
      <left/>
      <right style="thin">
        <color rgb="FF022067"/>
      </right>
      <top style="thin">
        <color rgb="FF022067"/>
      </top>
      <bottom style="thin">
        <color rgb="FF022067"/>
      </bottom>
      <diagonal/>
    </border>
    <border>
      <left/>
      <right/>
      <top style="thin">
        <color rgb="FF022067"/>
      </top>
      <bottom style="thin">
        <color rgb="FF022067"/>
      </bottom>
      <diagonal/>
    </border>
  </borders>
  <cellStyleXfs count="4">
    <xf numFmtId="0" fontId="0" fillId="0" borderId="0"/>
    <xf numFmtId="0" fontId="1" fillId="0" borderId="0"/>
    <xf numFmtId="0" fontId="23" fillId="0" borderId="0">
      <alignment vertical="top"/>
    </xf>
    <xf numFmtId="9" fontId="1" fillId="0" borderId="0" applyFont="0" applyFill="0" applyBorder="0" applyAlignment="0" applyProtection="0"/>
  </cellStyleXfs>
  <cellXfs count="149"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center" vertical="top" wrapText="1"/>
    </xf>
    <xf numFmtId="164" fontId="6" fillId="3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2"/>
    </xf>
    <xf numFmtId="0" fontId="4" fillId="2" borderId="3" xfId="0" applyFont="1" applyFill="1" applyBorder="1" applyAlignment="1">
      <alignment horizontal="left" vertical="top" wrapText="1" indent="2"/>
    </xf>
    <xf numFmtId="0" fontId="4" fillId="2" borderId="2" xfId="0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0" fontId="4" fillId="2" borderId="3" xfId="0" applyFont="1" applyFill="1" applyBorder="1" applyAlignment="1">
      <alignment horizontal="left" vertical="top" wrapText="1" indent="1"/>
    </xf>
    <xf numFmtId="0" fontId="4" fillId="2" borderId="2" xfId="0" applyFont="1" applyFill="1" applyBorder="1" applyAlignment="1">
      <alignment horizontal="left" vertical="top" wrapText="1" indent="4"/>
    </xf>
    <xf numFmtId="0" fontId="4" fillId="2" borderId="4" xfId="0" applyFont="1" applyFill="1" applyBorder="1" applyAlignment="1">
      <alignment horizontal="left" vertical="top" wrapText="1" indent="4"/>
    </xf>
    <xf numFmtId="0" fontId="4" fillId="2" borderId="3" xfId="0" applyFont="1" applyFill="1" applyBorder="1" applyAlignment="1">
      <alignment horizontal="left" vertical="top" wrapText="1" indent="4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center" vertical="top" wrapText="1"/>
    </xf>
    <xf numFmtId="164" fontId="6" fillId="0" borderId="4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164" fontId="6" fillId="3" borderId="2" xfId="0" applyNumberFormat="1" applyFont="1" applyFill="1" applyBorder="1" applyAlignment="1">
      <alignment horizontal="center" vertical="top" wrapText="1"/>
    </xf>
    <xf numFmtId="164" fontId="6" fillId="3" borderId="4" xfId="0" applyNumberFormat="1" applyFont="1" applyFill="1" applyBorder="1" applyAlignment="1">
      <alignment horizontal="center" vertical="top" wrapText="1"/>
    </xf>
    <xf numFmtId="164" fontId="6" fillId="3" borderId="3" xfId="0" applyNumberFormat="1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3"/>
    </xf>
    <xf numFmtId="0" fontId="7" fillId="3" borderId="4" xfId="0" applyFont="1" applyFill="1" applyBorder="1" applyAlignment="1">
      <alignment horizontal="left" vertical="top" wrapText="1" indent="3"/>
    </xf>
    <xf numFmtId="0" fontId="7" fillId="3" borderId="3" xfId="0" applyFont="1" applyFill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3"/>
    </xf>
    <xf numFmtId="0" fontId="7" fillId="0" borderId="4" xfId="0" applyFont="1" applyBorder="1" applyAlignment="1">
      <alignment horizontal="left" vertical="top" wrapText="1" indent="3"/>
    </xf>
    <xf numFmtId="0" fontId="7" fillId="0" borderId="3" xfId="0" applyFont="1" applyBorder="1" applyAlignment="1">
      <alignment horizontal="left" vertical="top" wrapText="1" indent="3"/>
    </xf>
    <xf numFmtId="0" fontId="7" fillId="0" borderId="2" xfId="0" applyFont="1" applyBorder="1" applyAlignment="1">
      <alignment horizontal="left" vertical="top" wrapText="1" indent="2"/>
    </xf>
    <xf numFmtId="0" fontId="7" fillId="0" borderId="4" xfId="0" applyFont="1" applyBorder="1" applyAlignment="1">
      <alignment horizontal="left" vertical="top" wrapText="1" indent="2"/>
    </xf>
    <xf numFmtId="0" fontId="7" fillId="0" borderId="3" xfId="0" applyFont="1" applyBorder="1" applyAlignment="1">
      <alignment horizontal="left" vertical="top" wrapText="1" indent="2"/>
    </xf>
    <xf numFmtId="0" fontId="5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 indent="6"/>
    </xf>
    <xf numFmtId="0" fontId="7" fillId="3" borderId="4" xfId="0" applyFont="1" applyFill="1" applyBorder="1" applyAlignment="1">
      <alignment horizontal="left" vertical="top" wrapText="1" indent="6"/>
    </xf>
    <xf numFmtId="0" fontId="7" fillId="3" borderId="3" xfId="0" applyFont="1" applyFill="1" applyBorder="1" applyAlignment="1">
      <alignment horizontal="left" vertical="top" wrapText="1" indent="6"/>
    </xf>
    <xf numFmtId="0" fontId="5" fillId="2" borderId="2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" xfId="0" applyFont="1" applyFill="1" applyBorder="1" applyAlignment="1">
      <alignment horizontal="left" vertical="center" wrapText="1" inden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 indent="5"/>
    </xf>
    <xf numFmtId="0" fontId="7" fillId="0" borderId="3" xfId="0" applyFont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1"/>
    </xf>
    <xf numFmtId="0" fontId="7" fillId="3" borderId="3" xfId="0" applyFont="1" applyFill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4"/>
    </xf>
    <xf numFmtId="0" fontId="7" fillId="3" borderId="3" xfId="0" applyFont="1" applyFill="1" applyBorder="1" applyAlignment="1">
      <alignment horizontal="left" vertical="top" wrapText="1" indent="4"/>
    </xf>
    <xf numFmtId="0" fontId="7" fillId="0" borderId="4" xfId="0" applyFont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1"/>
    </xf>
    <xf numFmtId="164" fontId="6" fillId="0" borderId="2" xfId="0" applyNumberFormat="1" applyFont="1" applyBorder="1" applyAlignment="1">
      <alignment horizontal="right" vertical="top" wrapText="1" indent="6"/>
    </xf>
    <xf numFmtId="164" fontId="6" fillId="0" borderId="4" xfId="0" applyNumberFormat="1" applyFont="1" applyBorder="1" applyAlignment="1">
      <alignment horizontal="right" vertical="top" wrapText="1" indent="6"/>
    </xf>
    <xf numFmtId="164" fontId="6" fillId="0" borderId="3" xfId="0" applyNumberFormat="1" applyFont="1" applyBorder="1" applyAlignment="1">
      <alignment horizontal="right" vertical="top" wrapText="1" indent="6"/>
    </xf>
    <xf numFmtId="0" fontId="7" fillId="0" borderId="4" xfId="0" applyFont="1" applyBorder="1" applyAlignment="1">
      <alignment horizontal="left" vertical="top" wrapText="1" indent="1"/>
    </xf>
    <xf numFmtId="164" fontId="6" fillId="3" borderId="2" xfId="0" applyNumberFormat="1" applyFont="1" applyFill="1" applyBorder="1" applyAlignment="1">
      <alignment horizontal="right" vertical="top" wrapText="1" indent="6"/>
    </xf>
    <xf numFmtId="164" fontId="6" fillId="3" borderId="4" xfId="0" applyNumberFormat="1" applyFont="1" applyFill="1" applyBorder="1" applyAlignment="1">
      <alignment horizontal="right" vertical="top" wrapText="1" indent="6"/>
    </xf>
    <xf numFmtId="164" fontId="6" fillId="3" borderId="3" xfId="0" applyNumberFormat="1" applyFont="1" applyFill="1" applyBorder="1" applyAlignment="1">
      <alignment horizontal="right" vertical="top" wrapText="1" indent="6"/>
    </xf>
    <xf numFmtId="0" fontId="0" fillId="3" borderId="2" xfId="0" applyFill="1" applyBorder="1" applyAlignment="1">
      <alignment horizontal="left" vertical="top" wrapText="1" indent="1"/>
    </xf>
    <xf numFmtId="0" fontId="0" fillId="3" borderId="4" xfId="0" applyFill="1" applyBorder="1" applyAlignment="1">
      <alignment horizontal="left" vertical="top" wrapText="1" indent="1"/>
    </xf>
    <xf numFmtId="0" fontId="0" fillId="3" borderId="3" xfId="0" applyFill="1" applyBorder="1" applyAlignment="1">
      <alignment horizontal="left" vertical="top" wrapText="1" indent="1"/>
    </xf>
    <xf numFmtId="0" fontId="7" fillId="3" borderId="2" xfId="0" applyFont="1" applyFill="1" applyBorder="1" applyAlignment="1">
      <alignment horizontal="left" vertical="top" wrapText="1" indent="5"/>
    </xf>
    <xf numFmtId="0" fontId="7" fillId="3" borderId="4" xfId="0" applyFont="1" applyFill="1" applyBorder="1" applyAlignment="1">
      <alignment horizontal="left" vertical="top" wrapText="1" indent="5"/>
    </xf>
    <xf numFmtId="0" fontId="7" fillId="3" borderId="3" xfId="0" applyFont="1" applyFill="1" applyBorder="1" applyAlignment="1">
      <alignment horizontal="left" vertical="top" wrapText="1" indent="5"/>
    </xf>
    <xf numFmtId="0" fontId="7" fillId="3" borderId="2" xfId="0" applyFont="1" applyFill="1" applyBorder="1" applyAlignment="1">
      <alignment horizontal="left" vertical="top" wrapText="1" indent="2"/>
    </xf>
    <xf numFmtId="0" fontId="7" fillId="3" borderId="4" xfId="0" applyFont="1" applyFill="1" applyBorder="1" applyAlignment="1">
      <alignment horizontal="left" vertical="top" wrapText="1" indent="2"/>
    </xf>
    <xf numFmtId="0" fontId="7" fillId="3" borderId="3" xfId="0" applyFont="1" applyFill="1" applyBorder="1" applyAlignment="1">
      <alignment horizontal="left" vertical="top" wrapText="1" indent="2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8" fillId="2" borderId="2" xfId="0" applyFont="1" applyFill="1" applyBorder="1" applyAlignment="1">
      <alignment vertical="top" wrapText="1"/>
    </xf>
    <xf numFmtId="0" fontId="18" fillId="0" borderId="0" xfId="0" applyFont="1" applyFill="1" applyBorder="1" applyAlignment="1">
      <alignment vertical="top" wrapText="1"/>
    </xf>
    <xf numFmtId="3" fontId="19" fillId="0" borderId="0" xfId="0" applyNumberFormat="1" applyFont="1" applyFill="1" applyBorder="1" applyAlignment="1">
      <alignment vertical="top" wrapText="1"/>
    </xf>
    <xf numFmtId="3" fontId="15" fillId="0" borderId="0" xfId="0" applyNumberFormat="1" applyFont="1" applyAlignment="1">
      <alignment horizontal="left" vertical="top"/>
    </xf>
    <xf numFmtId="164" fontId="15" fillId="0" borderId="2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164" fontId="15" fillId="3" borderId="2" xfId="0" applyNumberFormat="1" applyFont="1" applyFill="1" applyBorder="1" applyAlignment="1">
      <alignment vertical="top" wrapText="1"/>
    </xf>
    <xf numFmtId="0" fontId="19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center" wrapText="1"/>
    </xf>
    <xf numFmtId="0" fontId="15" fillId="3" borderId="2" xfId="0" applyFont="1" applyFill="1" applyBorder="1" applyAlignment="1">
      <alignment vertical="top" wrapText="1"/>
    </xf>
    <xf numFmtId="3" fontId="15" fillId="0" borderId="0" xfId="0" applyNumberFormat="1" applyFont="1" applyFill="1" applyAlignment="1">
      <alignment horizontal="left" vertical="top"/>
    </xf>
    <xf numFmtId="3" fontId="18" fillId="0" borderId="0" xfId="0" applyNumberFormat="1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left" vertical="top" wrapText="1" indent="1"/>
    </xf>
    <xf numFmtId="0" fontId="18" fillId="0" borderId="0" xfId="0" applyFont="1" applyFill="1" applyBorder="1" applyAlignment="1">
      <alignment vertical="center" wrapText="1"/>
    </xf>
    <xf numFmtId="164" fontId="15" fillId="0" borderId="1" xfId="0" applyNumberFormat="1" applyFont="1" applyBorder="1" applyAlignment="1">
      <alignment horizontal="center" vertical="top" wrapText="1"/>
    </xf>
    <xf numFmtId="164" fontId="15" fillId="3" borderId="1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3" fontId="18" fillId="0" borderId="0" xfId="0" applyNumberFormat="1" applyFont="1" applyFill="1" applyBorder="1" applyAlignment="1">
      <alignment vertical="top" wrapText="1"/>
    </xf>
    <xf numFmtId="3" fontId="15" fillId="0" borderId="0" xfId="0" applyNumberFormat="1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6" fillId="0" borderId="0" xfId="0" applyFont="1" applyAlignment="1">
      <alignment horizontal="right" vertical="top"/>
    </xf>
    <xf numFmtId="0" fontId="18" fillId="2" borderId="2" xfId="0" applyFont="1" applyFill="1" applyBorder="1" applyAlignment="1">
      <alignment horizontal="right" vertical="top" wrapText="1"/>
    </xf>
    <xf numFmtId="3" fontId="19" fillId="0" borderId="0" xfId="0" applyNumberFormat="1" applyFont="1" applyFill="1" applyBorder="1" applyAlignment="1">
      <alignment horizontal="right" vertical="top" wrapText="1"/>
    </xf>
    <xf numFmtId="3" fontId="15" fillId="0" borderId="0" xfId="0" applyNumberFormat="1" applyFont="1" applyAlignment="1">
      <alignment horizontal="right" vertical="top"/>
    </xf>
    <xf numFmtId="3" fontId="15" fillId="0" borderId="0" xfId="0" applyNumberFormat="1" applyFont="1" applyFill="1" applyAlignment="1">
      <alignment horizontal="right" vertical="top"/>
    </xf>
    <xf numFmtId="3" fontId="18" fillId="0" borderId="0" xfId="0" applyNumberFormat="1" applyFont="1" applyFill="1" applyBorder="1" applyAlignment="1">
      <alignment horizontal="right" vertical="center" wrapText="1"/>
    </xf>
    <xf numFmtId="3" fontId="18" fillId="0" borderId="0" xfId="0" applyNumberFormat="1" applyFont="1" applyFill="1" applyBorder="1" applyAlignment="1">
      <alignment horizontal="right" vertical="top" wrapText="1"/>
    </xf>
    <xf numFmtId="3" fontId="15" fillId="0" borderId="0" xfId="0" applyNumberFormat="1" applyFont="1" applyFill="1" applyBorder="1" applyAlignment="1">
      <alignment horizontal="right" vertical="top" wrapText="1"/>
    </xf>
    <xf numFmtId="0" fontId="18" fillId="2" borderId="2" xfId="0" applyFont="1" applyFill="1" applyBorder="1" applyAlignment="1">
      <alignment horizontal="right" vertical="center" wrapText="1"/>
    </xf>
    <xf numFmtId="0" fontId="15" fillId="0" borderId="0" xfId="0" applyFont="1" applyFill="1" applyBorder="1" applyAlignment="1">
      <alignment horizontal="left" vertical="top"/>
    </xf>
    <xf numFmtId="9" fontId="15" fillId="0" borderId="0" xfId="0" applyNumberFormat="1" applyFont="1" applyAlignment="1">
      <alignment horizontal="left" vertical="top"/>
    </xf>
    <xf numFmtId="9" fontId="18" fillId="2" borderId="2" xfId="0" applyNumberFormat="1" applyFont="1" applyFill="1" applyBorder="1" applyAlignment="1">
      <alignment vertical="top" wrapText="1"/>
    </xf>
    <xf numFmtId="0" fontId="20" fillId="0" borderId="0" xfId="0" applyFont="1" applyAlignment="1">
      <alignment horizontal="left" vertical="top"/>
    </xf>
    <xf numFmtId="0" fontId="13" fillId="0" borderId="0" xfId="1" applyFont="1"/>
    <xf numFmtId="0" fontId="1" fillId="0" borderId="0" xfId="1"/>
    <xf numFmtId="0" fontId="21" fillId="0" borderId="0" xfId="1" applyFont="1"/>
    <xf numFmtId="0" fontId="1" fillId="0" borderId="0" xfId="1" applyAlignment="1">
      <alignment horizontal="center"/>
    </xf>
    <xf numFmtId="9" fontId="1" fillId="0" borderId="0" xfId="1" applyNumberFormat="1"/>
    <xf numFmtId="6" fontId="1" fillId="0" borderId="0" xfId="1" applyNumberFormat="1"/>
    <xf numFmtId="165" fontId="22" fillId="0" borderId="0" xfId="1" applyNumberFormat="1" applyFont="1" applyAlignment="1">
      <alignment horizontal="center" vertical="top" wrapText="1"/>
    </xf>
    <xf numFmtId="5" fontId="24" fillId="0" borderId="0" xfId="2" applyNumberFormat="1" applyFont="1" applyAlignment="1">
      <alignment vertical="center"/>
    </xf>
    <xf numFmtId="8" fontId="1" fillId="0" borderId="0" xfId="1" applyNumberFormat="1"/>
    <xf numFmtId="166" fontId="0" fillId="0" borderId="0" xfId="3" applyNumberFormat="1" applyFont="1" applyBorder="1"/>
    <xf numFmtId="166" fontId="0" fillId="0" borderId="0" xfId="3" applyNumberFormat="1" applyFont="1"/>
    <xf numFmtId="165" fontId="1" fillId="0" borderId="0" xfId="1" applyNumberFormat="1" applyAlignment="1">
      <alignment horizontal="center"/>
    </xf>
    <xf numFmtId="6" fontId="1" fillId="0" borderId="0" xfId="1" applyNumberFormat="1" applyAlignment="1">
      <alignment horizontal="center"/>
    </xf>
    <xf numFmtId="165" fontId="1" fillId="0" borderId="0" xfId="1" applyNumberFormat="1"/>
    <xf numFmtId="5" fontId="24" fillId="0" borderId="0" xfId="2" applyNumberFormat="1" applyFont="1" applyAlignment="1"/>
    <xf numFmtId="5" fontId="23" fillId="0" borderId="0" xfId="2" applyNumberFormat="1" applyAlignment="1">
      <alignment vertical="center"/>
    </xf>
    <xf numFmtId="0" fontId="18" fillId="0" borderId="0" xfId="0" applyFont="1" applyFill="1" applyBorder="1" applyAlignment="1">
      <alignment horizontal="right" vertical="top" wrapText="1"/>
    </xf>
    <xf numFmtId="9" fontId="18" fillId="0" borderId="0" xfId="0" applyNumberFormat="1" applyFont="1" applyFill="1" applyBorder="1" applyAlignment="1">
      <alignment vertical="top" wrapText="1"/>
    </xf>
    <xf numFmtId="0" fontId="19" fillId="0" borderId="0" xfId="0" applyFont="1" applyFill="1" applyBorder="1" applyAlignment="1">
      <alignment horizontal="center" vertical="top" wrapText="1"/>
    </xf>
    <xf numFmtId="3" fontId="15" fillId="0" borderId="0" xfId="0" applyNumberFormat="1" applyFont="1" applyFill="1" applyBorder="1" applyAlignment="1">
      <alignment horizontal="right" vertical="top"/>
    </xf>
    <xf numFmtId="164" fontId="15" fillId="0" borderId="0" xfId="0" applyNumberFormat="1" applyFont="1" applyFill="1" applyBorder="1" applyAlignment="1">
      <alignment vertical="top" wrapText="1"/>
    </xf>
    <xf numFmtId="9" fontId="15" fillId="0" borderId="0" xfId="0" applyNumberFormat="1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right" vertical="top" wrapText="1"/>
    </xf>
    <xf numFmtId="164" fontId="15" fillId="0" borderId="0" xfId="0" applyNumberFormat="1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right" vertical="center" wrapText="1"/>
    </xf>
  </cellXfs>
  <cellStyles count="4">
    <cellStyle name="Normal" xfId="0" builtinId="0"/>
    <cellStyle name="Normal 2" xfId="1" xr:uid="{DA199CDF-D19D-489A-8EFB-FC57C2C775FF}"/>
    <cellStyle name="Normal 6" xfId="2" xr:uid="{D5AD127D-D4F7-4FE9-9FC8-D27EDDC98BFC}"/>
    <cellStyle name="Percent 2" xfId="3" xr:uid="{6882225E-9531-4A18-A988-BA9DA42AD47A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\$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numFmt numFmtId="10" formatCode="&quot;$&quot;#,##0_);[Red]\(&quot;$&quot;#,##0\)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wner\Documents\Just%20Saying%20That\Consulting\GCO\Cliff%20Solutions\GCO%20Cliff%20Model%20SS%20Solutions%20v1.6g.xlsm" TargetMode="External"/><Relationship Id="rId1" Type="http://schemas.openxmlformats.org/officeDocument/2006/relationships/externalLinkPath" Target="/Users/Owner/Documents/Just%20Saying%20That/Consulting/GCO/Cliff%20Solutions/GCO%20Cliff%20Model%20SS%20Solutions%20v1.6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05eebcf225b5e6d/Documents/1-Georgia%20Center%20for%20Opportunity/Project-Cliff%20Expansion/Cliff%20Model%20Georgia%20v3d%20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ort"/>
      <sheetName val="Graphs"/>
      <sheetName val="Analysis"/>
      <sheetName val="MP Solutions"/>
      <sheetName val="State Comparison Data"/>
      <sheetName val="Output State Compare"/>
      <sheetName val="Marriage Penalty Data"/>
      <sheetName val="Output Marriage Penalty"/>
      <sheetName val="State Program Comparisons"/>
      <sheetName val="MarriagePenalties"/>
      <sheetName val="Calculator"/>
      <sheetName val="Output"/>
      <sheetName val="Inputs"/>
      <sheetName val="Calc1"/>
      <sheetName val="AL"/>
      <sheetName val="AR"/>
      <sheetName val="FL"/>
      <sheetName val="GA"/>
      <sheetName val="LA"/>
      <sheetName val="MS"/>
      <sheetName val="MO"/>
      <sheetName val="NC"/>
      <sheetName val="SC"/>
      <sheetName val="TN"/>
      <sheetName val="TX"/>
      <sheetName val="UT"/>
      <sheetName val="WV"/>
      <sheetName val="FPIG"/>
      <sheetName val="FICA"/>
      <sheetName val="fTax"/>
      <sheetName val="CTC"/>
      <sheetName val="EITC"/>
      <sheetName val="SSI"/>
      <sheetName val="SNAP"/>
      <sheetName val="WIC"/>
      <sheetName val="NSLP"/>
      <sheetName val="Mcaid"/>
      <sheetName val="CHIP"/>
      <sheetName val="HIX"/>
      <sheetName val="States"/>
      <sheetName val="Subdivisions"/>
      <sheetName val="Lists"/>
      <sheetName val="Federal Sources"/>
      <sheetName val="State Sources"/>
      <sheetName val="Tables"/>
      <sheetName val="Defined Names"/>
    </sheetNames>
    <sheetDataSet>
      <sheetData sheetId="0"/>
      <sheetData sheetId="1"/>
      <sheetData sheetId="2"/>
      <sheetData sheetId="3">
        <row r="8">
          <cell r="O8">
            <v>0</v>
          </cell>
          <cell r="P8">
            <v>0</v>
          </cell>
          <cell r="R8">
            <v>9595</v>
          </cell>
          <cell r="S8">
            <v>6714</v>
          </cell>
          <cell r="T8">
            <v>3000</v>
          </cell>
        </row>
        <row r="9">
          <cell r="O9">
            <v>236</v>
          </cell>
          <cell r="P9">
            <v>236</v>
          </cell>
          <cell r="R9">
            <v>9550</v>
          </cell>
          <cell r="S9">
            <v>6669</v>
          </cell>
          <cell r="T9">
            <v>3000</v>
          </cell>
        </row>
        <row r="10">
          <cell r="O10">
            <v>461</v>
          </cell>
          <cell r="P10">
            <v>461</v>
          </cell>
          <cell r="R10">
            <v>9505</v>
          </cell>
          <cell r="S10">
            <v>6624</v>
          </cell>
          <cell r="T10">
            <v>3000</v>
          </cell>
        </row>
        <row r="11">
          <cell r="O11">
            <v>686</v>
          </cell>
          <cell r="P11">
            <v>686</v>
          </cell>
          <cell r="R11">
            <v>9460</v>
          </cell>
          <cell r="S11">
            <v>6579</v>
          </cell>
          <cell r="T11">
            <v>3000</v>
          </cell>
        </row>
        <row r="12">
          <cell r="O12">
            <v>911</v>
          </cell>
          <cell r="P12">
            <v>911</v>
          </cell>
          <cell r="R12">
            <v>9415</v>
          </cell>
          <cell r="S12">
            <v>6534</v>
          </cell>
          <cell r="T12">
            <v>3000</v>
          </cell>
        </row>
        <row r="13">
          <cell r="O13">
            <v>1136</v>
          </cell>
          <cell r="P13">
            <v>1136</v>
          </cell>
          <cell r="R13">
            <v>9370</v>
          </cell>
          <cell r="S13">
            <v>6489</v>
          </cell>
          <cell r="T13">
            <v>3000</v>
          </cell>
        </row>
        <row r="14">
          <cell r="O14">
            <v>1361</v>
          </cell>
          <cell r="P14">
            <v>1361</v>
          </cell>
          <cell r="R14">
            <v>9325</v>
          </cell>
          <cell r="S14">
            <v>6444</v>
          </cell>
          <cell r="T14">
            <v>2917</v>
          </cell>
        </row>
        <row r="15">
          <cell r="O15">
            <v>1586</v>
          </cell>
          <cell r="P15">
            <v>1586</v>
          </cell>
          <cell r="R15">
            <v>9280</v>
          </cell>
          <cell r="S15">
            <v>6399</v>
          </cell>
          <cell r="T15">
            <v>2797</v>
          </cell>
        </row>
        <row r="16">
          <cell r="O16">
            <v>1811</v>
          </cell>
          <cell r="P16">
            <v>1811</v>
          </cell>
          <cell r="R16">
            <v>9235</v>
          </cell>
          <cell r="S16">
            <v>6354</v>
          </cell>
          <cell r="T16">
            <v>2677</v>
          </cell>
        </row>
        <row r="17">
          <cell r="O17">
            <v>2036</v>
          </cell>
          <cell r="P17">
            <v>2036</v>
          </cell>
          <cell r="R17">
            <v>9190</v>
          </cell>
          <cell r="S17">
            <v>6309</v>
          </cell>
          <cell r="T17">
            <v>2557</v>
          </cell>
        </row>
        <row r="18">
          <cell r="O18">
            <v>2261</v>
          </cell>
          <cell r="P18">
            <v>2261</v>
          </cell>
          <cell r="R18">
            <v>9145</v>
          </cell>
          <cell r="S18">
            <v>6264</v>
          </cell>
          <cell r="T18">
            <v>2437</v>
          </cell>
        </row>
        <row r="19">
          <cell r="O19">
            <v>2486</v>
          </cell>
          <cell r="P19">
            <v>2486</v>
          </cell>
          <cell r="R19">
            <v>9100</v>
          </cell>
          <cell r="S19">
            <v>6219</v>
          </cell>
          <cell r="T19">
            <v>2317</v>
          </cell>
        </row>
        <row r="20">
          <cell r="O20">
            <v>2711</v>
          </cell>
          <cell r="P20">
            <v>2711</v>
          </cell>
          <cell r="R20">
            <v>9337</v>
          </cell>
          <cell r="S20">
            <v>6456</v>
          </cell>
          <cell r="T20">
            <v>2197</v>
          </cell>
        </row>
        <row r="21">
          <cell r="O21">
            <v>2936</v>
          </cell>
          <cell r="P21">
            <v>2936</v>
          </cell>
          <cell r="R21">
            <v>9292</v>
          </cell>
          <cell r="S21">
            <v>6411</v>
          </cell>
          <cell r="T21">
            <v>2077</v>
          </cell>
        </row>
        <row r="22">
          <cell r="O22">
            <v>3161</v>
          </cell>
          <cell r="P22">
            <v>3161</v>
          </cell>
          <cell r="R22">
            <v>9247</v>
          </cell>
          <cell r="S22">
            <v>6366</v>
          </cell>
          <cell r="T22">
            <v>1957</v>
          </cell>
        </row>
        <row r="23">
          <cell r="O23">
            <v>3386</v>
          </cell>
          <cell r="P23">
            <v>3386</v>
          </cell>
          <cell r="R23">
            <v>9202</v>
          </cell>
          <cell r="S23">
            <v>6305</v>
          </cell>
          <cell r="T23">
            <v>1837</v>
          </cell>
        </row>
        <row r="24">
          <cell r="O24">
            <v>3611</v>
          </cell>
          <cell r="P24">
            <v>3611</v>
          </cell>
          <cell r="R24">
            <v>9157</v>
          </cell>
          <cell r="S24">
            <v>6185</v>
          </cell>
          <cell r="T24">
            <v>1717</v>
          </cell>
        </row>
        <row r="25">
          <cell r="O25">
            <v>3836</v>
          </cell>
          <cell r="P25">
            <v>3836</v>
          </cell>
          <cell r="R25">
            <v>9112</v>
          </cell>
          <cell r="S25">
            <v>6065</v>
          </cell>
          <cell r="T25">
            <v>1597</v>
          </cell>
        </row>
        <row r="26">
          <cell r="O26">
            <v>4061</v>
          </cell>
          <cell r="P26">
            <v>4061</v>
          </cell>
          <cell r="R26">
            <v>9056</v>
          </cell>
          <cell r="S26">
            <v>5945</v>
          </cell>
          <cell r="T26">
            <v>1477</v>
          </cell>
        </row>
        <row r="27">
          <cell r="O27">
            <v>4286</v>
          </cell>
          <cell r="P27">
            <v>4286</v>
          </cell>
          <cell r="R27">
            <v>8936</v>
          </cell>
          <cell r="S27">
            <v>5825</v>
          </cell>
          <cell r="T27">
            <v>1357</v>
          </cell>
        </row>
        <row r="28">
          <cell r="O28">
            <v>4511</v>
          </cell>
          <cell r="P28">
            <v>4511</v>
          </cell>
          <cell r="R28">
            <v>8816</v>
          </cell>
          <cell r="S28">
            <v>5705</v>
          </cell>
          <cell r="T28">
            <v>1237</v>
          </cell>
        </row>
        <row r="29">
          <cell r="O29">
            <v>4736</v>
          </cell>
          <cell r="P29">
            <v>4736</v>
          </cell>
          <cell r="R29">
            <v>8696</v>
          </cell>
          <cell r="S29">
            <v>5585</v>
          </cell>
          <cell r="T29">
            <v>1117</v>
          </cell>
        </row>
        <row r="30">
          <cell r="O30">
            <v>4961</v>
          </cell>
          <cell r="P30">
            <v>4961</v>
          </cell>
          <cell r="R30">
            <v>8576</v>
          </cell>
          <cell r="S30">
            <v>5465</v>
          </cell>
          <cell r="T30">
            <v>997</v>
          </cell>
        </row>
        <row r="31">
          <cell r="O31">
            <v>5186</v>
          </cell>
          <cell r="P31">
            <v>5186</v>
          </cell>
          <cell r="R31">
            <v>8456</v>
          </cell>
          <cell r="S31">
            <v>5345</v>
          </cell>
          <cell r="T31">
            <v>877</v>
          </cell>
        </row>
        <row r="32">
          <cell r="O32">
            <v>5411</v>
          </cell>
          <cell r="P32">
            <v>5411</v>
          </cell>
          <cell r="R32">
            <v>8336</v>
          </cell>
          <cell r="S32">
            <v>5225</v>
          </cell>
          <cell r="T32">
            <v>757</v>
          </cell>
        </row>
        <row r="33">
          <cell r="O33">
            <v>5636</v>
          </cell>
          <cell r="P33">
            <v>5636</v>
          </cell>
          <cell r="R33">
            <v>8216</v>
          </cell>
          <cell r="S33">
            <v>5105</v>
          </cell>
          <cell r="T33">
            <v>637</v>
          </cell>
        </row>
        <row r="34">
          <cell r="O34">
            <v>5861</v>
          </cell>
          <cell r="P34">
            <v>5861</v>
          </cell>
          <cell r="R34">
            <v>8096</v>
          </cell>
          <cell r="S34">
            <v>4985</v>
          </cell>
          <cell r="T34">
            <v>517</v>
          </cell>
        </row>
        <row r="35">
          <cell r="O35">
            <v>6086</v>
          </cell>
          <cell r="P35">
            <v>6086</v>
          </cell>
          <cell r="R35">
            <v>7976</v>
          </cell>
          <cell r="S35">
            <v>4865</v>
          </cell>
          <cell r="T35">
            <v>397</v>
          </cell>
        </row>
        <row r="36">
          <cell r="O36">
            <v>6311</v>
          </cell>
          <cell r="P36">
            <v>6311</v>
          </cell>
          <cell r="R36">
            <v>7856</v>
          </cell>
          <cell r="S36">
            <v>4745</v>
          </cell>
          <cell r="T36">
            <v>277</v>
          </cell>
        </row>
        <row r="37">
          <cell r="O37">
            <v>6536</v>
          </cell>
          <cell r="P37">
            <v>6536</v>
          </cell>
          <cell r="R37">
            <v>7736</v>
          </cell>
          <cell r="S37">
            <v>4625</v>
          </cell>
          <cell r="T37">
            <v>240</v>
          </cell>
        </row>
        <row r="38">
          <cell r="O38">
            <v>6761</v>
          </cell>
          <cell r="P38">
            <v>6761</v>
          </cell>
          <cell r="R38">
            <v>7616</v>
          </cell>
          <cell r="S38">
            <v>4505</v>
          </cell>
          <cell r="T38">
            <v>240</v>
          </cell>
        </row>
        <row r="39">
          <cell r="O39">
            <v>6986</v>
          </cell>
          <cell r="P39">
            <v>6935</v>
          </cell>
          <cell r="R39">
            <v>7496</v>
          </cell>
          <cell r="S39">
            <v>4385</v>
          </cell>
          <cell r="T39">
            <v>0</v>
          </cell>
        </row>
        <row r="40">
          <cell r="O40">
            <v>7211</v>
          </cell>
          <cell r="P40">
            <v>6935</v>
          </cell>
          <cell r="R40">
            <v>7376</v>
          </cell>
          <cell r="S40">
            <v>4265</v>
          </cell>
          <cell r="T40">
            <v>0</v>
          </cell>
        </row>
        <row r="41">
          <cell r="O41">
            <v>7436</v>
          </cell>
          <cell r="P41">
            <v>6935</v>
          </cell>
          <cell r="R41">
            <v>7256</v>
          </cell>
          <cell r="S41">
            <v>4145</v>
          </cell>
          <cell r="T41">
            <v>0</v>
          </cell>
        </row>
        <row r="42">
          <cell r="O42">
            <v>7661</v>
          </cell>
          <cell r="P42">
            <v>6935</v>
          </cell>
          <cell r="R42">
            <v>7136</v>
          </cell>
          <cell r="S42">
            <v>4025</v>
          </cell>
          <cell r="T42">
            <v>0</v>
          </cell>
        </row>
        <row r="43">
          <cell r="O43">
            <v>7886</v>
          </cell>
          <cell r="P43">
            <v>6935</v>
          </cell>
          <cell r="R43">
            <v>7016</v>
          </cell>
          <cell r="S43">
            <v>3905</v>
          </cell>
          <cell r="T43">
            <v>0</v>
          </cell>
        </row>
        <row r="44">
          <cell r="O44">
            <v>8111</v>
          </cell>
          <cell r="P44">
            <v>6935</v>
          </cell>
          <cell r="R44">
            <v>6896</v>
          </cell>
          <cell r="S44">
            <v>3785</v>
          </cell>
          <cell r="T44">
            <v>0</v>
          </cell>
        </row>
        <row r="45">
          <cell r="O45">
            <v>8336</v>
          </cell>
          <cell r="P45">
            <v>6935</v>
          </cell>
          <cell r="R45">
            <v>6776</v>
          </cell>
          <cell r="S45">
            <v>3665</v>
          </cell>
          <cell r="T45">
            <v>0</v>
          </cell>
        </row>
        <row r="46">
          <cell r="O46">
            <v>8561</v>
          </cell>
          <cell r="P46">
            <v>6935</v>
          </cell>
          <cell r="R46">
            <v>6656</v>
          </cell>
          <cell r="S46">
            <v>3545</v>
          </cell>
          <cell r="T46">
            <v>0</v>
          </cell>
        </row>
        <row r="47">
          <cell r="O47">
            <v>8786</v>
          </cell>
          <cell r="P47">
            <v>6935</v>
          </cell>
          <cell r="R47">
            <v>6536</v>
          </cell>
          <cell r="S47">
            <v>3425</v>
          </cell>
          <cell r="T47">
            <v>0</v>
          </cell>
        </row>
        <row r="48">
          <cell r="O48">
            <v>9011</v>
          </cell>
          <cell r="P48">
            <v>6935</v>
          </cell>
          <cell r="R48">
            <v>6416</v>
          </cell>
          <cell r="S48">
            <v>3305</v>
          </cell>
          <cell r="T48">
            <v>0</v>
          </cell>
        </row>
        <row r="49">
          <cell r="O49">
            <v>9236</v>
          </cell>
          <cell r="P49">
            <v>6852</v>
          </cell>
          <cell r="R49">
            <v>6296</v>
          </cell>
          <cell r="S49">
            <v>3185</v>
          </cell>
          <cell r="T49">
            <v>0</v>
          </cell>
        </row>
        <row r="50">
          <cell r="O50">
            <v>9461</v>
          </cell>
          <cell r="P50">
            <v>6747</v>
          </cell>
          <cell r="R50">
            <v>6176</v>
          </cell>
          <cell r="S50">
            <v>3065</v>
          </cell>
          <cell r="T50">
            <v>0</v>
          </cell>
        </row>
        <row r="51">
          <cell r="O51">
            <v>9635</v>
          </cell>
          <cell r="P51">
            <v>6641</v>
          </cell>
          <cell r="R51">
            <v>6056</v>
          </cell>
          <cell r="S51">
            <v>2945</v>
          </cell>
          <cell r="T51">
            <v>0</v>
          </cell>
        </row>
        <row r="52">
          <cell r="O52">
            <v>9635</v>
          </cell>
          <cell r="P52">
            <v>6536</v>
          </cell>
          <cell r="R52">
            <v>5936</v>
          </cell>
          <cell r="S52">
            <v>2825</v>
          </cell>
          <cell r="T52">
            <v>0</v>
          </cell>
        </row>
        <row r="53">
          <cell r="O53">
            <v>9635</v>
          </cell>
          <cell r="P53">
            <v>6431</v>
          </cell>
          <cell r="R53">
            <v>5816</v>
          </cell>
          <cell r="S53">
            <v>2705</v>
          </cell>
          <cell r="T53">
            <v>0</v>
          </cell>
        </row>
        <row r="54">
          <cell r="O54">
            <v>9635</v>
          </cell>
          <cell r="P54">
            <v>6325</v>
          </cell>
          <cell r="R54">
            <v>5696</v>
          </cell>
          <cell r="S54">
            <v>2585</v>
          </cell>
          <cell r="T54">
            <v>0</v>
          </cell>
        </row>
        <row r="55">
          <cell r="O55">
            <v>9635</v>
          </cell>
          <cell r="P55">
            <v>6220</v>
          </cell>
          <cell r="R55">
            <v>5576</v>
          </cell>
          <cell r="S55">
            <v>2465</v>
          </cell>
          <cell r="T55">
            <v>0</v>
          </cell>
        </row>
        <row r="56">
          <cell r="O56">
            <v>9635</v>
          </cell>
          <cell r="P56">
            <v>6115</v>
          </cell>
          <cell r="R56">
            <v>5456</v>
          </cell>
          <cell r="S56">
            <v>2345</v>
          </cell>
          <cell r="T56">
            <v>0</v>
          </cell>
        </row>
        <row r="57">
          <cell r="O57">
            <v>9635</v>
          </cell>
          <cell r="P57">
            <v>6009</v>
          </cell>
          <cell r="R57">
            <v>5336</v>
          </cell>
          <cell r="S57">
            <v>2225</v>
          </cell>
          <cell r="T57">
            <v>0</v>
          </cell>
        </row>
        <row r="58">
          <cell r="O58">
            <v>9635</v>
          </cell>
          <cell r="P58">
            <v>5904</v>
          </cell>
          <cell r="R58">
            <v>5216</v>
          </cell>
          <cell r="S58">
            <v>2105</v>
          </cell>
          <cell r="T58">
            <v>0</v>
          </cell>
        </row>
        <row r="59">
          <cell r="O59">
            <v>9635</v>
          </cell>
          <cell r="P59">
            <v>5799</v>
          </cell>
          <cell r="R59">
            <v>5096</v>
          </cell>
          <cell r="S59">
            <v>1985</v>
          </cell>
          <cell r="T59">
            <v>0</v>
          </cell>
        </row>
        <row r="60">
          <cell r="O60">
            <v>9635</v>
          </cell>
          <cell r="P60">
            <v>5694</v>
          </cell>
          <cell r="R60">
            <v>4976</v>
          </cell>
          <cell r="S60">
            <v>1865</v>
          </cell>
          <cell r="T60">
            <v>0</v>
          </cell>
        </row>
        <row r="61">
          <cell r="O61">
            <v>9635</v>
          </cell>
          <cell r="P61">
            <v>5588</v>
          </cell>
          <cell r="R61">
            <v>4856</v>
          </cell>
          <cell r="S61">
            <v>1745</v>
          </cell>
          <cell r="T61">
            <v>0</v>
          </cell>
        </row>
        <row r="62">
          <cell r="O62">
            <v>9635</v>
          </cell>
          <cell r="P62">
            <v>5483</v>
          </cell>
          <cell r="R62">
            <v>4736</v>
          </cell>
          <cell r="S62">
            <v>1625</v>
          </cell>
          <cell r="T62">
            <v>0</v>
          </cell>
        </row>
        <row r="63">
          <cell r="O63">
            <v>9635</v>
          </cell>
          <cell r="P63">
            <v>5378</v>
          </cell>
          <cell r="R63">
            <v>4616</v>
          </cell>
          <cell r="S63">
            <v>1505</v>
          </cell>
          <cell r="T63">
            <v>0</v>
          </cell>
        </row>
        <row r="64">
          <cell r="O64">
            <v>9635</v>
          </cell>
          <cell r="P64">
            <v>5272</v>
          </cell>
          <cell r="R64">
            <v>4496</v>
          </cell>
          <cell r="S64">
            <v>1385</v>
          </cell>
          <cell r="T64">
            <v>0</v>
          </cell>
        </row>
        <row r="65">
          <cell r="O65">
            <v>9635</v>
          </cell>
          <cell r="P65">
            <v>5167</v>
          </cell>
          <cell r="R65">
            <v>4376</v>
          </cell>
          <cell r="S65">
            <v>1265</v>
          </cell>
          <cell r="T65">
            <v>0</v>
          </cell>
        </row>
        <row r="66">
          <cell r="O66">
            <v>9635</v>
          </cell>
          <cell r="P66">
            <v>5062</v>
          </cell>
          <cell r="R66">
            <v>4256</v>
          </cell>
          <cell r="S66">
            <v>1145</v>
          </cell>
          <cell r="T66">
            <v>0</v>
          </cell>
        </row>
        <row r="67">
          <cell r="O67">
            <v>9635</v>
          </cell>
          <cell r="P67">
            <v>4956</v>
          </cell>
          <cell r="R67">
            <v>4136</v>
          </cell>
          <cell r="S67">
            <v>1025</v>
          </cell>
          <cell r="T67">
            <v>0</v>
          </cell>
        </row>
        <row r="68">
          <cell r="O68">
            <v>9635</v>
          </cell>
          <cell r="P68">
            <v>4851</v>
          </cell>
          <cell r="R68">
            <v>4016</v>
          </cell>
          <cell r="S68">
            <v>905</v>
          </cell>
          <cell r="T68">
            <v>0</v>
          </cell>
        </row>
        <row r="69">
          <cell r="O69">
            <v>9635</v>
          </cell>
          <cell r="P69">
            <v>4746</v>
          </cell>
          <cell r="R69">
            <v>3896</v>
          </cell>
          <cell r="S69">
            <v>0</v>
          </cell>
          <cell r="T69">
            <v>0</v>
          </cell>
        </row>
        <row r="70">
          <cell r="O70">
            <v>9635</v>
          </cell>
          <cell r="P70">
            <v>4641</v>
          </cell>
          <cell r="R70">
            <v>3776</v>
          </cell>
          <cell r="S70">
            <v>0</v>
          </cell>
          <cell r="T70">
            <v>0</v>
          </cell>
        </row>
        <row r="71">
          <cell r="O71">
            <v>9635</v>
          </cell>
          <cell r="P71">
            <v>4535</v>
          </cell>
          <cell r="R71">
            <v>3656</v>
          </cell>
          <cell r="S71">
            <v>0</v>
          </cell>
          <cell r="T71">
            <v>0</v>
          </cell>
        </row>
        <row r="72">
          <cell r="O72">
            <v>9635</v>
          </cell>
          <cell r="P72">
            <v>4430</v>
          </cell>
          <cell r="R72">
            <v>3536</v>
          </cell>
          <cell r="S72">
            <v>0</v>
          </cell>
          <cell r="T72">
            <v>0</v>
          </cell>
        </row>
        <row r="73">
          <cell r="O73">
            <v>9635</v>
          </cell>
          <cell r="P73">
            <v>4325</v>
          </cell>
          <cell r="R73">
            <v>3416</v>
          </cell>
          <cell r="S73">
            <v>0</v>
          </cell>
          <cell r="T73">
            <v>0</v>
          </cell>
        </row>
        <row r="74">
          <cell r="O74">
            <v>9635</v>
          </cell>
          <cell r="P74">
            <v>4219</v>
          </cell>
          <cell r="R74">
            <v>3296</v>
          </cell>
          <cell r="S74">
            <v>0</v>
          </cell>
          <cell r="T74">
            <v>0</v>
          </cell>
        </row>
        <row r="75">
          <cell r="O75">
            <v>9635</v>
          </cell>
          <cell r="P75">
            <v>4114</v>
          </cell>
          <cell r="R75">
            <v>3176</v>
          </cell>
          <cell r="S75">
            <v>0</v>
          </cell>
          <cell r="T75">
            <v>0</v>
          </cell>
        </row>
        <row r="76">
          <cell r="O76">
            <v>9635</v>
          </cell>
          <cell r="P76">
            <v>4009</v>
          </cell>
          <cell r="R76">
            <v>3056</v>
          </cell>
          <cell r="S76">
            <v>0</v>
          </cell>
          <cell r="T76">
            <v>0</v>
          </cell>
        </row>
        <row r="77">
          <cell r="O77">
            <v>9635</v>
          </cell>
          <cell r="P77">
            <v>3903</v>
          </cell>
          <cell r="R77">
            <v>2936</v>
          </cell>
          <cell r="S77">
            <v>0</v>
          </cell>
          <cell r="T77">
            <v>0</v>
          </cell>
        </row>
        <row r="78">
          <cell r="O78">
            <v>9635</v>
          </cell>
          <cell r="P78">
            <v>3798</v>
          </cell>
          <cell r="R78">
            <v>2816</v>
          </cell>
          <cell r="S78">
            <v>0</v>
          </cell>
          <cell r="T78">
            <v>0</v>
          </cell>
        </row>
        <row r="79">
          <cell r="O79">
            <v>9635</v>
          </cell>
          <cell r="P79">
            <v>3693</v>
          </cell>
          <cell r="R79">
            <v>0</v>
          </cell>
          <cell r="S79">
            <v>0</v>
          </cell>
          <cell r="T79">
            <v>0</v>
          </cell>
        </row>
        <row r="80">
          <cell r="O80">
            <v>9635</v>
          </cell>
          <cell r="P80">
            <v>3588</v>
          </cell>
          <cell r="R80">
            <v>0</v>
          </cell>
          <cell r="S80">
            <v>0</v>
          </cell>
          <cell r="T80">
            <v>0</v>
          </cell>
        </row>
        <row r="81">
          <cell r="O81">
            <v>9635</v>
          </cell>
          <cell r="P81">
            <v>3482</v>
          </cell>
          <cell r="R81">
            <v>0</v>
          </cell>
          <cell r="S81">
            <v>0</v>
          </cell>
          <cell r="T81">
            <v>0</v>
          </cell>
        </row>
        <row r="82">
          <cell r="O82">
            <v>9635</v>
          </cell>
          <cell r="P82">
            <v>3377</v>
          </cell>
          <cell r="R82">
            <v>0</v>
          </cell>
          <cell r="S82">
            <v>0</v>
          </cell>
          <cell r="T82">
            <v>0</v>
          </cell>
        </row>
        <row r="83">
          <cell r="O83">
            <v>9635</v>
          </cell>
          <cell r="P83">
            <v>3272</v>
          </cell>
          <cell r="R83">
            <v>0</v>
          </cell>
          <cell r="S83">
            <v>0</v>
          </cell>
          <cell r="T83">
            <v>0</v>
          </cell>
        </row>
        <row r="84">
          <cell r="O84">
            <v>9635</v>
          </cell>
          <cell r="P84">
            <v>3166</v>
          </cell>
          <cell r="R84">
            <v>0</v>
          </cell>
          <cell r="S84">
            <v>0</v>
          </cell>
          <cell r="T84">
            <v>0</v>
          </cell>
        </row>
        <row r="85">
          <cell r="O85">
            <v>9635</v>
          </cell>
          <cell r="P85">
            <v>3061</v>
          </cell>
          <cell r="R85">
            <v>0</v>
          </cell>
          <cell r="S85">
            <v>0</v>
          </cell>
          <cell r="T85">
            <v>0</v>
          </cell>
        </row>
        <row r="86">
          <cell r="O86">
            <v>9635</v>
          </cell>
          <cell r="P86">
            <v>2956</v>
          </cell>
          <cell r="R86">
            <v>0</v>
          </cell>
          <cell r="S86">
            <v>0</v>
          </cell>
          <cell r="T86">
            <v>0</v>
          </cell>
        </row>
        <row r="87">
          <cell r="O87">
            <v>9635</v>
          </cell>
          <cell r="P87">
            <v>2850</v>
          </cell>
          <cell r="R87">
            <v>0</v>
          </cell>
          <cell r="S87">
            <v>0</v>
          </cell>
          <cell r="T87">
            <v>0</v>
          </cell>
        </row>
        <row r="88">
          <cell r="O88">
            <v>9635</v>
          </cell>
          <cell r="P88">
            <v>2745</v>
          </cell>
          <cell r="R88">
            <v>0</v>
          </cell>
          <cell r="S88">
            <v>0</v>
          </cell>
          <cell r="T88">
            <v>0</v>
          </cell>
        </row>
        <row r="89">
          <cell r="O89">
            <v>9635</v>
          </cell>
          <cell r="P89">
            <v>2640</v>
          </cell>
          <cell r="R89">
            <v>0</v>
          </cell>
          <cell r="S89">
            <v>0</v>
          </cell>
          <cell r="T89">
            <v>0</v>
          </cell>
        </row>
        <row r="90">
          <cell r="O90">
            <v>9635</v>
          </cell>
          <cell r="P90">
            <v>2535</v>
          </cell>
          <cell r="R90">
            <v>0</v>
          </cell>
          <cell r="S90">
            <v>0</v>
          </cell>
          <cell r="T90">
            <v>0</v>
          </cell>
        </row>
        <row r="91">
          <cell r="O91">
            <v>9635</v>
          </cell>
          <cell r="P91">
            <v>2429</v>
          </cell>
          <cell r="R91">
            <v>0</v>
          </cell>
          <cell r="S91">
            <v>0</v>
          </cell>
          <cell r="T91">
            <v>0</v>
          </cell>
        </row>
        <row r="92">
          <cell r="O92">
            <v>9635</v>
          </cell>
          <cell r="P92">
            <v>2324</v>
          </cell>
          <cell r="R92">
            <v>0</v>
          </cell>
          <cell r="S92">
            <v>0</v>
          </cell>
          <cell r="T92">
            <v>0</v>
          </cell>
        </row>
        <row r="93">
          <cell r="O93">
            <v>9635</v>
          </cell>
          <cell r="P93">
            <v>2219</v>
          </cell>
          <cell r="R93">
            <v>0</v>
          </cell>
          <cell r="S93">
            <v>0</v>
          </cell>
          <cell r="T93">
            <v>0</v>
          </cell>
        </row>
        <row r="94">
          <cell r="O94">
            <v>9635</v>
          </cell>
          <cell r="P94">
            <v>2113</v>
          </cell>
          <cell r="R94">
            <v>0</v>
          </cell>
          <cell r="S94">
            <v>0</v>
          </cell>
          <cell r="T94">
            <v>0</v>
          </cell>
        </row>
        <row r="95">
          <cell r="O95">
            <v>9635</v>
          </cell>
          <cell r="P95">
            <v>2008</v>
          </cell>
          <cell r="R95">
            <v>0</v>
          </cell>
          <cell r="S95">
            <v>0</v>
          </cell>
          <cell r="T95">
            <v>0</v>
          </cell>
        </row>
        <row r="96">
          <cell r="O96">
            <v>9635</v>
          </cell>
          <cell r="P96">
            <v>1903</v>
          </cell>
          <cell r="R96">
            <v>0</v>
          </cell>
          <cell r="S96">
            <v>0</v>
          </cell>
          <cell r="T96">
            <v>0</v>
          </cell>
        </row>
        <row r="97">
          <cell r="O97">
            <v>9635</v>
          </cell>
          <cell r="P97">
            <v>1797</v>
          </cell>
          <cell r="R97">
            <v>0</v>
          </cell>
          <cell r="S97">
            <v>0</v>
          </cell>
          <cell r="T97">
            <v>0</v>
          </cell>
        </row>
        <row r="98">
          <cell r="O98">
            <v>9635</v>
          </cell>
          <cell r="P98">
            <v>1692</v>
          </cell>
          <cell r="R98">
            <v>0</v>
          </cell>
          <cell r="S98">
            <v>0</v>
          </cell>
          <cell r="T98">
            <v>0</v>
          </cell>
        </row>
        <row r="99">
          <cell r="O99">
            <v>9635</v>
          </cell>
          <cell r="P99">
            <v>1587</v>
          </cell>
          <cell r="R99">
            <v>0</v>
          </cell>
          <cell r="S99">
            <v>0</v>
          </cell>
          <cell r="T99">
            <v>0</v>
          </cell>
        </row>
        <row r="100">
          <cell r="O100">
            <v>9635</v>
          </cell>
          <cell r="P100">
            <v>1482</v>
          </cell>
          <cell r="R100">
            <v>0</v>
          </cell>
          <cell r="S100">
            <v>0</v>
          </cell>
          <cell r="T100">
            <v>0</v>
          </cell>
        </row>
        <row r="101">
          <cell r="O101">
            <v>9635</v>
          </cell>
          <cell r="P101">
            <v>1376</v>
          </cell>
          <cell r="R101">
            <v>0</v>
          </cell>
          <cell r="S101">
            <v>0</v>
          </cell>
          <cell r="T101">
            <v>0</v>
          </cell>
        </row>
        <row r="102">
          <cell r="O102">
            <v>9635</v>
          </cell>
          <cell r="P102">
            <v>1271</v>
          </cell>
          <cell r="R102">
            <v>0</v>
          </cell>
          <cell r="S102">
            <v>0</v>
          </cell>
          <cell r="T102">
            <v>0</v>
          </cell>
        </row>
        <row r="103">
          <cell r="O103">
            <v>9579</v>
          </cell>
          <cell r="P103">
            <v>1166</v>
          </cell>
          <cell r="R103">
            <v>0</v>
          </cell>
          <cell r="S103">
            <v>0</v>
          </cell>
          <cell r="T103">
            <v>0</v>
          </cell>
        </row>
        <row r="104">
          <cell r="O104">
            <v>9474</v>
          </cell>
          <cell r="P104">
            <v>1060</v>
          </cell>
          <cell r="R104">
            <v>0</v>
          </cell>
          <cell r="S104">
            <v>0</v>
          </cell>
          <cell r="T104">
            <v>0</v>
          </cell>
        </row>
        <row r="105">
          <cell r="O105">
            <v>9369</v>
          </cell>
          <cell r="P105">
            <v>955</v>
          </cell>
          <cell r="R105">
            <v>0</v>
          </cell>
          <cell r="S105">
            <v>0</v>
          </cell>
          <cell r="T105">
            <v>0</v>
          </cell>
        </row>
        <row r="106">
          <cell r="O106">
            <v>9263</v>
          </cell>
          <cell r="P106">
            <v>850</v>
          </cell>
          <cell r="R106">
            <v>0</v>
          </cell>
          <cell r="S106">
            <v>0</v>
          </cell>
          <cell r="T106">
            <v>0</v>
          </cell>
        </row>
        <row r="107">
          <cell r="O107">
            <v>9158</v>
          </cell>
          <cell r="P107">
            <v>744</v>
          </cell>
          <cell r="R107">
            <v>0</v>
          </cell>
          <cell r="S107">
            <v>0</v>
          </cell>
          <cell r="T107">
            <v>0</v>
          </cell>
        </row>
        <row r="108">
          <cell r="O108">
            <v>9053</v>
          </cell>
          <cell r="P108">
            <v>639</v>
          </cell>
          <cell r="R108">
            <v>0</v>
          </cell>
          <cell r="S108">
            <v>0</v>
          </cell>
          <cell r="T108">
            <v>0</v>
          </cell>
        </row>
        <row r="109">
          <cell r="O109">
            <v>8947</v>
          </cell>
          <cell r="P109">
            <v>534</v>
          </cell>
          <cell r="R109">
            <v>0</v>
          </cell>
          <cell r="S109">
            <v>0</v>
          </cell>
          <cell r="T109">
            <v>0</v>
          </cell>
        </row>
        <row r="110">
          <cell r="O110">
            <v>8842</v>
          </cell>
          <cell r="P110">
            <v>429</v>
          </cell>
          <cell r="R110">
            <v>0</v>
          </cell>
          <cell r="S110">
            <v>0</v>
          </cell>
          <cell r="T110">
            <v>0</v>
          </cell>
        </row>
        <row r="111">
          <cell r="O111">
            <v>8737</v>
          </cell>
          <cell r="P111">
            <v>323</v>
          </cell>
          <cell r="R111">
            <v>0</v>
          </cell>
          <cell r="S111">
            <v>0</v>
          </cell>
          <cell r="T111">
            <v>0</v>
          </cell>
        </row>
        <row r="112">
          <cell r="O112">
            <v>8631</v>
          </cell>
          <cell r="P112">
            <v>218</v>
          </cell>
          <cell r="R112">
            <v>0</v>
          </cell>
          <cell r="S112">
            <v>0</v>
          </cell>
          <cell r="T112">
            <v>0</v>
          </cell>
        </row>
        <row r="113">
          <cell r="O113">
            <v>8526</v>
          </cell>
          <cell r="P113">
            <v>113</v>
          </cell>
          <cell r="R113">
            <v>0</v>
          </cell>
          <cell r="S113">
            <v>0</v>
          </cell>
          <cell r="T113">
            <v>0</v>
          </cell>
        </row>
        <row r="114">
          <cell r="O114">
            <v>8421</v>
          </cell>
          <cell r="P114">
            <v>7</v>
          </cell>
          <cell r="R114">
            <v>0</v>
          </cell>
          <cell r="S114">
            <v>0</v>
          </cell>
          <cell r="T114">
            <v>0</v>
          </cell>
        </row>
        <row r="115">
          <cell r="O115">
            <v>8316</v>
          </cell>
          <cell r="P115">
            <v>0</v>
          </cell>
          <cell r="R115">
            <v>0</v>
          </cell>
          <cell r="S115">
            <v>0</v>
          </cell>
          <cell r="T115">
            <v>0</v>
          </cell>
        </row>
        <row r="116">
          <cell r="O116">
            <v>8210</v>
          </cell>
          <cell r="P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O117">
            <v>8105</v>
          </cell>
          <cell r="P117">
            <v>0</v>
          </cell>
          <cell r="R117">
            <v>0</v>
          </cell>
          <cell r="S117">
            <v>0</v>
          </cell>
          <cell r="T117">
            <v>0</v>
          </cell>
        </row>
        <row r="118">
          <cell r="O118">
            <v>8000</v>
          </cell>
          <cell r="P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O119">
            <v>7894</v>
          </cell>
          <cell r="P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O120">
            <v>7789</v>
          </cell>
          <cell r="P120">
            <v>0</v>
          </cell>
          <cell r="R120">
            <v>0</v>
          </cell>
          <cell r="S120">
            <v>0</v>
          </cell>
          <cell r="T120">
            <v>0</v>
          </cell>
        </row>
        <row r="121">
          <cell r="O121">
            <v>7684</v>
          </cell>
          <cell r="P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O122">
            <v>7578</v>
          </cell>
          <cell r="P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O123">
            <v>7473</v>
          </cell>
          <cell r="P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O124">
            <v>7368</v>
          </cell>
          <cell r="P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O125">
            <v>7263</v>
          </cell>
          <cell r="P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O126">
            <v>7157</v>
          </cell>
          <cell r="P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O127">
            <v>7052</v>
          </cell>
          <cell r="P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O128">
            <v>6947</v>
          </cell>
          <cell r="P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O129">
            <v>6841</v>
          </cell>
          <cell r="P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O130">
            <v>6736</v>
          </cell>
          <cell r="P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O131">
            <v>6631</v>
          </cell>
          <cell r="P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O132">
            <v>6525</v>
          </cell>
          <cell r="P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O133">
            <v>6420</v>
          </cell>
          <cell r="P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O134">
            <v>6315</v>
          </cell>
          <cell r="P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O135">
            <v>6210</v>
          </cell>
          <cell r="P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O136">
            <v>6104</v>
          </cell>
          <cell r="P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O137">
            <v>5999</v>
          </cell>
          <cell r="P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O138">
            <v>5894</v>
          </cell>
          <cell r="P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O139">
            <v>5788</v>
          </cell>
          <cell r="P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O140">
            <v>5683</v>
          </cell>
          <cell r="P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O141">
            <v>5578</v>
          </cell>
          <cell r="P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O142">
            <v>5472</v>
          </cell>
          <cell r="P142">
            <v>0</v>
          </cell>
          <cell r="R142">
            <v>0</v>
          </cell>
          <cell r="S142">
            <v>0</v>
          </cell>
          <cell r="T142">
            <v>0</v>
          </cell>
        </row>
        <row r="143">
          <cell r="O143">
            <v>5367</v>
          </cell>
          <cell r="P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O144">
            <v>5262</v>
          </cell>
          <cell r="P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O145">
            <v>5157</v>
          </cell>
          <cell r="P145">
            <v>0</v>
          </cell>
          <cell r="R145">
            <v>0</v>
          </cell>
          <cell r="S145">
            <v>0</v>
          </cell>
          <cell r="T145">
            <v>0</v>
          </cell>
        </row>
        <row r="146">
          <cell r="O146">
            <v>5051</v>
          </cell>
          <cell r="P146">
            <v>0</v>
          </cell>
          <cell r="R146">
            <v>0</v>
          </cell>
          <cell r="S146">
            <v>0</v>
          </cell>
          <cell r="T146">
            <v>0</v>
          </cell>
        </row>
        <row r="147">
          <cell r="O147">
            <v>4946</v>
          </cell>
          <cell r="P147">
            <v>0</v>
          </cell>
          <cell r="R147">
            <v>0</v>
          </cell>
          <cell r="S147">
            <v>0</v>
          </cell>
          <cell r="T147">
            <v>0</v>
          </cell>
        </row>
        <row r="148">
          <cell r="O148">
            <v>4841</v>
          </cell>
          <cell r="P148">
            <v>0</v>
          </cell>
          <cell r="R148">
            <v>0</v>
          </cell>
          <cell r="S148">
            <v>0</v>
          </cell>
          <cell r="T148">
            <v>0</v>
          </cell>
        </row>
        <row r="149">
          <cell r="O149">
            <v>4735</v>
          </cell>
          <cell r="P149">
            <v>0</v>
          </cell>
          <cell r="R149">
            <v>0</v>
          </cell>
          <cell r="S149">
            <v>0</v>
          </cell>
          <cell r="T149">
            <v>0</v>
          </cell>
        </row>
        <row r="150">
          <cell r="O150">
            <v>4630</v>
          </cell>
          <cell r="P150">
            <v>0</v>
          </cell>
          <cell r="R150">
            <v>0</v>
          </cell>
          <cell r="S150">
            <v>0</v>
          </cell>
          <cell r="T150">
            <v>0</v>
          </cell>
        </row>
        <row r="151">
          <cell r="O151">
            <v>4525</v>
          </cell>
          <cell r="P151">
            <v>0</v>
          </cell>
          <cell r="R151">
            <v>0</v>
          </cell>
          <cell r="S151">
            <v>0</v>
          </cell>
          <cell r="T151">
            <v>0</v>
          </cell>
        </row>
        <row r="152">
          <cell r="O152">
            <v>4419</v>
          </cell>
          <cell r="P152">
            <v>0</v>
          </cell>
          <cell r="R152">
            <v>0</v>
          </cell>
          <cell r="S152">
            <v>0</v>
          </cell>
          <cell r="T152">
            <v>0</v>
          </cell>
        </row>
        <row r="153">
          <cell r="O153">
            <v>4314</v>
          </cell>
          <cell r="P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O154">
            <v>4209</v>
          </cell>
          <cell r="P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O155">
            <v>4104</v>
          </cell>
          <cell r="P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O156">
            <v>3998</v>
          </cell>
          <cell r="P156">
            <v>0</v>
          </cell>
          <cell r="R156">
            <v>0</v>
          </cell>
          <cell r="S156">
            <v>0</v>
          </cell>
          <cell r="T156">
            <v>0</v>
          </cell>
        </row>
        <row r="157">
          <cell r="O157">
            <v>3893</v>
          </cell>
          <cell r="P157">
            <v>0</v>
          </cell>
          <cell r="R157">
            <v>0</v>
          </cell>
          <cell r="S157">
            <v>0</v>
          </cell>
          <cell r="T157">
            <v>0</v>
          </cell>
        </row>
        <row r="158">
          <cell r="O158">
            <v>3788</v>
          </cell>
          <cell r="P158">
            <v>0</v>
          </cell>
          <cell r="R158">
            <v>0</v>
          </cell>
          <cell r="S158">
            <v>0</v>
          </cell>
          <cell r="T158">
            <v>0</v>
          </cell>
        </row>
        <row r="159">
          <cell r="O159">
            <v>3682</v>
          </cell>
          <cell r="P159">
            <v>0</v>
          </cell>
          <cell r="R159">
            <v>0</v>
          </cell>
          <cell r="S159">
            <v>0</v>
          </cell>
          <cell r="T159">
            <v>0</v>
          </cell>
        </row>
        <row r="160">
          <cell r="O160">
            <v>3577</v>
          </cell>
          <cell r="P160">
            <v>0</v>
          </cell>
          <cell r="R160">
            <v>0</v>
          </cell>
          <cell r="S160">
            <v>0</v>
          </cell>
          <cell r="T160">
            <v>0</v>
          </cell>
        </row>
        <row r="161">
          <cell r="O161">
            <v>3472</v>
          </cell>
          <cell r="P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O162">
            <v>3366</v>
          </cell>
          <cell r="P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O163">
            <v>3261</v>
          </cell>
          <cell r="P163">
            <v>0</v>
          </cell>
          <cell r="R163">
            <v>0</v>
          </cell>
          <cell r="S163">
            <v>0</v>
          </cell>
          <cell r="T163">
            <v>0</v>
          </cell>
        </row>
        <row r="164">
          <cell r="O164">
            <v>3156</v>
          </cell>
          <cell r="P164">
            <v>0</v>
          </cell>
          <cell r="R164">
            <v>0</v>
          </cell>
          <cell r="S164">
            <v>0</v>
          </cell>
          <cell r="T164">
            <v>0</v>
          </cell>
        </row>
        <row r="165">
          <cell r="O165">
            <v>3051</v>
          </cell>
          <cell r="P165">
            <v>0</v>
          </cell>
          <cell r="R165">
            <v>0</v>
          </cell>
          <cell r="S165">
            <v>0</v>
          </cell>
          <cell r="T165">
            <v>0</v>
          </cell>
        </row>
        <row r="166">
          <cell r="O166">
            <v>2945</v>
          </cell>
          <cell r="P166">
            <v>0</v>
          </cell>
          <cell r="R166">
            <v>0</v>
          </cell>
          <cell r="S166">
            <v>0</v>
          </cell>
          <cell r="T166">
            <v>0</v>
          </cell>
        </row>
        <row r="167">
          <cell r="O167">
            <v>2840</v>
          </cell>
          <cell r="P167">
            <v>0</v>
          </cell>
          <cell r="R167">
            <v>0</v>
          </cell>
          <cell r="S167">
            <v>0</v>
          </cell>
          <cell r="T167">
            <v>0</v>
          </cell>
        </row>
        <row r="168">
          <cell r="O168">
            <v>2735</v>
          </cell>
          <cell r="P168">
            <v>0</v>
          </cell>
          <cell r="R168">
            <v>0</v>
          </cell>
          <cell r="S168">
            <v>0</v>
          </cell>
          <cell r="T168">
            <v>0</v>
          </cell>
        </row>
        <row r="169">
          <cell r="O169">
            <v>2629</v>
          </cell>
          <cell r="P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O170">
            <v>2524</v>
          </cell>
          <cell r="P170">
            <v>0</v>
          </cell>
          <cell r="R170">
            <v>0</v>
          </cell>
          <cell r="S170">
            <v>0</v>
          </cell>
          <cell r="T170">
            <v>0</v>
          </cell>
        </row>
        <row r="171">
          <cell r="O171">
            <v>2419</v>
          </cell>
          <cell r="P171">
            <v>0</v>
          </cell>
          <cell r="R171">
            <v>0</v>
          </cell>
          <cell r="S171">
            <v>0</v>
          </cell>
          <cell r="T171">
            <v>0</v>
          </cell>
        </row>
        <row r="172">
          <cell r="O172">
            <v>2313</v>
          </cell>
          <cell r="P172">
            <v>0</v>
          </cell>
          <cell r="R172">
            <v>0</v>
          </cell>
          <cell r="S172">
            <v>0</v>
          </cell>
          <cell r="T172">
            <v>0</v>
          </cell>
        </row>
        <row r="173">
          <cell r="O173">
            <v>2208</v>
          </cell>
          <cell r="P173">
            <v>0</v>
          </cell>
          <cell r="R173">
            <v>0</v>
          </cell>
          <cell r="S173">
            <v>0</v>
          </cell>
          <cell r="T173">
            <v>0</v>
          </cell>
        </row>
        <row r="174">
          <cell r="O174">
            <v>2103</v>
          </cell>
          <cell r="P174">
            <v>0</v>
          </cell>
          <cell r="R174">
            <v>0</v>
          </cell>
          <cell r="S174">
            <v>0</v>
          </cell>
          <cell r="T174">
            <v>0</v>
          </cell>
        </row>
        <row r="175">
          <cell r="O175">
            <v>1998</v>
          </cell>
          <cell r="P175">
            <v>0</v>
          </cell>
          <cell r="R175">
            <v>0</v>
          </cell>
          <cell r="S175">
            <v>0</v>
          </cell>
          <cell r="T175">
            <v>0</v>
          </cell>
        </row>
        <row r="176">
          <cell r="O176">
            <v>1892</v>
          </cell>
          <cell r="P176">
            <v>0</v>
          </cell>
          <cell r="R176">
            <v>0</v>
          </cell>
          <cell r="S176">
            <v>0</v>
          </cell>
          <cell r="T176">
            <v>0</v>
          </cell>
        </row>
        <row r="177">
          <cell r="O177">
            <v>1787</v>
          </cell>
          <cell r="P177">
            <v>0</v>
          </cell>
          <cell r="R177">
            <v>0</v>
          </cell>
          <cell r="S177">
            <v>0</v>
          </cell>
          <cell r="T177">
            <v>0</v>
          </cell>
        </row>
        <row r="178">
          <cell r="O178">
            <v>1682</v>
          </cell>
          <cell r="P178">
            <v>0</v>
          </cell>
          <cell r="R178">
            <v>0</v>
          </cell>
          <cell r="S178">
            <v>0</v>
          </cell>
          <cell r="T178">
            <v>0</v>
          </cell>
        </row>
        <row r="179">
          <cell r="O179">
            <v>1576</v>
          </cell>
          <cell r="P179">
            <v>0</v>
          </cell>
          <cell r="R179">
            <v>0</v>
          </cell>
          <cell r="S179">
            <v>0</v>
          </cell>
          <cell r="T179">
            <v>0</v>
          </cell>
        </row>
        <row r="180">
          <cell r="O180">
            <v>1471</v>
          </cell>
          <cell r="P180">
            <v>0</v>
          </cell>
          <cell r="R180">
            <v>0</v>
          </cell>
          <cell r="S180">
            <v>0</v>
          </cell>
          <cell r="T180">
            <v>0</v>
          </cell>
        </row>
        <row r="181">
          <cell r="O181">
            <v>1366</v>
          </cell>
          <cell r="P181">
            <v>0</v>
          </cell>
          <cell r="R181">
            <v>0</v>
          </cell>
          <cell r="S181">
            <v>0</v>
          </cell>
          <cell r="T181">
            <v>0</v>
          </cell>
        </row>
        <row r="182">
          <cell r="O182">
            <v>1260</v>
          </cell>
          <cell r="P182">
            <v>0</v>
          </cell>
          <cell r="R182">
            <v>0</v>
          </cell>
          <cell r="S182">
            <v>0</v>
          </cell>
          <cell r="T182">
            <v>0</v>
          </cell>
        </row>
        <row r="183">
          <cell r="O183">
            <v>1155</v>
          </cell>
          <cell r="P183">
            <v>0</v>
          </cell>
          <cell r="R183">
            <v>0</v>
          </cell>
          <cell r="S183">
            <v>0</v>
          </cell>
          <cell r="T183">
            <v>0</v>
          </cell>
        </row>
        <row r="184">
          <cell r="O184">
            <v>1050</v>
          </cell>
          <cell r="P184">
            <v>0</v>
          </cell>
          <cell r="R184">
            <v>0</v>
          </cell>
          <cell r="S184">
            <v>0</v>
          </cell>
          <cell r="T184">
            <v>0</v>
          </cell>
        </row>
        <row r="185">
          <cell r="O185">
            <v>945</v>
          </cell>
          <cell r="P185">
            <v>0</v>
          </cell>
          <cell r="R185">
            <v>0</v>
          </cell>
          <cell r="S185">
            <v>0</v>
          </cell>
          <cell r="T185">
            <v>0</v>
          </cell>
        </row>
        <row r="186">
          <cell r="O186">
            <v>839</v>
          </cell>
          <cell r="P186">
            <v>0</v>
          </cell>
          <cell r="R186">
            <v>0</v>
          </cell>
          <cell r="S186">
            <v>0</v>
          </cell>
          <cell r="T186">
            <v>0</v>
          </cell>
        </row>
        <row r="187">
          <cell r="O187">
            <v>734</v>
          </cell>
          <cell r="P187">
            <v>0</v>
          </cell>
          <cell r="R187">
            <v>0</v>
          </cell>
          <cell r="S187">
            <v>0</v>
          </cell>
          <cell r="T187">
            <v>0</v>
          </cell>
        </row>
        <row r="188">
          <cell r="O188">
            <v>629</v>
          </cell>
          <cell r="P188">
            <v>0</v>
          </cell>
          <cell r="R188">
            <v>0</v>
          </cell>
          <cell r="S188">
            <v>0</v>
          </cell>
          <cell r="T188">
            <v>0</v>
          </cell>
        </row>
        <row r="189">
          <cell r="O189">
            <v>523</v>
          </cell>
          <cell r="P189">
            <v>0</v>
          </cell>
          <cell r="R189">
            <v>0</v>
          </cell>
          <cell r="S189">
            <v>0</v>
          </cell>
          <cell r="T189">
            <v>0</v>
          </cell>
        </row>
        <row r="190">
          <cell r="O190">
            <v>418</v>
          </cell>
          <cell r="P190">
            <v>0</v>
          </cell>
          <cell r="R190">
            <v>0</v>
          </cell>
          <cell r="S190">
            <v>0</v>
          </cell>
          <cell r="T190">
            <v>0</v>
          </cell>
        </row>
        <row r="191">
          <cell r="O191">
            <v>313</v>
          </cell>
          <cell r="P191">
            <v>0</v>
          </cell>
          <cell r="R191">
            <v>0</v>
          </cell>
          <cell r="S191">
            <v>0</v>
          </cell>
          <cell r="T191">
            <v>0</v>
          </cell>
        </row>
        <row r="192">
          <cell r="O192">
            <v>207</v>
          </cell>
          <cell r="P192">
            <v>0</v>
          </cell>
          <cell r="R192">
            <v>0</v>
          </cell>
          <cell r="S192">
            <v>0</v>
          </cell>
          <cell r="T192">
            <v>0</v>
          </cell>
        </row>
        <row r="193">
          <cell r="O193">
            <v>102</v>
          </cell>
          <cell r="P193">
            <v>0</v>
          </cell>
          <cell r="R193">
            <v>0</v>
          </cell>
          <cell r="S193">
            <v>0</v>
          </cell>
          <cell r="T193">
            <v>0</v>
          </cell>
        </row>
        <row r="194">
          <cell r="O194">
            <v>0</v>
          </cell>
          <cell r="P194">
            <v>0</v>
          </cell>
          <cell r="R194">
            <v>0</v>
          </cell>
          <cell r="S194">
            <v>0</v>
          </cell>
          <cell r="T194">
            <v>0</v>
          </cell>
        </row>
        <row r="195">
          <cell r="O195">
            <v>0</v>
          </cell>
          <cell r="P195">
            <v>0</v>
          </cell>
          <cell r="R195">
            <v>0</v>
          </cell>
          <cell r="S195">
            <v>0</v>
          </cell>
          <cell r="T195">
            <v>0</v>
          </cell>
        </row>
        <row r="196">
          <cell r="O196">
            <v>0</v>
          </cell>
          <cell r="P196">
            <v>0</v>
          </cell>
          <cell r="R196">
            <v>0</v>
          </cell>
          <cell r="S196">
            <v>0</v>
          </cell>
          <cell r="T196">
            <v>0</v>
          </cell>
        </row>
        <row r="197">
          <cell r="O197">
            <v>0</v>
          </cell>
          <cell r="P197">
            <v>0</v>
          </cell>
          <cell r="R197">
            <v>0</v>
          </cell>
          <cell r="S197">
            <v>0</v>
          </cell>
          <cell r="T197">
            <v>0</v>
          </cell>
        </row>
        <row r="198">
          <cell r="O198">
            <v>0</v>
          </cell>
          <cell r="P198">
            <v>0</v>
          </cell>
          <cell r="R198">
            <v>0</v>
          </cell>
          <cell r="S198">
            <v>0</v>
          </cell>
          <cell r="T198">
            <v>0</v>
          </cell>
        </row>
        <row r="199">
          <cell r="O199">
            <v>0</v>
          </cell>
          <cell r="P199">
            <v>0</v>
          </cell>
          <cell r="R199">
            <v>0</v>
          </cell>
          <cell r="S199">
            <v>0</v>
          </cell>
          <cell r="T199">
            <v>0</v>
          </cell>
        </row>
        <row r="200">
          <cell r="O200">
            <v>0</v>
          </cell>
          <cell r="P200">
            <v>0</v>
          </cell>
          <cell r="R200">
            <v>0</v>
          </cell>
          <cell r="S200">
            <v>0</v>
          </cell>
          <cell r="T200">
            <v>0</v>
          </cell>
        </row>
        <row r="201">
          <cell r="O201">
            <v>0</v>
          </cell>
          <cell r="P201">
            <v>0</v>
          </cell>
          <cell r="R201">
            <v>0</v>
          </cell>
          <cell r="S201">
            <v>0</v>
          </cell>
          <cell r="T201">
            <v>0</v>
          </cell>
        </row>
        <row r="202">
          <cell r="O202">
            <v>0</v>
          </cell>
          <cell r="P202">
            <v>0</v>
          </cell>
          <cell r="R202">
            <v>0</v>
          </cell>
          <cell r="S202">
            <v>0</v>
          </cell>
          <cell r="T202">
            <v>0</v>
          </cell>
        </row>
        <row r="203">
          <cell r="O203">
            <v>0</v>
          </cell>
          <cell r="P203">
            <v>0</v>
          </cell>
          <cell r="R203">
            <v>0</v>
          </cell>
          <cell r="S203">
            <v>0</v>
          </cell>
          <cell r="T203">
            <v>0</v>
          </cell>
        </row>
        <row r="204">
          <cell r="O204">
            <v>0</v>
          </cell>
          <cell r="P204">
            <v>0</v>
          </cell>
          <cell r="R204">
            <v>0</v>
          </cell>
          <cell r="S204">
            <v>0</v>
          </cell>
          <cell r="T204">
            <v>0</v>
          </cell>
        </row>
        <row r="205">
          <cell r="O205">
            <v>0</v>
          </cell>
          <cell r="P205">
            <v>0</v>
          </cell>
          <cell r="R205">
            <v>0</v>
          </cell>
          <cell r="S205">
            <v>0</v>
          </cell>
          <cell r="T205">
            <v>0</v>
          </cell>
        </row>
        <row r="206">
          <cell r="O206">
            <v>0</v>
          </cell>
          <cell r="P206">
            <v>0</v>
          </cell>
          <cell r="R206">
            <v>0</v>
          </cell>
          <cell r="S206">
            <v>0</v>
          </cell>
          <cell r="T206">
            <v>0</v>
          </cell>
        </row>
        <row r="207">
          <cell r="O207">
            <v>0</v>
          </cell>
          <cell r="P207">
            <v>0</v>
          </cell>
          <cell r="R207">
            <v>0</v>
          </cell>
          <cell r="S207">
            <v>0</v>
          </cell>
          <cell r="T207">
            <v>0</v>
          </cell>
        </row>
        <row r="208">
          <cell r="O208">
            <v>0</v>
          </cell>
          <cell r="P208">
            <v>0</v>
          </cell>
          <cell r="R208">
            <v>0</v>
          </cell>
          <cell r="S208">
            <v>0</v>
          </cell>
          <cell r="T208">
            <v>0</v>
          </cell>
        </row>
      </sheetData>
      <sheetData sheetId="4"/>
      <sheetData sheetId="5"/>
      <sheetData sheetId="6"/>
      <sheetData sheetId="7"/>
      <sheetData sheetId="8"/>
      <sheetData sheetId="9">
        <row r="4">
          <cell r="B4" t="b">
            <v>1</v>
          </cell>
        </row>
        <row r="5">
          <cell r="B5" t="b">
            <v>0</v>
          </cell>
        </row>
        <row r="6">
          <cell r="B6" t="b">
            <v>0</v>
          </cell>
        </row>
        <row r="7">
          <cell r="B7" t="b">
            <v>0</v>
          </cell>
        </row>
        <row r="8">
          <cell r="B8" t="b">
            <v>0</v>
          </cell>
          <cell r="D8" t="b">
            <v>0</v>
          </cell>
        </row>
        <row r="9">
          <cell r="B9" t="b">
            <v>0</v>
          </cell>
        </row>
        <row r="10">
          <cell r="B10" t="b">
            <v>0</v>
          </cell>
        </row>
        <row r="11">
          <cell r="B11" t="b">
            <v>0</v>
          </cell>
        </row>
        <row r="13">
          <cell r="B13" t="b">
            <v>0</v>
          </cell>
        </row>
        <row r="14">
          <cell r="D14" t="b">
            <v>0</v>
          </cell>
        </row>
        <row r="15">
          <cell r="B15" t="b">
            <v>0</v>
          </cell>
        </row>
        <row r="16">
          <cell r="B16" t="b">
            <v>1</v>
          </cell>
        </row>
        <row r="17">
          <cell r="B17" t="b">
            <v>0</v>
          </cell>
        </row>
        <row r="19">
          <cell r="B19" t="b">
            <v>0</v>
          </cell>
        </row>
        <row r="20">
          <cell r="B20" t="b">
            <v>0</v>
          </cell>
        </row>
        <row r="21">
          <cell r="B21" t="b">
            <v>0</v>
          </cell>
        </row>
        <row r="24">
          <cell r="B24" t="b">
            <v>1</v>
          </cell>
        </row>
        <row r="25">
          <cell r="B25" t="b">
            <v>1</v>
          </cell>
        </row>
        <row r="26">
          <cell r="B26" t="b">
            <v>0</v>
          </cell>
        </row>
        <row r="30">
          <cell r="B30" t="b">
            <v>0</v>
          </cell>
        </row>
        <row r="31">
          <cell r="B31" t="b">
            <v>0</v>
          </cell>
        </row>
        <row r="32">
          <cell r="B32" t="b">
            <v>0</v>
          </cell>
        </row>
        <row r="33">
          <cell r="B33" t="b">
            <v>0</v>
          </cell>
        </row>
        <row r="34">
          <cell r="B34" t="b">
            <v>0</v>
          </cell>
        </row>
        <row r="35">
          <cell r="B35" t="b">
            <v>0</v>
          </cell>
        </row>
        <row r="36">
          <cell r="B36" t="b">
            <v>0</v>
          </cell>
        </row>
        <row r="37">
          <cell r="B37" t="b">
            <v>0</v>
          </cell>
        </row>
        <row r="214">
          <cell r="DQ214">
            <v>0</v>
          </cell>
          <cell r="DW214">
            <v>11904</v>
          </cell>
          <cell r="EP214">
            <v>0</v>
          </cell>
          <cell r="EV214">
            <v>10020</v>
          </cell>
          <cell r="FU214">
            <v>3000</v>
          </cell>
        </row>
        <row r="215">
          <cell r="DQ215">
            <v>236</v>
          </cell>
          <cell r="DW215">
            <v>11904</v>
          </cell>
          <cell r="EP215">
            <v>236</v>
          </cell>
          <cell r="EV215">
            <v>10020</v>
          </cell>
          <cell r="FU215">
            <v>3000</v>
          </cell>
        </row>
        <row r="216">
          <cell r="DQ216">
            <v>461</v>
          </cell>
          <cell r="DW216">
            <v>11904</v>
          </cell>
          <cell r="EP216">
            <v>461</v>
          </cell>
          <cell r="EV216">
            <v>10020</v>
          </cell>
          <cell r="FU216">
            <v>3000</v>
          </cell>
        </row>
        <row r="217">
          <cell r="DQ217">
            <v>686</v>
          </cell>
          <cell r="DW217">
            <v>11904</v>
          </cell>
          <cell r="EP217">
            <v>686</v>
          </cell>
          <cell r="EV217">
            <v>10020</v>
          </cell>
          <cell r="FU217">
            <v>3000</v>
          </cell>
        </row>
        <row r="218">
          <cell r="DQ218">
            <v>911</v>
          </cell>
          <cell r="DW218">
            <v>11904</v>
          </cell>
          <cell r="EP218">
            <v>911</v>
          </cell>
          <cell r="EV218">
            <v>10020</v>
          </cell>
          <cell r="FU218">
            <v>3000</v>
          </cell>
        </row>
        <row r="219">
          <cell r="DQ219">
            <v>1136</v>
          </cell>
          <cell r="DW219">
            <v>11904</v>
          </cell>
          <cell r="EP219">
            <v>1136</v>
          </cell>
          <cell r="EV219">
            <v>10020</v>
          </cell>
          <cell r="FU219">
            <v>3000</v>
          </cell>
        </row>
        <row r="220">
          <cell r="DQ220">
            <v>1361</v>
          </cell>
          <cell r="DW220">
            <v>11904</v>
          </cell>
          <cell r="EP220">
            <v>1361</v>
          </cell>
          <cell r="EV220">
            <v>10020</v>
          </cell>
          <cell r="FU220">
            <v>3000</v>
          </cell>
        </row>
        <row r="221">
          <cell r="DQ221">
            <v>1586</v>
          </cell>
          <cell r="DW221">
            <v>11904</v>
          </cell>
          <cell r="EP221">
            <v>1586</v>
          </cell>
          <cell r="EV221">
            <v>10020</v>
          </cell>
          <cell r="FU221">
            <v>3000</v>
          </cell>
        </row>
        <row r="222">
          <cell r="DQ222">
            <v>1811</v>
          </cell>
          <cell r="DW222">
            <v>11904</v>
          </cell>
          <cell r="EP222">
            <v>1811</v>
          </cell>
          <cell r="EV222">
            <v>10020</v>
          </cell>
          <cell r="FU222">
            <v>3000</v>
          </cell>
        </row>
        <row r="223">
          <cell r="DQ223">
            <v>2036</v>
          </cell>
          <cell r="DW223">
            <v>11904</v>
          </cell>
          <cell r="EP223">
            <v>2036</v>
          </cell>
          <cell r="EV223">
            <v>10020</v>
          </cell>
          <cell r="FU223">
            <v>3000</v>
          </cell>
        </row>
        <row r="224">
          <cell r="DQ224">
            <v>2261</v>
          </cell>
          <cell r="DW224">
            <v>11904</v>
          </cell>
          <cell r="EP224">
            <v>2261</v>
          </cell>
          <cell r="EV224">
            <v>10020</v>
          </cell>
          <cell r="FU224">
            <v>3000</v>
          </cell>
        </row>
        <row r="225">
          <cell r="DQ225">
            <v>2486</v>
          </cell>
          <cell r="DW225">
            <v>11904</v>
          </cell>
          <cell r="EP225">
            <v>2486</v>
          </cell>
          <cell r="EV225">
            <v>10020</v>
          </cell>
          <cell r="FU225">
            <v>3000</v>
          </cell>
        </row>
        <row r="226">
          <cell r="DQ226">
            <v>2711</v>
          </cell>
          <cell r="DW226">
            <v>11904</v>
          </cell>
          <cell r="EP226">
            <v>2711</v>
          </cell>
          <cell r="EV226">
            <v>10020</v>
          </cell>
          <cell r="FU226">
            <v>3000</v>
          </cell>
        </row>
        <row r="227">
          <cell r="DQ227">
            <v>2936</v>
          </cell>
          <cell r="DW227">
            <v>11904</v>
          </cell>
          <cell r="EP227">
            <v>2936</v>
          </cell>
          <cell r="EV227">
            <v>10020</v>
          </cell>
          <cell r="FU227">
            <v>3000</v>
          </cell>
        </row>
        <row r="228">
          <cell r="DQ228">
            <v>3161</v>
          </cell>
          <cell r="DW228">
            <v>11904</v>
          </cell>
          <cell r="EP228">
            <v>3161</v>
          </cell>
          <cell r="EV228">
            <v>10020</v>
          </cell>
          <cell r="FU228">
            <v>3000</v>
          </cell>
        </row>
        <row r="229">
          <cell r="DQ229">
            <v>3386</v>
          </cell>
          <cell r="DW229">
            <v>11904</v>
          </cell>
          <cell r="EP229">
            <v>3386</v>
          </cell>
          <cell r="EV229">
            <v>10020</v>
          </cell>
          <cell r="FU229">
            <v>3000</v>
          </cell>
        </row>
        <row r="230">
          <cell r="DQ230">
            <v>3611</v>
          </cell>
          <cell r="DW230">
            <v>11904</v>
          </cell>
          <cell r="EP230">
            <v>3611</v>
          </cell>
          <cell r="EV230">
            <v>10020</v>
          </cell>
          <cell r="FU230">
            <v>3000</v>
          </cell>
        </row>
        <row r="231">
          <cell r="DQ231">
            <v>3836</v>
          </cell>
          <cell r="DW231">
            <v>11904</v>
          </cell>
          <cell r="EP231">
            <v>3836</v>
          </cell>
          <cell r="EV231">
            <v>10020</v>
          </cell>
          <cell r="FU231">
            <v>3000</v>
          </cell>
        </row>
        <row r="232">
          <cell r="DQ232">
            <v>4061</v>
          </cell>
          <cell r="DW232">
            <v>11904</v>
          </cell>
          <cell r="EP232">
            <v>4061</v>
          </cell>
          <cell r="EV232">
            <v>10020</v>
          </cell>
          <cell r="FU232">
            <v>3000</v>
          </cell>
        </row>
        <row r="233">
          <cell r="DQ233">
            <v>4286</v>
          </cell>
          <cell r="DW233">
            <v>11904</v>
          </cell>
          <cell r="EP233">
            <v>4286</v>
          </cell>
          <cell r="EV233">
            <v>10020</v>
          </cell>
          <cell r="FU233">
            <v>3000</v>
          </cell>
        </row>
        <row r="234">
          <cell r="DQ234">
            <v>4511</v>
          </cell>
          <cell r="DW234">
            <v>11904</v>
          </cell>
          <cell r="EP234">
            <v>4511</v>
          </cell>
          <cell r="EV234">
            <v>10020</v>
          </cell>
          <cell r="FU234">
            <v>3000</v>
          </cell>
        </row>
        <row r="235">
          <cell r="DQ235">
            <v>4736</v>
          </cell>
          <cell r="DW235">
            <v>11904</v>
          </cell>
          <cell r="EP235">
            <v>4736</v>
          </cell>
          <cell r="EV235">
            <v>10020</v>
          </cell>
          <cell r="FU235">
            <v>3000</v>
          </cell>
        </row>
        <row r="236">
          <cell r="DQ236">
            <v>4961</v>
          </cell>
          <cell r="DW236">
            <v>11904</v>
          </cell>
          <cell r="EP236">
            <v>4961</v>
          </cell>
          <cell r="EV236">
            <v>10020</v>
          </cell>
          <cell r="FU236">
            <v>3000</v>
          </cell>
        </row>
        <row r="237">
          <cell r="DQ237">
            <v>5186</v>
          </cell>
          <cell r="DW237">
            <v>11904</v>
          </cell>
          <cell r="EP237">
            <v>5186</v>
          </cell>
          <cell r="EV237">
            <v>10020</v>
          </cell>
          <cell r="FU237">
            <v>3000</v>
          </cell>
        </row>
        <row r="238">
          <cell r="DQ238">
            <v>5411</v>
          </cell>
          <cell r="DW238">
            <v>11904</v>
          </cell>
          <cell r="EP238">
            <v>5411</v>
          </cell>
          <cell r="EV238">
            <v>10020</v>
          </cell>
          <cell r="FU238">
            <v>3000</v>
          </cell>
        </row>
        <row r="239">
          <cell r="DQ239">
            <v>5636</v>
          </cell>
          <cell r="DW239">
            <v>11904</v>
          </cell>
          <cell r="EP239">
            <v>5636</v>
          </cell>
          <cell r="EV239">
            <v>10020</v>
          </cell>
          <cell r="FU239">
            <v>3000</v>
          </cell>
        </row>
        <row r="240">
          <cell r="DQ240">
            <v>5861</v>
          </cell>
          <cell r="DW240">
            <v>11904</v>
          </cell>
          <cell r="EP240">
            <v>5861</v>
          </cell>
          <cell r="EV240">
            <v>10020</v>
          </cell>
          <cell r="FU240">
            <v>3000</v>
          </cell>
        </row>
        <row r="241">
          <cell r="DQ241">
            <v>6086</v>
          </cell>
          <cell r="DW241">
            <v>11904</v>
          </cell>
          <cell r="EP241">
            <v>6086</v>
          </cell>
          <cell r="EV241">
            <v>10020</v>
          </cell>
          <cell r="FU241">
            <v>3000</v>
          </cell>
        </row>
        <row r="242">
          <cell r="DQ242">
            <v>6311</v>
          </cell>
          <cell r="DW242">
            <v>11904</v>
          </cell>
          <cell r="EP242">
            <v>6311</v>
          </cell>
          <cell r="EV242">
            <v>10020</v>
          </cell>
          <cell r="FU242">
            <v>3000</v>
          </cell>
        </row>
        <row r="243">
          <cell r="DQ243">
            <v>6536</v>
          </cell>
          <cell r="DW243">
            <v>11904</v>
          </cell>
          <cell r="EP243">
            <v>6536</v>
          </cell>
          <cell r="EV243">
            <v>10020</v>
          </cell>
          <cell r="FU243">
            <v>3000</v>
          </cell>
        </row>
        <row r="244">
          <cell r="DQ244">
            <v>6761</v>
          </cell>
          <cell r="DW244">
            <v>11904</v>
          </cell>
          <cell r="EP244">
            <v>6761</v>
          </cell>
          <cell r="EV244">
            <v>10020</v>
          </cell>
          <cell r="FU244">
            <v>3000</v>
          </cell>
        </row>
        <row r="245">
          <cell r="DQ245">
            <v>6935</v>
          </cell>
          <cell r="DW245">
            <v>11904</v>
          </cell>
          <cell r="EP245">
            <v>6935</v>
          </cell>
          <cell r="EV245">
            <v>10020</v>
          </cell>
          <cell r="FU245">
            <v>0</v>
          </cell>
        </row>
        <row r="246">
          <cell r="DQ246">
            <v>6935</v>
          </cell>
          <cell r="DW246">
            <v>11904</v>
          </cell>
          <cell r="EP246">
            <v>6935</v>
          </cell>
          <cell r="EV246">
            <v>10020</v>
          </cell>
          <cell r="FU246">
            <v>0</v>
          </cell>
        </row>
        <row r="247">
          <cell r="DQ247">
            <v>6935</v>
          </cell>
          <cell r="DW247">
            <v>11904</v>
          </cell>
          <cell r="EP247">
            <v>6935</v>
          </cell>
          <cell r="EV247">
            <v>10020</v>
          </cell>
          <cell r="FU247">
            <v>0</v>
          </cell>
        </row>
        <row r="248">
          <cell r="DQ248">
            <v>6935</v>
          </cell>
          <cell r="DW248">
            <v>11904</v>
          </cell>
          <cell r="EP248">
            <v>6935</v>
          </cell>
          <cell r="EV248">
            <v>10020</v>
          </cell>
          <cell r="FU248">
            <v>0</v>
          </cell>
        </row>
        <row r="249">
          <cell r="DQ249">
            <v>6935</v>
          </cell>
          <cell r="DW249">
            <v>11904</v>
          </cell>
          <cell r="EP249">
            <v>6935</v>
          </cell>
          <cell r="EV249">
            <v>10020</v>
          </cell>
          <cell r="FU249">
            <v>0</v>
          </cell>
        </row>
        <row r="250">
          <cell r="DQ250">
            <v>6935</v>
          </cell>
          <cell r="DW250">
            <v>11904</v>
          </cell>
          <cell r="EP250">
            <v>6935</v>
          </cell>
          <cell r="EV250">
            <v>10020</v>
          </cell>
          <cell r="FU250">
            <v>0</v>
          </cell>
        </row>
        <row r="251">
          <cell r="DQ251">
            <v>6935</v>
          </cell>
          <cell r="DW251">
            <v>11904</v>
          </cell>
          <cell r="EP251">
            <v>6935</v>
          </cell>
          <cell r="EV251">
            <v>10020</v>
          </cell>
          <cell r="FU251">
            <v>0</v>
          </cell>
        </row>
        <row r="252">
          <cell r="DQ252">
            <v>6935</v>
          </cell>
          <cell r="DW252">
            <v>11904</v>
          </cell>
          <cell r="EP252">
            <v>6935</v>
          </cell>
          <cell r="EV252">
            <v>10020</v>
          </cell>
          <cell r="FU252">
            <v>0</v>
          </cell>
        </row>
        <row r="253">
          <cell r="DQ253">
            <v>6935</v>
          </cell>
          <cell r="DW253">
            <v>11904</v>
          </cell>
          <cell r="EP253">
            <v>6935</v>
          </cell>
          <cell r="EV253">
            <v>10020</v>
          </cell>
          <cell r="FU253">
            <v>0</v>
          </cell>
        </row>
        <row r="254">
          <cell r="DQ254">
            <v>6935</v>
          </cell>
          <cell r="DW254">
            <v>11904</v>
          </cell>
          <cell r="EP254">
            <v>6935</v>
          </cell>
          <cell r="EV254">
            <v>10020</v>
          </cell>
          <cell r="FU254">
            <v>0</v>
          </cell>
        </row>
        <row r="255">
          <cell r="DQ255">
            <v>6935</v>
          </cell>
          <cell r="DW255">
            <v>11904</v>
          </cell>
          <cell r="EP255">
            <v>6852</v>
          </cell>
          <cell r="EV255">
            <v>10020</v>
          </cell>
          <cell r="FU255">
            <v>0</v>
          </cell>
        </row>
        <row r="256">
          <cell r="DQ256">
            <v>6935</v>
          </cell>
          <cell r="DW256">
            <v>11904</v>
          </cell>
          <cell r="EP256">
            <v>6747</v>
          </cell>
          <cell r="EV256">
            <v>10020</v>
          </cell>
          <cell r="FU256">
            <v>0</v>
          </cell>
        </row>
        <row r="257">
          <cell r="DQ257">
            <v>6935</v>
          </cell>
          <cell r="DW257">
            <v>11904</v>
          </cell>
          <cell r="EP257">
            <v>6641</v>
          </cell>
          <cell r="EV257">
            <v>10020</v>
          </cell>
          <cell r="FU257">
            <v>0</v>
          </cell>
        </row>
        <row r="258">
          <cell r="DQ258">
            <v>6935</v>
          </cell>
          <cell r="DW258">
            <v>11904</v>
          </cell>
          <cell r="EP258">
            <v>6536</v>
          </cell>
          <cell r="EV258">
            <v>10020</v>
          </cell>
          <cell r="FU258">
            <v>0</v>
          </cell>
        </row>
        <row r="259">
          <cell r="DQ259">
            <v>6935</v>
          </cell>
          <cell r="DW259">
            <v>11904</v>
          </cell>
          <cell r="EP259">
            <v>6431</v>
          </cell>
          <cell r="EV259">
            <v>10020</v>
          </cell>
          <cell r="FU259">
            <v>0</v>
          </cell>
        </row>
        <row r="260">
          <cell r="DQ260">
            <v>6935</v>
          </cell>
          <cell r="DW260">
            <v>11904</v>
          </cell>
          <cell r="EP260">
            <v>6325</v>
          </cell>
          <cell r="EV260">
            <v>10020</v>
          </cell>
          <cell r="FU260">
            <v>0</v>
          </cell>
        </row>
        <row r="261">
          <cell r="DQ261">
            <v>6935</v>
          </cell>
          <cell r="DW261">
            <v>11904</v>
          </cell>
          <cell r="EP261">
            <v>6220</v>
          </cell>
          <cell r="EV261">
            <v>10020</v>
          </cell>
          <cell r="FU261">
            <v>0</v>
          </cell>
        </row>
        <row r="262">
          <cell r="DQ262">
            <v>6935</v>
          </cell>
          <cell r="DW262">
            <v>11904</v>
          </cell>
          <cell r="EP262">
            <v>6115</v>
          </cell>
          <cell r="EV262">
            <v>10020</v>
          </cell>
          <cell r="FU262">
            <v>0</v>
          </cell>
        </row>
        <row r="263">
          <cell r="DQ263">
            <v>6935</v>
          </cell>
          <cell r="DW263">
            <v>11904</v>
          </cell>
          <cell r="EP263">
            <v>6009</v>
          </cell>
          <cell r="EV263">
            <v>0</v>
          </cell>
          <cell r="FU263">
            <v>0</v>
          </cell>
        </row>
        <row r="264">
          <cell r="DQ264">
            <v>6935</v>
          </cell>
          <cell r="DW264">
            <v>11904</v>
          </cell>
          <cell r="EP264">
            <v>5904</v>
          </cell>
          <cell r="EV264">
            <v>0</v>
          </cell>
          <cell r="FU264">
            <v>0</v>
          </cell>
        </row>
        <row r="265">
          <cell r="DQ265">
            <v>6935</v>
          </cell>
          <cell r="DW265">
            <v>11904</v>
          </cell>
          <cell r="EP265">
            <v>5799</v>
          </cell>
          <cell r="EV265">
            <v>0</v>
          </cell>
          <cell r="FU265">
            <v>0</v>
          </cell>
        </row>
        <row r="266">
          <cell r="DQ266">
            <v>6935</v>
          </cell>
          <cell r="DW266">
            <v>11904</v>
          </cell>
          <cell r="EP266">
            <v>5694</v>
          </cell>
          <cell r="EV266">
            <v>0</v>
          </cell>
          <cell r="FU266">
            <v>0</v>
          </cell>
        </row>
        <row r="267">
          <cell r="DQ267">
            <v>6879</v>
          </cell>
          <cell r="DW267">
            <v>11904</v>
          </cell>
          <cell r="EP267">
            <v>5588</v>
          </cell>
          <cell r="EV267">
            <v>0</v>
          </cell>
          <cell r="FU267">
            <v>0</v>
          </cell>
        </row>
        <row r="268">
          <cell r="DQ268">
            <v>6774</v>
          </cell>
          <cell r="DW268">
            <v>11904</v>
          </cell>
          <cell r="EP268">
            <v>5483</v>
          </cell>
          <cell r="EV268">
            <v>0</v>
          </cell>
          <cell r="FU268">
            <v>0</v>
          </cell>
        </row>
        <row r="269">
          <cell r="DQ269">
            <v>6669</v>
          </cell>
          <cell r="DW269">
            <v>11904</v>
          </cell>
          <cell r="EP269">
            <v>5378</v>
          </cell>
          <cell r="EV269">
            <v>0</v>
          </cell>
          <cell r="FU269">
            <v>0</v>
          </cell>
        </row>
        <row r="270">
          <cell r="DQ270">
            <v>6563</v>
          </cell>
          <cell r="DW270">
            <v>11904</v>
          </cell>
          <cell r="EP270">
            <v>5272</v>
          </cell>
          <cell r="EV270">
            <v>0</v>
          </cell>
          <cell r="FU270">
            <v>0</v>
          </cell>
        </row>
        <row r="271">
          <cell r="DQ271">
            <v>6458</v>
          </cell>
          <cell r="DW271">
            <v>11904</v>
          </cell>
          <cell r="EP271">
            <v>5167</v>
          </cell>
          <cell r="EV271">
            <v>0</v>
          </cell>
          <cell r="FU271">
            <v>0</v>
          </cell>
        </row>
        <row r="272">
          <cell r="DQ272">
            <v>6353</v>
          </cell>
          <cell r="DW272">
            <v>11904</v>
          </cell>
          <cell r="EP272">
            <v>5062</v>
          </cell>
          <cell r="EV272">
            <v>0</v>
          </cell>
          <cell r="FU272">
            <v>0</v>
          </cell>
        </row>
        <row r="273">
          <cell r="DQ273">
            <v>6247</v>
          </cell>
          <cell r="DW273">
            <v>11904</v>
          </cell>
          <cell r="EP273">
            <v>4956</v>
          </cell>
          <cell r="EV273">
            <v>0</v>
          </cell>
          <cell r="FU273">
            <v>0</v>
          </cell>
        </row>
        <row r="274">
          <cell r="DQ274">
            <v>6142</v>
          </cell>
          <cell r="DW274">
            <v>11904</v>
          </cell>
          <cell r="EP274">
            <v>4851</v>
          </cell>
          <cell r="EV274">
            <v>0</v>
          </cell>
          <cell r="FU274">
            <v>0</v>
          </cell>
        </row>
        <row r="275">
          <cell r="DQ275">
            <v>6037</v>
          </cell>
          <cell r="DW275">
            <v>11904</v>
          </cell>
          <cell r="EP275">
            <v>4746</v>
          </cell>
          <cell r="EV275">
            <v>0</v>
          </cell>
          <cell r="FU275">
            <v>0</v>
          </cell>
        </row>
        <row r="276">
          <cell r="DQ276">
            <v>5931</v>
          </cell>
          <cell r="DW276">
            <v>0</v>
          </cell>
          <cell r="EP276">
            <v>4641</v>
          </cell>
          <cell r="EV276">
            <v>0</v>
          </cell>
          <cell r="FU276">
            <v>0</v>
          </cell>
        </row>
        <row r="277">
          <cell r="DQ277">
            <v>5826</v>
          </cell>
          <cell r="DW277">
            <v>0</v>
          </cell>
          <cell r="EP277">
            <v>4535</v>
          </cell>
          <cell r="EV277">
            <v>0</v>
          </cell>
          <cell r="FU277">
            <v>0</v>
          </cell>
        </row>
        <row r="278">
          <cell r="DQ278">
            <v>5721</v>
          </cell>
          <cell r="DW278">
            <v>0</v>
          </cell>
          <cell r="EP278">
            <v>4430</v>
          </cell>
          <cell r="EV278">
            <v>0</v>
          </cell>
          <cell r="FU278">
            <v>0</v>
          </cell>
        </row>
        <row r="279">
          <cell r="DQ279">
            <v>5616</v>
          </cell>
          <cell r="DW279">
            <v>0</v>
          </cell>
          <cell r="EP279">
            <v>4325</v>
          </cell>
          <cell r="EV279">
            <v>0</v>
          </cell>
          <cell r="FU279">
            <v>0</v>
          </cell>
        </row>
        <row r="280">
          <cell r="DQ280">
            <v>5510</v>
          </cell>
          <cell r="DW280">
            <v>0</v>
          </cell>
          <cell r="EP280">
            <v>4219</v>
          </cell>
          <cell r="EV280">
            <v>0</v>
          </cell>
          <cell r="FU280">
            <v>0</v>
          </cell>
        </row>
        <row r="281">
          <cell r="DQ281">
            <v>5405</v>
          </cell>
          <cell r="DW281">
            <v>0</v>
          </cell>
          <cell r="EP281">
            <v>4114</v>
          </cell>
          <cell r="EV281">
            <v>0</v>
          </cell>
          <cell r="FU281">
            <v>0</v>
          </cell>
        </row>
        <row r="282">
          <cell r="DQ282">
            <v>5300</v>
          </cell>
          <cell r="DW282">
            <v>0</v>
          </cell>
          <cell r="EP282">
            <v>4009</v>
          </cell>
          <cell r="EV282">
            <v>0</v>
          </cell>
          <cell r="FU282">
            <v>0</v>
          </cell>
        </row>
        <row r="283">
          <cell r="DQ283">
            <v>5194</v>
          </cell>
          <cell r="DW283">
            <v>0</v>
          </cell>
          <cell r="EP283">
            <v>3903</v>
          </cell>
          <cell r="EV283">
            <v>0</v>
          </cell>
          <cell r="FU283">
            <v>0</v>
          </cell>
        </row>
        <row r="284">
          <cell r="DQ284">
            <v>5089</v>
          </cell>
          <cell r="DW284">
            <v>0</v>
          </cell>
          <cell r="EP284">
            <v>3798</v>
          </cell>
          <cell r="EV284">
            <v>0</v>
          </cell>
          <cell r="FU284">
            <v>0</v>
          </cell>
        </row>
        <row r="285">
          <cell r="DQ285">
            <v>4984</v>
          </cell>
          <cell r="DW285">
            <v>0</v>
          </cell>
          <cell r="EP285">
            <v>3693</v>
          </cell>
          <cell r="EV285">
            <v>0</v>
          </cell>
          <cell r="FU285">
            <v>0</v>
          </cell>
        </row>
        <row r="286">
          <cell r="DQ286">
            <v>4878</v>
          </cell>
          <cell r="DW286">
            <v>0</v>
          </cell>
          <cell r="EP286">
            <v>3588</v>
          </cell>
          <cell r="EV286">
            <v>0</v>
          </cell>
          <cell r="FU286">
            <v>0</v>
          </cell>
        </row>
        <row r="287">
          <cell r="DQ287">
            <v>4773</v>
          </cell>
          <cell r="DW287">
            <v>0</v>
          </cell>
          <cell r="EP287">
            <v>3482</v>
          </cell>
          <cell r="EV287">
            <v>0</v>
          </cell>
          <cell r="FU287">
            <v>0</v>
          </cell>
        </row>
        <row r="288">
          <cell r="DQ288">
            <v>4668</v>
          </cell>
          <cell r="DW288">
            <v>0</v>
          </cell>
          <cell r="EP288">
            <v>3377</v>
          </cell>
          <cell r="EV288">
            <v>0</v>
          </cell>
          <cell r="FU288">
            <v>0</v>
          </cell>
        </row>
        <row r="289">
          <cell r="DQ289">
            <v>4563</v>
          </cell>
          <cell r="DW289">
            <v>0</v>
          </cell>
          <cell r="EP289">
            <v>3272</v>
          </cell>
          <cell r="EV289">
            <v>0</v>
          </cell>
          <cell r="FU289">
            <v>0</v>
          </cell>
        </row>
        <row r="290">
          <cell r="DQ290">
            <v>4457</v>
          </cell>
          <cell r="DW290">
            <v>0</v>
          </cell>
          <cell r="EP290">
            <v>3166</v>
          </cell>
          <cell r="EV290">
            <v>0</v>
          </cell>
          <cell r="FU290">
            <v>0</v>
          </cell>
        </row>
        <row r="291">
          <cell r="DQ291">
            <v>4352</v>
          </cell>
          <cell r="DW291">
            <v>0</v>
          </cell>
          <cell r="EP291">
            <v>3061</v>
          </cell>
          <cell r="EV291">
            <v>0</v>
          </cell>
          <cell r="FU291">
            <v>0</v>
          </cell>
        </row>
        <row r="292">
          <cell r="DQ292">
            <v>4247</v>
          </cell>
          <cell r="DW292">
            <v>0</v>
          </cell>
          <cell r="EP292">
            <v>2956</v>
          </cell>
          <cell r="EV292">
            <v>0</v>
          </cell>
          <cell r="FU292">
            <v>0</v>
          </cell>
        </row>
        <row r="293">
          <cell r="DQ293">
            <v>4141</v>
          </cell>
          <cell r="DW293">
            <v>0</v>
          </cell>
          <cell r="EP293">
            <v>2850</v>
          </cell>
          <cell r="EV293">
            <v>0</v>
          </cell>
          <cell r="FU293">
            <v>0</v>
          </cell>
        </row>
        <row r="294">
          <cell r="DQ294">
            <v>4036</v>
          </cell>
          <cell r="DW294">
            <v>0</v>
          </cell>
          <cell r="EP294">
            <v>2745</v>
          </cell>
          <cell r="EV294">
            <v>0</v>
          </cell>
          <cell r="FU294">
            <v>0</v>
          </cell>
        </row>
        <row r="295">
          <cell r="DQ295">
            <v>3931</v>
          </cell>
          <cell r="DW295">
            <v>0</v>
          </cell>
          <cell r="EP295">
            <v>2640</v>
          </cell>
          <cell r="EV295">
            <v>0</v>
          </cell>
          <cell r="FU295">
            <v>0</v>
          </cell>
        </row>
        <row r="296">
          <cell r="DQ296">
            <v>3825</v>
          </cell>
          <cell r="DW296">
            <v>0</v>
          </cell>
          <cell r="EP296">
            <v>2535</v>
          </cell>
          <cell r="EV296">
            <v>0</v>
          </cell>
          <cell r="FU296">
            <v>0</v>
          </cell>
        </row>
        <row r="297">
          <cell r="DQ297">
            <v>3720</v>
          </cell>
          <cell r="DW297">
            <v>0</v>
          </cell>
          <cell r="EP297">
            <v>2429</v>
          </cell>
          <cell r="EV297">
            <v>0</v>
          </cell>
          <cell r="FU297">
            <v>0</v>
          </cell>
        </row>
        <row r="298">
          <cell r="DQ298">
            <v>3615</v>
          </cell>
          <cell r="DW298">
            <v>0</v>
          </cell>
          <cell r="EP298">
            <v>2324</v>
          </cell>
          <cell r="EV298">
            <v>0</v>
          </cell>
          <cell r="FU298">
            <v>0</v>
          </cell>
        </row>
        <row r="299">
          <cell r="DQ299">
            <v>3510</v>
          </cell>
          <cell r="DW299">
            <v>0</v>
          </cell>
          <cell r="EP299">
            <v>2219</v>
          </cell>
          <cell r="EV299">
            <v>0</v>
          </cell>
          <cell r="FU299">
            <v>0</v>
          </cell>
        </row>
        <row r="300">
          <cell r="DQ300">
            <v>3404</v>
          </cell>
          <cell r="DW300">
            <v>0</v>
          </cell>
          <cell r="EP300">
            <v>2113</v>
          </cell>
          <cell r="EV300">
            <v>0</v>
          </cell>
          <cell r="FU300">
            <v>0</v>
          </cell>
        </row>
        <row r="301">
          <cell r="DQ301">
            <v>3299</v>
          </cell>
          <cell r="DW301">
            <v>0</v>
          </cell>
          <cell r="EP301">
            <v>2008</v>
          </cell>
          <cell r="EV301">
            <v>0</v>
          </cell>
          <cell r="FU301">
            <v>0</v>
          </cell>
        </row>
        <row r="302">
          <cell r="DQ302">
            <v>3194</v>
          </cell>
          <cell r="DW302">
            <v>0</v>
          </cell>
          <cell r="EP302">
            <v>1903</v>
          </cell>
          <cell r="EV302">
            <v>0</v>
          </cell>
          <cell r="FU302">
            <v>0</v>
          </cell>
        </row>
        <row r="303">
          <cell r="DQ303">
            <v>3088</v>
          </cell>
          <cell r="DW303">
            <v>0</v>
          </cell>
          <cell r="EP303">
            <v>1797</v>
          </cell>
          <cell r="EV303">
            <v>0</v>
          </cell>
          <cell r="FU303">
            <v>0</v>
          </cell>
        </row>
        <row r="304">
          <cell r="DQ304">
            <v>2983</v>
          </cell>
          <cell r="DW304">
            <v>0</v>
          </cell>
          <cell r="EP304">
            <v>1692</v>
          </cell>
          <cell r="EV304">
            <v>0</v>
          </cell>
          <cell r="FU304">
            <v>0</v>
          </cell>
        </row>
        <row r="305">
          <cell r="DQ305">
            <v>2878</v>
          </cell>
          <cell r="DW305">
            <v>0</v>
          </cell>
          <cell r="EP305">
            <v>1587</v>
          </cell>
          <cell r="EV305">
            <v>0</v>
          </cell>
          <cell r="FU305">
            <v>0</v>
          </cell>
        </row>
        <row r="306">
          <cell r="DQ306">
            <v>2772</v>
          </cell>
          <cell r="DW306">
            <v>0</v>
          </cell>
          <cell r="EP306">
            <v>1482</v>
          </cell>
          <cell r="EV306">
            <v>0</v>
          </cell>
          <cell r="FU306">
            <v>0</v>
          </cell>
        </row>
        <row r="307">
          <cell r="DQ307">
            <v>2667</v>
          </cell>
          <cell r="DW307">
            <v>0</v>
          </cell>
          <cell r="EP307">
            <v>1376</v>
          </cell>
          <cell r="EV307">
            <v>0</v>
          </cell>
          <cell r="FU307">
            <v>0</v>
          </cell>
        </row>
        <row r="308">
          <cell r="DQ308">
            <v>2562</v>
          </cell>
          <cell r="DW308">
            <v>0</v>
          </cell>
          <cell r="EP308">
            <v>1271</v>
          </cell>
          <cell r="EV308">
            <v>0</v>
          </cell>
          <cell r="FU308">
            <v>0</v>
          </cell>
        </row>
        <row r="309">
          <cell r="DQ309">
            <v>2457</v>
          </cell>
          <cell r="DW309">
            <v>0</v>
          </cell>
          <cell r="EP309">
            <v>1166</v>
          </cell>
          <cell r="EV309">
            <v>0</v>
          </cell>
          <cell r="FU309">
            <v>0</v>
          </cell>
        </row>
        <row r="310">
          <cell r="DQ310">
            <v>2351</v>
          </cell>
          <cell r="DW310">
            <v>0</v>
          </cell>
          <cell r="EP310">
            <v>1060</v>
          </cell>
          <cell r="EV310">
            <v>0</v>
          </cell>
          <cell r="FU310">
            <v>0</v>
          </cell>
        </row>
        <row r="311">
          <cell r="DQ311">
            <v>2246</v>
          </cell>
          <cell r="DW311">
            <v>0</v>
          </cell>
          <cell r="EP311">
            <v>955</v>
          </cell>
          <cell r="EV311">
            <v>0</v>
          </cell>
          <cell r="FU311">
            <v>0</v>
          </cell>
        </row>
        <row r="312">
          <cell r="DQ312">
            <v>2141</v>
          </cell>
          <cell r="DW312">
            <v>0</v>
          </cell>
          <cell r="EP312">
            <v>850</v>
          </cell>
          <cell r="EV312">
            <v>0</v>
          </cell>
          <cell r="FU312">
            <v>0</v>
          </cell>
        </row>
        <row r="313">
          <cell r="DQ313">
            <v>2035</v>
          </cell>
          <cell r="DW313">
            <v>0</v>
          </cell>
          <cell r="EP313">
            <v>744</v>
          </cell>
          <cell r="EV313">
            <v>0</v>
          </cell>
          <cell r="FU313">
            <v>0</v>
          </cell>
        </row>
        <row r="314">
          <cell r="DQ314">
            <v>1930</v>
          </cell>
          <cell r="DW314">
            <v>0</v>
          </cell>
          <cell r="EP314">
            <v>639</v>
          </cell>
          <cell r="EV314">
            <v>0</v>
          </cell>
          <cell r="FU314">
            <v>0</v>
          </cell>
        </row>
        <row r="315">
          <cell r="DQ315">
            <v>1825</v>
          </cell>
          <cell r="DW315">
            <v>0</v>
          </cell>
          <cell r="EP315">
            <v>534</v>
          </cell>
          <cell r="EV315">
            <v>0</v>
          </cell>
          <cell r="FU315">
            <v>0</v>
          </cell>
        </row>
        <row r="316">
          <cell r="DQ316">
            <v>1719</v>
          </cell>
          <cell r="DW316">
            <v>0</v>
          </cell>
          <cell r="EP316">
            <v>429</v>
          </cell>
          <cell r="EV316">
            <v>0</v>
          </cell>
          <cell r="FU316">
            <v>0</v>
          </cell>
        </row>
        <row r="317">
          <cell r="DQ317">
            <v>1614</v>
          </cell>
          <cell r="DW317">
            <v>0</v>
          </cell>
          <cell r="EP317">
            <v>323</v>
          </cell>
          <cell r="EV317">
            <v>0</v>
          </cell>
          <cell r="FU317">
            <v>0</v>
          </cell>
        </row>
        <row r="318">
          <cell r="DQ318">
            <v>1509</v>
          </cell>
          <cell r="DW318">
            <v>0</v>
          </cell>
          <cell r="EP318">
            <v>218</v>
          </cell>
          <cell r="EV318">
            <v>0</v>
          </cell>
          <cell r="FU318">
            <v>0</v>
          </cell>
        </row>
        <row r="319">
          <cell r="DQ319">
            <v>1404</v>
          </cell>
          <cell r="DW319">
            <v>0</v>
          </cell>
          <cell r="EP319">
            <v>113</v>
          </cell>
          <cell r="EV319">
            <v>0</v>
          </cell>
          <cell r="FU319">
            <v>0</v>
          </cell>
        </row>
        <row r="320">
          <cell r="DQ320">
            <v>1298</v>
          </cell>
          <cell r="DW320">
            <v>0</v>
          </cell>
          <cell r="EP320">
            <v>7</v>
          </cell>
          <cell r="EV320">
            <v>0</v>
          </cell>
          <cell r="FU320">
            <v>0</v>
          </cell>
        </row>
        <row r="321">
          <cell r="DQ321">
            <v>1193</v>
          </cell>
          <cell r="DW321">
            <v>0</v>
          </cell>
          <cell r="EP321">
            <v>0</v>
          </cell>
          <cell r="EV321">
            <v>0</v>
          </cell>
          <cell r="FU321">
            <v>0</v>
          </cell>
        </row>
        <row r="322">
          <cell r="DQ322">
            <v>1088</v>
          </cell>
          <cell r="DW322">
            <v>0</v>
          </cell>
          <cell r="EP322">
            <v>0</v>
          </cell>
          <cell r="EV322">
            <v>0</v>
          </cell>
          <cell r="FU322">
            <v>0</v>
          </cell>
        </row>
        <row r="323">
          <cell r="DQ323">
            <v>982</v>
          </cell>
          <cell r="DW323">
            <v>0</v>
          </cell>
          <cell r="EP323">
            <v>0</v>
          </cell>
          <cell r="EV323">
            <v>0</v>
          </cell>
          <cell r="FU323">
            <v>0</v>
          </cell>
        </row>
        <row r="324">
          <cell r="DQ324">
            <v>877</v>
          </cell>
          <cell r="DW324">
            <v>0</v>
          </cell>
          <cell r="EP324">
            <v>0</v>
          </cell>
          <cell r="EV324">
            <v>0</v>
          </cell>
          <cell r="FU324">
            <v>0</v>
          </cell>
        </row>
        <row r="325">
          <cell r="DQ325">
            <v>772</v>
          </cell>
          <cell r="DW325">
            <v>0</v>
          </cell>
          <cell r="EP325">
            <v>0</v>
          </cell>
          <cell r="EV325">
            <v>0</v>
          </cell>
          <cell r="FU325">
            <v>0</v>
          </cell>
        </row>
        <row r="326">
          <cell r="DQ326">
            <v>666</v>
          </cell>
          <cell r="DW326">
            <v>0</v>
          </cell>
          <cell r="EP326">
            <v>0</v>
          </cell>
          <cell r="EV326">
            <v>0</v>
          </cell>
          <cell r="FU326">
            <v>0</v>
          </cell>
        </row>
        <row r="327">
          <cell r="DQ327">
            <v>561</v>
          </cell>
          <cell r="DW327">
            <v>0</v>
          </cell>
          <cell r="EP327">
            <v>0</v>
          </cell>
          <cell r="EV327">
            <v>0</v>
          </cell>
          <cell r="FU327">
            <v>0</v>
          </cell>
        </row>
        <row r="328">
          <cell r="DQ328">
            <v>456</v>
          </cell>
          <cell r="DW328">
            <v>0</v>
          </cell>
          <cell r="EP328">
            <v>0</v>
          </cell>
          <cell r="EV328">
            <v>0</v>
          </cell>
          <cell r="FU328">
            <v>0</v>
          </cell>
        </row>
        <row r="329">
          <cell r="DQ329">
            <v>351</v>
          </cell>
          <cell r="DW329">
            <v>0</v>
          </cell>
          <cell r="EP329">
            <v>0</v>
          </cell>
          <cell r="EV329">
            <v>0</v>
          </cell>
          <cell r="FU329">
            <v>0</v>
          </cell>
        </row>
        <row r="330">
          <cell r="DQ330">
            <v>245</v>
          </cell>
          <cell r="DW330">
            <v>0</v>
          </cell>
          <cell r="EP330">
            <v>0</v>
          </cell>
          <cell r="EV330">
            <v>0</v>
          </cell>
          <cell r="FU330">
            <v>0</v>
          </cell>
        </row>
        <row r="331">
          <cell r="DQ331">
            <v>140</v>
          </cell>
          <cell r="DW331">
            <v>0</v>
          </cell>
          <cell r="EP331">
            <v>0</v>
          </cell>
          <cell r="EV331">
            <v>0</v>
          </cell>
          <cell r="FU331">
            <v>0</v>
          </cell>
        </row>
        <row r="332">
          <cell r="DQ332">
            <v>35</v>
          </cell>
          <cell r="DW332">
            <v>0</v>
          </cell>
          <cell r="EP332">
            <v>0</v>
          </cell>
          <cell r="EV332">
            <v>0</v>
          </cell>
          <cell r="FU332">
            <v>0</v>
          </cell>
        </row>
        <row r="333">
          <cell r="DQ333">
            <v>0</v>
          </cell>
          <cell r="DW333">
            <v>0</v>
          </cell>
          <cell r="EP333">
            <v>0</v>
          </cell>
          <cell r="EV333">
            <v>0</v>
          </cell>
          <cell r="FU333">
            <v>0</v>
          </cell>
        </row>
        <row r="334">
          <cell r="DQ334">
            <v>0</v>
          </cell>
          <cell r="DW334">
            <v>0</v>
          </cell>
          <cell r="EP334">
            <v>0</v>
          </cell>
          <cell r="EV334">
            <v>0</v>
          </cell>
          <cell r="FU334">
            <v>0</v>
          </cell>
        </row>
        <row r="335">
          <cell r="DQ335">
            <v>0</v>
          </cell>
          <cell r="DW335">
            <v>0</v>
          </cell>
          <cell r="EP335">
            <v>0</v>
          </cell>
          <cell r="EV335">
            <v>0</v>
          </cell>
          <cell r="FU335">
            <v>0</v>
          </cell>
        </row>
        <row r="336">
          <cell r="DQ336">
            <v>0</v>
          </cell>
          <cell r="DW336">
            <v>0</v>
          </cell>
          <cell r="EP336">
            <v>0</v>
          </cell>
          <cell r="EV336">
            <v>0</v>
          </cell>
          <cell r="FU336">
            <v>0</v>
          </cell>
        </row>
        <row r="337">
          <cell r="DQ337">
            <v>0</v>
          </cell>
          <cell r="DW337">
            <v>0</v>
          </cell>
          <cell r="EP337">
            <v>0</v>
          </cell>
          <cell r="EV337">
            <v>0</v>
          </cell>
          <cell r="FU337">
            <v>0</v>
          </cell>
        </row>
        <row r="338">
          <cell r="DQ338">
            <v>0</v>
          </cell>
          <cell r="DW338">
            <v>0</v>
          </cell>
          <cell r="EP338">
            <v>0</v>
          </cell>
          <cell r="EV338">
            <v>0</v>
          </cell>
          <cell r="FU338">
            <v>0</v>
          </cell>
        </row>
        <row r="339">
          <cell r="DQ339">
            <v>0</v>
          </cell>
          <cell r="DW339">
            <v>0</v>
          </cell>
          <cell r="EP339">
            <v>0</v>
          </cell>
          <cell r="EV339">
            <v>0</v>
          </cell>
          <cell r="FU339">
            <v>0</v>
          </cell>
        </row>
        <row r="340">
          <cell r="DQ340">
            <v>0</v>
          </cell>
          <cell r="DW340">
            <v>0</v>
          </cell>
          <cell r="EP340">
            <v>0</v>
          </cell>
          <cell r="EV340">
            <v>0</v>
          </cell>
          <cell r="FU340">
            <v>0</v>
          </cell>
        </row>
        <row r="341">
          <cell r="DQ341">
            <v>0</v>
          </cell>
          <cell r="DW341">
            <v>0</v>
          </cell>
          <cell r="EP341">
            <v>0</v>
          </cell>
          <cell r="EV341">
            <v>0</v>
          </cell>
          <cell r="FU341">
            <v>0</v>
          </cell>
        </row>
        <row r="342">
          <cell r="DQ342">
            <v>0</v>
          </cell>
          <cell r="DW342">
            <v>0</v>
          </cell>
          <cell r="EP342">
            <v>0</v>
          </cell>
          <cell r="EV342">
            <v>0</v>
          </cell>
          <cell r="FU342">
            <v>0</v>
          </cell>
        </row>
        <row r="343">
          <cell r="DQ343">
            <v>0</v>
          </cell>
          <cell r="DW343">
            <v>0</v>
          </cell>
          <cell r="EP343">
            <v>0</v>
          </cell>
          <cell r="EV343">
            <v>0</v>
          </cell>
          <cell r="FU343">
            <v>0</v>
          </cell>
        </row>
        <row r="344">
          <cell r="DQ344">
            <v>0</v>
          </cell>
          <cell r="DW344">
            <v>0</v>
          </cell>
          <cell r="EP344">
            <v>0</v>
          </cell>
          <cell r="EV344">
            <v>0</v>
          </cell>
          <cell r="FU344">
            <v>0</v>
          </cell>
        </row>
        <row r="345">
          <cell r="DQ345">
            <v>0</v>
          </cell>
          <cell r="DW345">
            <v>0</v>
          </cell>
          <cell r="EP345">
            <v>0</v>
          </cell>
          <cell r="EV345">
            <v>0</v>
          </cell>
          <cell r="FU345">
            <v>0</v>
          </cell>
        </row>
        <row r="346">
          <cell r="DQ346">
            <v>0</v>
          </cell>
          <cell r="DW346">
            <v>0</v>
          </cell>
          <cell r="EP346">
            <v>0</v>
          </cell>
          <cell r="EV346">
            <v>0</v>
          </cell>
          <cell r="FU346">
            <v>0</v>
          </cell>
        </row>
        <row r="347">
          <cell r="DQ347">
            <v>0</v>
          </cell>
          <cell r="DW347">
            <v>0</v>
          </cell>
          <cell r="EP347">
            <v>0</v>
          </cell>
          <cell r="EV347">
            <v>0</v>
          </cell>
          <cell r="FU347">
            <v>0</v>
          </cell>
        </row>
        <row r="348">
          <cell r="DQ348">
            <v>0</v>
          </cell>
          <cell r="DW348">
            <v>0</v>
          </cell>
          <cell r="EP348">
            <v>0</v>
          </cell>
          <cell r="EV348">
            <v>0</v>
          </cell>
          <cell r="FU348">
            <v>0</v>
          </cell>
        </row>
        <row r="349">
          <cell r="DQ349">
            <v>0</v>
          </cell>
          <cell r="DW349">
            <v>0</v>
          </cell>
          <cell r="EP349">
            <v>0</v>
          </cell>
          <cell r="EV349">
            <v>0</v>
          </cell>
          <cell r="FU349">
            <v>0</v>
          </cell>
        </row>
        <row r="350">
          <cell r="DQ350">
            <v>0</v>
          </cell>
          <cell r="DW350">
            <v>0</v>
          </cell>
          <cell r="EP350">
            <v>0</v>
          </cell>
          <cell r="EV350">
            <v>0</v>
          </cell>
          <cell r="FU350">
            <v>0</v>
          </cell>
        </row>
        <row r="351">
          <cell r="DQ351">
            <v>0</v>
          </cell>
          <cell r="DW351">
            <v>0</v>
          </cell>
          <cell r="EP351">
            <v>0</v>
          </cell>
          <cell r="EV351">
            <v>0</v>
          </cell>
          <cell r="FU351">
            <v>0</v>
          </cell>
        </row>
        <row r="352">
          <cell r="DQ352">
            <v>0</v>
          </cell>
          <cell r="DW352">
            <v>0</v>
          </cell>
          <cell r="EP352">
            <v>0</v>
          </cell>
          <cell r="EV352">
            <v>0</v>
          </cell>
          <cell r="FU352">
            <v>0</v>
          </cell>
        </row>
        <row r="353">
          <cell r="DQ353">
            <v>0</v>
          </cell>
          <cell r="DW353">
            <v>0</v>
          </cell>
          <cell r="EP353">
            <v>0</v>
          </cell>
          <cell r="EV353">
            <v>0</v>
          </cell>
          <cell r="FU353">
            <v>0</v>
          </cell>
        </row>
        <row r="354">
          <cell r="DQ354">
            <v>0</v>
          </cell>
          <cell r="DW354">
            <v>0</v>
          </cell>
          <cell r="EP354">
            <v>0</v>
          </cell>
          <cell r="EV354">
            <v>0</v>
          </cell>
          <cell r="FU354">
            <v>0</v>
          </cell>
        </row>
        <row r="355">
          <cell r="DQ355">
            <v>0</v>
          </cell>
          <cell r="DW355">
            <v>0</v>
          </cell>
          <cell r="EP355">
            <v>0</v>
          </cell>
          <cell r="EV355">
            <v>0</v>
          </cell>
          <cell r="FU355">
            <v>0</v>
          </cell>
        </row>
        <row r="356">
          <cell r="DQ356">
            <v>0</v>
          </cell>
          <cell r="DW356">
            <v>0</v>
          </cell>
          <cell r="EP356">
            <v>0</v>
          </cell>
          <cell r="EV356">
            <v>0</v>
          </cell>
          <cell r="FU356">
            <v>0</v>
          </cell>
        </row>
        <row r="357">
          <cell r="DQ357">
            <v>0</v>
          </cell>
          <cell r="DW357">
            <v>0</v>
          </cell>
          <cell r="EP357">
            <v>0</v>
          </cell>
          <cell r="EV357">
            <v>0</v>
          </cell>
          <cell r="FU357">
            <v>0</v>
          </cell>
        </row>
        <row r="358">
          <cell r="DQ358">
            <v>0</v>
          </cell>
          <cell r="DW358">
            <v>0</v>
          </cell>
          <cell r="EP358">
            <v>0</v>
          </cell>
          <cell r="EV358">
            <v>0</v>
          </cell>
          <cell r="FU358">
            <v>0</v>
          </cell>
        </row>
        <row r="359">
          <cell r="DQ359">
            <v>0</v>
          </cell>
          <cell r="DW359">
            <v>0</v>
          </cell>
          <cell r="EP359">
            <v>0</v>
          </cell>
          <cell r="EV359">
            <v>0</v>
          </cell>
          <cell r="FU359">
            <v>0</v>
          </cell>
        </row>
        <row r="360">
          <cell r="DQ360">
            <v>0</v>
          </cell>
          <cell r="DW360">
            <v>0</v>
          </cell>
          <cell r="EP360">
            <v>0</v>
          </cell>
          <cell r="EV360">
            <v>0</v>
          </cell>
          <cell r="FU360">
            <v>0</v>
          </cell>
        </row>
        <row r="361">
          <cell r="DQ361">
            <v>0</v>
          </cell>
          <cell r="DW361">
            <v>0</v>
          </cell>
          <cell r="EP361">
            <v>0</v>
          </cell>
          <cell r="EV361">
            <v>0</v>
          </cell>
          <cell r="FU361">
            <v>0</v>
          </cell>
        </row>
        <row r="362">
          <cell r="DQ362">
            <v>0</v>
          </cell>
          <cell r="DW362">
            <v>0</v>
          </cell>
          <cell r="EP362">
            <v>0</v>
          </cell>
          <cell r="EV362">
            <v>0</v>
          </cell>
          <cell r="FU362">
            <v>0</v>
          </cell>
        </row>
        <row r="363">
          <cell r="DQ363">
            <v>0</v>
          </cell>
          <cell r="DW363">
            <v>0</v>
          </cell>
          <cell r="EP363">
            <v>0</v>
          </cell>
          <cell r="EV363">
            <v>0</v>
          </cell>
          <cell r="FU363">
            <v>0</v>
          </cell>
        </row>
        <row r="364">
          <cell r="DQ364">
            <v>0</v>
          </cell>
          <cell r="DW364">
            <v>0</v>
          </cell>
          <cell r="EP364">
            <v>0</v>
          </cell>
          <cell r="EV364">
            <v>0</v>
          </cell>
          <cell r="FU364">
            <v>0</v>
          </cell>
        </row>
        <row r="365">
          <cell r="DQ365">
            <v>0</v>
          </cell>
          <cell r="DW365">
            <v>0</v>
          </cell>
          <cell r="EP365">
            <v>0</v>
          </cell>
          <cell r="EV365">
            <v>0</v>
          </cell>
          <cell r="FU365">
            <v>0</v>
          </cell>
        </row>
        <row r="366">
          <cell r="DQ366">
            <v>0</v>
          </cell>
          <cell r="DW366">
            <v>0</v>
          </cell>
          <cell r="EP366">
            <v>0</v>
          </cell>
          <cell r="EV366">
            <v>0</v>
          </cell>
          <cell r="FU366">
            <v>0</v>
          </cell>
        </row>
        <row r="367">
          <cell r="DQ367">
            <v>0</v>
          </cell>
          <cell r="DW367">
            <v>0</v>
          </cell>
          <cell r="EP367">
            <v>0</v>
          </cell>
          <cell r="EV367">
            <v>0</v>
          </cell>
          <cell r="FU367">
            <v>0</v>
          </cell>
        </row>
        <row r="368">
          <cell r="DQ368">
            <v>0</v>
          </cell>
          <cell r="DW368">
            <v>0</v>
          </cell>
          <cell r="EP368">
            <v>0</v>
          </cell>
          <cell r="EV368">
            <v>0</v>
          </cell>
          <cell r="FU368">
            <v>0</v>
          </cell>
        </row>
        <row r="369">
          <cell r="DQ369">
            <v>0</v>
          </cell>
          <cell r="DW369">
            <v>0</v>
          </cell>
          <cell r="EP369">
            <v>0</v>
          </cell>
          <cell r="EV369">
            <v>0</v>
          </cell>
          <cell r="FU369">
            <v>0</v>
          </cell>
        </row>
        <row r="370">
          <cell r="DQ370">
            <v>0</v>
          </cell>
          <cell r="DW370">
            <v>0</v>
          </cell>
          <cell r="EP370">
            <v>0</v>
          </cell>
          <cell r="EV370">
            <v>0</v>
          </cell>
          <cell r="FU370">
            <v>0</v>
          </cell>
        </row>
        <row r="371">
          <cell r="DQ371">
            <v>0</v>
          </cell>
          <cell r="DW371">
            <v>0</v>
          </cell>
          <cell r="EP371">
            <v>0</v>
          </cell>
          <cell r="EV371">
            <v>0</v>
          </cell>
          <cell r="FU371">
            <v>0</v>
          </cell>
        </row>
        <row r="372">
          <cell r="DQ372">
            <v>0</v>
          </cell>
          <cell r="DW372">
            <v>0</v>
          </cell>
          <cell r="EP372">
            <v>0</v>
          </cell>
          <cell r="EV372">
            <v>0</v>
          </cell>
          <cell r="FU372">
            <v>0</v>
          </cell>
        </row>
        <row r="373">
          <cell r="DQ373">
            <v>0</v>
          </cell>
          <cell r="DW373">
            <v>0</v>
          </cell>
          <cell r="EP373">
            <v>0</v>
          </cell>
          <cell r="EV373">
            <v>0</v>
          </cell>
          <cell r="FU373">
            <v>0</v>
          </cell>
        </row>
        <row r="374">
          <cell r="DQ374">
            <v>0</v>
          </cell>
          <cell r="DW374">
            <v>0</v>
          </cell>
          <cell r="EP374">
            <v>0</v>
          </cell>
          <cell r="EV374">
            <v>0</v>
          </cell>
          <cell r="FU374">
            <v>0</v>
          </cell>
        </row>
        <row r="375">
          <cell r="DQ375">
            <v>0</v>
          </cell>
          <cell r="DW375">
            <v>0</v>
          </cell>
          <cell r="EP375">
            <v>0</v>
          </cell>
          <cell r="EV375">
            <v>0</v>
          </cell>
          <cell r="FU375">
            <v>0</v>
          </cell>
        </row>
        <row r="376">
          <cell r="DQ376">
            <v>0</v>
          </cell>
          <cell r="DW376">
            <v>0</v>
          </cell>
          <cell r="EP376">
            <v>0</v>
          </cell>
          <cell r="EV376">
            <v>0</v>
          </cell>
          <cell r="FU376">
            <v>0</v>
          </cell>
        </row>
        <row r="377">
          <cell r="DQ377">
            <v>0</v>
          </cell>
          <cell r="DW377">
            <v>0</v>
          </cell>
          <cell r="EP377">
            <v>0</v>
          </cell>
          <cell r="EV377">
            <v>0</v>
          </cell>
          <cell r="FU377">
            <v>0</v>
          </cell>
        </row>
        <row r="378">
          <cell r="DQ378">
            <v>0</v>
          </cell>
          <cell r="DW378">
            <v>0</v>
          </cell>
          <cell r="EP378">
            <v>0</v>
          </cell>
          <cell r="EV378">
            <v>0</v>
          </cell>
          <cell r="FU378">
            <v>0</v>
          </cell>
        </row>
        <row r="379">
          <cell r="DQ379">
            <v>0</v>
          </cell>
          <cell r="DW379">
            <v>0</v>
          </cell>
          <cell r="EP379">
            <v>0</v>
          </cell>
          <cell r="EV379">
            <v>0</v>
          </cell>
          <cell r="FU379">
            <v>0</v>
          </cell>
        </row>
        <row r="380">
          <cell r="DQ380">
            <v>0</v>
          </cell>
          <cell r="DW380">
            <v>0</v>
          </cell>
          <cell r="EP380">
            <v>0</v>
          </cell>
          <cell r="EV380">
            <v>0</v>
          </cell>
          <cell r="FU380">
            <v>0</v>
          </cell>
        </row>
        <row r="381">
          <cell r="DQ381">
            <v>0</v>
          </cell>
          <cell r="DW381">
            <v>0</v>
          </cell>
          <cell r="EP381">
            <v>0</v>
          </cell>
          <cell r="EV381">
            <v>0</v>
          </cell>
          <cell r="FU381">
            <v>0</v>
          </cell>
        </row>
        <row r="382">
          <cell r="DQ382">
            <v>0</v>
          </cell>
          <cell r="DW382">
            <v>0</v>
          </cell>
          <cell r="EP382">
            <v>0</v>
          </cell>
          <cell r="EV382">
            <v>0</v>
          </cell>
          <cell r="FU382">
            <v>0</v>
          </cell>
        </row>
        <row r="383">
          <cell r="DQ383">
            <v>0</v>
          </cell>
          <cell r="DW383">
            <v>0</v>
          </cell>
          <cell r="EP383">
            <v>0</v>
          </cell>
          <cell r="EV383">
            <v>0</v>
          </cell>
          <cell r="FU383">
            <v>0</v>
          </cell>
        </row>
        <row r="384">
          <cell r="DQ384">
            <v>0</v>
          </cell>
          <cell r="DW384">
            <v>0</v>
          </cell>
          <cell r="EP384">
            <v>0</v>
          </cell>
          <cell r="EV384">
            <v>0</v>
          </cell>
          <cell r="FU384">
            <v>0</v>
          </cell>
        </row>
        <row r="385">
          <cell r="DQ385">
            <v>0</v>
          </cell>
          <cell r="DW385">
            <v>0</v>
          </cell>
          <cell r="EP385">
            <v>0</v>
          </cell>
          <cell r="EV385">
            <v>0</v>
          </cell>
          <cell r="FU385">
            <v>0</v>
          </cell>
        </row>
        <row r="386">
          <cell r="DQ386">
            <v>0</v>
          </cell>
          <cell r="DW386">
            <v>0</v>
          </cell>
          <cell r="EP386">
            <v>0</v>
          </cell>
          <cell r="EV386">
            <v>0</v>
          </cell>
          <cell r="FU386">
            <v>0</v>
          </cell>
        </row>
        <row r="387">
          <cell r="DQ387">
            <v>0</v>
          </cell>
          <cell r="DW387">
            <v>0</v>
          </cell>
          <cell r="EP387">
            <v>0</v>
          </cell>
          <cell r="EV387">
            <v>0</v>
          </cell>
          <cell r="FU387">
            <v>0</v>
          </cell>
        </row>
        <row r="388">
          <cell r="DQ388">
            <v>0</v>
          </cell>
          <cell r="DW388">
            <v>0</v>
          </cell>
          <cell r="EP388">
            <v>0</v>
          </cell>
          <cell r="EV388">
            <v>0</v>
          </cell>
          <cell r="FU388">
            <v>0</v>
          </cell>
        </row>
        <row r="389">
          <cell r="DQ389">
            <v>0</v>
          </cell>
          <cell r="DW389">
            <v>0</v>
          </cell>
          <cell r="EP389">
            <v>0</v>
          </cell>
          <cell r="EV389">
            <v>0</v>
          </cell>
          <cell r="FU389">
            <v>0</v>
          </cell>
        </row>
        <row r="390">
          <cell r="DQ390">
            <v>0</v>
          </cell>
          <cell r="DW390">
            <v>0</v>
          </cell>
          <cell r="EP390">
            <v>0</v>
          </cell>
          <cell r="EV390">
            <v>0</v>
          </cell>
          <cell r="FU390">
            <v>0</v>
          </cell>
        </row>
        <row r="391">
          <cell r="DQ391">
            <v>0</v>
          </cell>
          <cell r="DW391">
            <v>0</v>
          </cell>
          <cell r="EP391">
            <v>0</v>
          </cell>
          <cell r="EV391">
            <v>0</v>
          </cell>
          <cell r="FU391">
            <v>0</v>
          </cell>
        </row>
        <row r="392">
          <cell r="DQ392">
            <v>0</v>
          </cell>
          <cell r="DW392">
            <v>0</v>
          </cell>
          <cell r="EP392">
            <v>0</v>
          </cell>
          <cell r="EV392">
            <v>0</v>
          </cell>
          <cell r="FU392">
            <v>0</v>
          </cell>
        </row>
        <row r="393">
          <cell r="DQ393">
            <v>0</v>
          </cell>
          <cell r="DW393">
            <v>0</v>
          </cell>
          <cell r="EP393">
            <v>0</v>
          </cell>
          <cell r="EV393">
            <v>0</v>
          </cell>
          <cell r="FU393">
            <v>0</v>
          </cell>
        </row>
        <row r="394">
          <cell r="DQ394">
            <v>0</v>
          </cell>
          <cell r="DW394">
            <v>0</v>
          </cell>
          <cell r="EP394">
            <v>0</v>
          </cell>
          <cell r="EV394">
            <v>0</v>
          </cell>
          <cell r="FU394">
            <v>0</v>
          </cell>
        </row>
        <row r="395">
          <cell r="DQ395">
            <v>0</v>
          </cell>
          <cell r="DW395">
            <v>0</v>
          </cell>
          <cell r="EP395">
            <v>0</v>
          </cell>
          <cell r="EV395">
            <v>0</v>
          </cell>
          <cell r="FU395">
            <v>0</v>
          </cell>
        </row>
        <row r="396">
          <cell r="DQ396">
            <v>0</v>
          </cell>
          <cell r="DW396">
            <v>0</v>
          </cell>
          <cell r="EP396">
            <v>0</v>
          </cell>
          <cell r="EV396">
            <v>0</v>
          </cell>
          <cell r="FU396">
            <v>0</v>
          </cell>
        </row>
        <row r="397">
          <cell r="DQ397">
            <v>0</v>
          </cell>
          <cell r="DW397">
            <v>0</v>
          </cell>
          <cell r="EP397">
            <v>0</v>
          </cell>
          <cell r="EV397">
            <v>0</v>
          </cell>
          <cell r="FU397">
            <v>0</v>
          </cell>
        </row>
        <row r="398">
          <cell r="DQ398">
            <v>0</v>
          </cell>
          <cell r="DW398">
            <v>0</v>
          </cell>
          <cell r="EP398">
            <v>0</v>
          </cell>
          <cell r="EV398">
            <v>0</v>
          </cell>
          <cell r="FU398">
            <v>0</v>
          </cell>
        </row>
        <row r="399">
          <cell r="DQ399">
            <v>0</v>
          </cell>
          <cell r="DW399">
            <v>0</v>
          </cell>
          <cell r="EP399">
            <v>0</v>
          </cell>
          <cell r="EV399">
            <v>0</v>
          </cell>
          <cell r="FU399">
            <v>0</v>
          </cell>
        </row>
        <row r="400">
          <cell r="DQ400">
            <v>0</v>
          </cell>
          <cell r="DW400">
            <v>0</v>
          </cell>
          <cell r="EP400">
            <v>0</v>
          </cell>
          <cell r="EV400">
            <v>0</v>
          </cell>
          <cell r="FU400">
            <v>0</v>
          </cell>
        </row>
        <row r="401">
          <cell r="DQ401">
            <v>0</v>
          </cell>
          <cell r="DW401">
            <v>0</v>
          </cell>
          <cell r="EP401">
            <v>0</v>
          </cell>
          <cell r="EV401">
            <v>0</v>
          </cell>
          <cell r="FU401">
            <v>0</v>
          </cell>
        </row>
        <row r="402">
          <cell r="DQ402">
            <v>0</v>
          </cell>
          <cell r="DW402">
            <v>0</v>
          </cell>
          <cell r="EP402">
            <v>0</v>
          </cell>
          <cell r="EV402">
            <v>0</v>
          </cell>
          <cell r="FU402">
            <v>0</v>
          </cell>
        </row>
        <row r="403">
          <cell r="DQ403">
            <v>0</v>
          </cell>
          <cell r="DW403">
            <v>0</v>
          </cell>
          <cell r="EP403">
            <v>0</v>
          </cell>
          <cell r="EV403">
            <v>0</v>
          </cell>
          <cell r="FU403">
            <v>0</v>
          </cell>
        </row>
        <row r="404">
          <cell r="DQ404">
            <v>0</v>
          </cell>
          <cell r="DW404">
            <v>0</v>
          </cell>
          <cell r="EP404">
            <v>0</v>
          </cell>
          <cell r="EV404">
            <v>0</v>
          </cell>
          <cell r="FU404">
            <v>0</v>
          </cell>
        </row>
        <row r="405">
          <cell r="DQ405">
            <v>0</v>
          </cell>
          <cell r="DW405">
            <v>0</v>
          </cell>
          <cell r="EP405">
            <v>0</v>
          </cell>
          <cell r="EV405">
            <v>0</v>
          </cell>
          <cell r="FU405">
            <v>0</v>
          </cell>
        </row>
        <row r="406">
          <cell r="DQ406">
            <v>0</v>
          </cell>
          <cell r="DW406">
            <v>0</v>
          </cell>
          <cell r="EP406">
            <v>0</v>
          </cell>
          <cell r="EV406">
            <v>0</v>
          </cell>
          <cell r="FU406">
            <v>0</v>
          </cell>
        </row>
        <row r="407">
          <cell r="DQ407">
            <v>0</v>
          </cell>
          <cell r="DW407">
            <v>0</v>
          </cell>
          <cell r="EP407">
            <v>0</v>
          </cell>
          <cell r="EV407">
            <v>0</v>
          </cell>
          <cell r="FU407">
            <v>0</v>
          </cell>
        </row>
        <row r="408">
          <cell r="DQ408">
            <v>0</v>
          </cell>
          <cell r="DW408">
            <v>0</v>
          </cell>
          <cell r="EP408">
            <v>0</v>
          </cell>
          <cell r="EV408">
            <v>0</v>
          </cell>
          <cell r="FU408">
            <v>0</v>
          </cell>
        </row>
        <row r="409">
          <cell r="DQ409">
            <v>0</v>
          </cell>
          <cell r="DW409">
            <v>0</v>
          </cell>
          <cell r="EP409">
            <v>0</v>
          </cell>
          <cell r="EV409">
            <v>0</v>
          </cell>
          <cell r="FU409">
            <v>0</v>
          </cell>
        </row>
        <row r="410">
          <cell r="DQ410">
            <v>0</v>
          </cell>
          <cell r="DW410">
            <v>0</v>
          </cell>
          <cell r="EP410">
            <v>0</v>
          </cell>
          <cell r="EV410">
            <v>0</v>
          </cell>
          <cell r="FU410">
            <v>0</v>
          </cell>
        </row>
        <row r="411">
          <cell r="DQ411">
            <v>0</v>
          </cell>
          <cell r="DW411">
            <v>0</v>
          </cell>
          <cell r="EP411">
            <v>0</v>
          </cell>
          <cell r="EV411">
            <v>0</v>
          </cell>
          <cell r="FU411">
            <v>0</v>
          </cell>
        </row>
        <row r="412">
          <cell r="DQ412">
            <v>0</v>
          </cell>
          <cell r="DW412">
            <v>0</v>
          </cell>
          <cell r="EP412">
            <v>0</v>
          </cell>
          <cell r="EV412">
            <v>0</v>
          </cell>
          <cell r="FU412">
            <v>0</v>
          </cell>
        </row>
        <row r="413">
          <cell r="DQ413">
            <v>0</v>
          </cell>
          <cell r="DW413">
            <v>0</v>
          </cell>
          <cell r="EP413">
            <v>0</v>
          </cell>
          <cell r="EV413">
            <v>0</v>
          </cell>
          <cell r="FU413">
            <v>0</v>
          </cell>
        </row>
        <row r="414">
          <cell r="DQ414">
            <v>0</v>
          </cell>
          <cell r="DW414">
            <v>0</v>
          </cell>
          <cell r="EP414">
            <v>0</v>
          </cell>
          <cell r="EV414">
            <v>0</v>
          </cell>
          <cell r="FU414">
            <v>0</v>
          </cell>
        </row>
      </sheetData>
      <sheetData sheetId="10"/>
      <sheetData sheetId="11">
        <row r="6">
          <cell r="A6">
            <v>0</v>
          </cell>
        </row>
      </sheetData>
      <sheetData sheetId="12">
        <row r="5">
          <cell r="C5">
            <v>2024</v>
          </cell>
        </row>
        <row r="6">
          <cell r="C6" t="str">
            <v>Texas</v>
          </cell>
        </row>
        <row r="7">
          <cell r="C7" t="str">
            <v>Statewide Average</v>
          </cell>
        </row>
        <row r="8">
          <cell r="C8" t="str">
            <v>Natural Gas</v>
          </cell>
        </row>
        <row r="11">
          <cell r="B11" t="str">
            <v>Mother</v>
          </cell>
          <cell r="E11">
            <v>30</v>
          </cell>
          <cell r="G11" t="str">
            <v>No</v>
          </cell>
          <cell r="H11" t="str">
            <v>No</v>
          </cell>
          <cell r="J11" t="str">
            <v>No</v>
          </cell>
        </row>
        <row r="18">
          <cell r="C18" t="str">
            <v>Yes</v>
          </cell>
          <cell r="D18">
            <v>6</v>
          </cell>
          <cell r="E18" t="str">
            <v>Female</v>
          </cell>
          <cell r="H18" t="str">
            <v>No</v>
          </cell>
          <cell r="I18" t="str">
            <v>No</v>
          </cell>
          <cell r="J18" t="str">
            <v>Licensed Center</v>
          </cell>
          <cell r="M18" t="str">
            <v>Regular</v>
          </cell>
        </row>
        <row r="19">
          <cell r="C19" t="str">
            <v>Yes</v>
          </cell>
          <cell r="D19">
            <v>3</v>
          </cell>
          <cell r="E19" t="str">
            <v>Male</v>
          </cell>
          <cell r="H19" t="str">
            <v>No</v>
          </cell>
          <cell r="I19" t="str">
            <v>No</v>
          </cell>
          <cell r="J19" t="str">
            <v>Licensed Center</v>
          </cell>
          <cell r="M19" t="str">
            <v>Regular</v>
          </cell>
        </row>
        <row r="26">
          <cell r="D26" t="b">
            <v>1</v>
          </cell>
        </row>
        <row r="27">
          <cell r="D27" t="b">
            <v>1</v>
          </cell>
        </row>
        <row r="28">
          <cell r="D28" t="b">
            <v>1</v>
          </cell>
        </row>
        <row r="29">
          <cell r="D29" t="b">
            <v>1</v>
          </cell>
        </row>
        <row r="30">
          <cell r="D30" t="b">
            <v>1</v>
          </cell>
        </row>
        <row r="31">
          <cell r="D31" t="b">
            <v>1</v>
          </cell>
        </row>
        <row r="32">
          <cell r="D32" t="b">
            <v>1</v>
          </cell>
        </row>
        <row r="33">
          <cell r="D33" t="b">
            <v>1</v>
          </cell>
        </row>
        <row r="34">
          <cell r="D34" t="b">
            <v>1</v>
          </cell>
        </row>
        <row r="35">
          <cell r="D35" t="b">
            <v>1</v>
          </cell>
        </row>
        <row r="36">
          <cell r="D36" t="b">
            <v>1</v>
          </cell>
        </row>
        <row r="37">
          <cell r="D37" t="b">
            <v>1</v>
          </cell>
        </row>
        <row r="38">
          <cell r="D38" t="b">
            <v>1</v>
          </cell>
        </row>
        <row r="39">
          <cell r="D39" t="b">
            <v>1</v>
          </cell>
        </row>
        <row r="40">
          <cell r="D40" t="b">
            <v>1</v>
          </cell>
        </row>
        <row r="41">
          <cell r="D41" t="b">
            <v>1</v>
          </cell>
        </row>
        <row r="42">
          <cell r="D42" t="b">
            <v>1</v>
          </cell>
        </row>
        <row r="43">
          <cell r="D43" t="b">
            <v>1</v>
          </cell>
        </row>
        <row r="44">
          <cell r="D44" t="b">
            <v>1</v>
          </cell>
        </row>
      </sheetData>
      <sheetData sheetId="13">
        <row r="2">
          <cell r="R2">
            <v>1</v>
          </cell>
          <cell r="S2">
            <v>2</v>
          </cell>
          <cell r="T2">
            <v>3</v>
          </cell>
          <cell r="U2">
            <v>4</v>
          </cell>
          <cell r="V2">
            <v>5</v>
          </cell>
          <cell r="W2">
            <v>6</v>
          </cell>
          <cell r="X2">
            <v>7</v>
          </cell>
          <cell r="Y2">
            <v>8</v>
          </cell>
          <cell r="Z2">
            <v>9</v>
          </cell>
          <cell r="AA2">
            <v>10</v>
          </cell>
          <cell r="AB2">
            <v>11</v>
          </cell>
          <cell r="AC2">
            <v>12</v>
          </cell>
          <cell r="AD2">
            <v>13</v>
          </cell>
          <cell r="AE2">
            <v>14</v>
          </cell>
          <cell r="AF2">
            <v>15</v>
          </cell>
          <cell r="AG2">
            <v>16</v>
          </cell>
          <cell r="AH2">
            <v>17</v>
          </cell>
          <cell r="AI2">
            <v>18</v>
          </cell>
          <cell r="AJ2">
            <v>19</v>
          </cell>
          <cell r="AK2">
            <v>20</v>
          </cell>
          <cell r="AL2">
            <v>21</v>
          </cell>
          <cell r="AM2">
            <v>22</v>
          </cell>
          <cell r="AN2">
            <v>23</v>
          </cell>
          <cell r="AO2">
            <v>24</v>
          </cell>
          <cell r="AP2">
            <v>25</v>
          </cell>
          <cell r="AQ2">
            <v>26</v>
          </cell>
          <cell r="AR2">
            <v>27</v>
          </cell>
          <cell r="AS2">
            <v>28</v>
          </cell>
          <cell r="AT2">
            <v>29</v>
          </cell>
          <cell r="AU2">
            <v>30</v>
          </cell>
          <cell r="AV2">
            <v>31</v>
          </cell>
          <cell r="AW2">
            <v>32</v>
          </cell>
          <cell r="AX2">
            <v>33</v>
          </cell>
          <cell r="AY2">
            <v>34</v>
          </cell>
          <cell r="AZ2">
            <v>35</v>
          </cell>
          <cell r="BA2">
            <v>36</v>
          </cell>
          <cell r="BB2">
            <v>37</v>
          </cell>
          <cell r="BC2">
            <v>38</v>
          </cell>
          <cell r="BD2">
            <v>39</v>
          </cell>
          <cell r="BE2">
            <v>40</v>
          </cell>
          <cell r="BF2">
            <v>41</v>
          </cell>
          <cell r="BG2">
            <v>42</v>
          </cell>
          <cell r="BH2">
            <v>43</v>
          </cell>
          <cell r="BI2">
            <v>44</v>
          </cell>
          <cell r="BJ2">
            <v>45</v>
          </cell>
          <cell r="BK2">
            <v>46</v>
          </cell>
          <cell r="BL2">
            <v>47</v>
          </cell>
          <cell r="BM2">
            <v>48</v>
          </cell>
          <cell r="BN2">
            <v>49</v>
          </cell>
          <cell r="BO2">
            <v>50</v>
          </cell>
          <cell r="BP2">
            <v>51</v>
          </cell>
          <cell r="BQ2">
            <v>52</v>
          </cell>
          <cell r="BR2">
            <v>53</v>
          </cell>
          <cell r="BS2">
            <v>54</v>
          </cell>
          <cell r="BT2">
            <v>55</v>
          </cell>
          <cell r="BU2">
            <v>56</v>
          </cell>
          <cell r="BV2">
            <v>57</v>
          </cell>
          <cell r="BW2">
            <v>58</v>
          </cell>
          <cell r="BX2">
            <v>59</v>
          </cell>
          <cell r="BY2">
            <v>60</v>
          </cell>
          <cell r="BZ2">
            <v>61</v>
          </cell>
          <cell r="CA2">
            <v>62</v>
          </cell>
          <cell r="CB2">
            <v>63</v>
          </cell>
          <cell r="CC2">
            <v>64</v>
          </cell>
          <cell r="CD2">
            <v>65</v>
          </cell>
          <cell r="CE2">
            <v>66</v>
          </cell>
          <cell r="CF2">
            <v>67</v>
          </cell>
          <cell r="CG2">
            <v>68</v>
          </cell>
          <cell r="CH2">
            <v>69</v>
          </cell>
          <cell r="CI2">
            <v>70</v>
          </cell>
          <cell r="CJ2">
            <v>71</v>
          </cell>
          <cell r="CK2">
            <v>72</v>
          </cell>
          <cell r="CL2">
            <v>73</v>
          </cell>
          <cell r="CM2">
            <v>74</v>
          </cell>
          <cell r="CN2">
            <v>75</v>
          </cell>
          <cell r="CO2">
            <v>76</v>
          </cell>
          <cell r="CP2">
            <v>77</v>
          </cell>
          <cell r="CQ2">
            <v>78</v>
          </cell>
          <cell r="CR2">
            <v>79</v>
          </cell>
          <cell r="CS2">
            <v>80</v>
          </cell>
          <cell r="CT2">
            <v>81</v>
          </cell>
          <cell r="CU2">
            <v>82</v>
          </cell>
          <cell r="CV2">
            <v>83</v>
          </cell>
          <cell r="CW2">
            <v>84</v>
          </cell>
          <cell r="CX2">
            <v>85</v>
          </cell>
          <cell r="CY2">
            <v>86</v>
          </cell>
          <cell r="CZ2">
            <v>87</v>
          </cell>
          <cell r="DA2">
            <v>88</v>
          </cell>
          <cell r="DB2">
            <v>89</v>
          </cell>
          <cell r="DC2">
            <v>90</v>
          </cell>
          <cell r="DD2">
            <v>91</v>
          </cell>
          <cell r="DE2">
            <v>92</v>
          </cell>
          <cell r="DF2">
            <v>93</v>
          </cell>
          <cell r="DG2">
            <v>94</v>
          </cell>
          <cell r="DH2">
            <v>95</v>
          </cell>
          <cell r="DI2">
            <v>96</v>
          </cell>
          <cell r="DJ2">
            <v>97</v>
          </cell>
          <cell r="DK2">
            <v>98</v>
          </cell>
          <cell r="DL2">
            <v>99</v>
          </cell>
          <cell r="DM2">
            <v>100</v>
          </cell>
          <cell r="DN2">
            <v>101</v>
          </cell>
          <cell r="DO2">
            <v>102</v>
          </cell>
          <cell r="DP2">
            <v>103</v>
          </cell>
          <cell r="DQ2">
            <v>104</v>
          </cell>
          <cell r="DR2">
            <v>105</v>
          </cell>
          <cell r="DS2">
            <v>106</v>
          </cell>
          <cell r="DT2">
            <v>107</v>
          </cell>
          <cell r="DU2">
            <v>108</v>
          </cell>
          <cell r="DV2">
            <v>109</v>
          </cell>
          <cell r="DW2">
            <v>110</v>
          </cell>
          <cell r="DX2">
            <v>111</v>
          </cell>
          <cell r="DY2">
            <v>112</v>
          </cell>
          <cell r="DZ2">
            <v>113</v>
          </cell>
          <cell r="EA2">
            <v>114</v>
          </cell>
          <cell r="EB2">
            <v>115</v>
          </cell>
          <cell r="EC2">
            <v>116</v>
          </cell>
          <cell r="ED2">
            <v>117</v>
          </cell>
          <cell r="EE2">
            <v>118</v>
          </cell>
          <cell r="EF2">
            <v>119</v>
          </cell>
          <cell r="EG2">
            <v>120</v>
          </cell>
          <cell r="EH2">
            <v>121</v>
          </cell>
          <cell r="EI2">
            <v>122</v>
          </cell>
          <cell r="EJ2">
            <v>123</v>
          </cell>
          <cell r="EK2">
            <v>124</v>
          </cell>
          <cell r="EL2">
            <v>125</v>
          </cell>
          <cell r="EM2">
            <v>126</v>
          </cell>
          <cell r="EN2">
            <v>127</v>
          </cell>
          <cell r="EO2">
            <v>128</v>
          </cell>
          <cell r="EP2">
            <v>129</v>
          </cell>
          <cell r="EQ2">
            <v>130</v>
          </cell>
          <cell r="ER2">
            <v>131</v>
          </cell>
          <cell r="ES2">
            <v>132</v>
          </cell>
          <cell r="ET2">
            <v>133</v>
          </cell>
          <cell r="EU2">
            <v>134</v>
          </cell>
          <cell r="EV2">
            <v>135</v>
          </cell>
          <cell r="EW2">
            <v>136</v>
          </cell>
          <cell r="EX2">
            <v>137</v>
          </cell>
          <cell r="EY2">
            <v>138</v>
          </cell>
          <cell r="EZ2">
            <v>139</v>
          </cell>
          <cell r="FA2">
            <v>140</v>
          </cell>
          <cell r="FB2">
            <v>141</v>
          </cell>
          <cell r="FC2">
            <v>142</v>
          </cell>
          <cell r="FD2">
            <v>143</v>
          </cell>
          <cell r="FE2">
            <v>144</v>
          </cell>
          <cell r="FF2">
            <v>145</v>
          </cell>
          <cell r="FG2">
            <v>146</v>
          </cell>
          <cell r="FH2">
            <v>147</v>
          </cell>
          <cell r="FI2">
            <v>148</v>
          </cell>
          <cell r="FJ2">
            <v>149</v>
          </cell>
          <cell r="FK2">
            <v>150</v>
          </cell>
          <cell r="FL2">
            <v>151</v>
          </cell>
          <cell r="FM2">
            <v>152</v>
          </cell>
          <cell r="FN2">
            <v>153</v>
          </cell>
          <cell r="FO2">
            <v>154</v>
          </cell>
          <cell r="FP2">
            <v>155</v>
          </cell>
          <cell r="FQ2">
            <v>156</v>
          </cell>
          <cell r="FR2">
            <v>157</v>
          </cell>
          <cell r="FS2">
            <v>158</v>
          </cell>
          <cell r="FT2">
            <v>159</v>
          </cell>
          <cell r="FU2">
            <v>160</v>
          </cell>
          <cell r="FV2">
            <v>161</v>
          </cell>
          <cell r="FW2">
            <v>162</v>
          </cell>
          <cell r="FX2">
            <v>163</v>
          </cell>
          <cell r="FY2">
            <v>164</v>
          </cell>
          <cell r="FZ2">
            <v>165</v>
          </cell>
          <cell r="GA2">
            <v>166</v>
          </cell>
          <cell r="GB2">
            <v>167</v>
          </cell>
          <cell r="GC2">
            <v>168</v>
          </cell>
          <cell r="GD2">
            <v>169</v>
          </cell>
          <cell r="GE2">
            <v>170</v>
          </cell>
          <cell r="GF2">
            <v>171</v>
          </cell>
          <cell r="GG2">
            <v>172</v>
          </cell>
          <cell r="GH2">
            <v>173</v>
          </cell>
          <cell r="GI2">
            <v>174</v>
          </cell>
          <cell r="GJ2">
            <v>175</v>
          </cell>
          <cell r="GK2">
            <v>176</v>
          </cell>
          <cell r="GL2">
            <v>177</v>
          </cell>
          <cell r="GM2">
            <v>178</v>
          </cell>
          <cell r="GN2">
            <v>179</v>
          </cell>
          <cell r="GO2">
            <v>180</v>
          </cell>
          <cell r="GP2">
            <v>181</v>
          </cell>
          <cell r="GQ2">
            <v>182</v>
          </cell>
          <cell r="GR2">
            <v>183</v>
          </cell>
          <cell r="GS2">
            <v>184</v>
          </cell>
          <cell r="GT2">
            <v>185</v>
          </cell>
          <cell r="GU2">
            <v>186</v>
          </cell>
          <cell r="GV2">
            <v>187</v>
          </cell>
          <cell r="GW2">
            <v>188</v>
          </cell>
          <cell r="GX2">
            <v>189</v>
          </cell>
          <cell r="GY2">
            <v>190</v>
          </cell>
          <cell r="GZ2">
            <v>191</v>
          </cell>
          <cell r="HA2">
            <v>192</v>
          </cell>
          <cell r="HB2">
            <v>193</v>
          </cell>
          <cell r="HC2">
            <v>194</v>
          </cell>
          <cell r="HD2">
            <v>195</v>
          </cell>
          <cell r="HE2">
            <v>196</v>
          </cell>
          <cell r="HF2">
            <v>197</v>
          </cell>
          <cell r="HG2">
            <v>198</v>
          </cell>
          <cell r="HH2">
            <v>199</v>
          </cell>
          <cell r="HI2">
            <v>200</v>
          </cell>
          <cell r="HJ2">
            <v>201</v>
          </cell>
        </row>
        <row r="3">
          <cell r="D3" t="str">
            <v>Texas</v>
          </cell>
        </row>
        <row r="4">
          <cell r="R4">
            <v>0</v>
          </cell>
          <cell r="S4">
            <v>1.3</v>
          </cell>
          <cell r="T4">
            <v>2.6</v>
          </cell>
          <cell r="U4">
            <v>4</v>
          </cell>
          <cell r="V4">
            <v>5.3</v>
          </cell>
          <cell r="W4">
            <v>6.6</v>
          </cell>
          <cell r="X4">
            <v>7.9</v>
          </cell>
          <cell r="Y4">
            <v>9.3000000000000007</v>
          </cell>
          <cell r="Z4">
            <v>10.6</v>
          </cell>
          <cell r="AA4">
            <v>11.9</v>
          </cell>
          <cell r="AB4">
            <v>13.2</v>
          </cell>
          <cell r="AC4">
            <v>14.5</v>
          </cell>
          <cell r="AD4">
            <v>15.9</v>
          </cell>
          <cell r="AE4">
            <v>17.2</v>
          </cell>
          <cell r="AF4">
            <v>18.5</v>
          </cell>
          <cell r="AG4">
            <v>19.8</v>
          </cell>
          <cell r="AH4">
            <v>21.1</v>
          </cell>
          <cell r="AI4">
            <v>22.5</v>
          </cell>
          <cell r="AJ4">
            <v>23.8</v>
          </cell>
          <cell r="AK4">
            <v>25.1</v>
          </cell>
          <cell r="AL4">
            <v>26.4</v>
          </cell>
          <cell r="AM4">
            <v>27.8</v>
          </cell>
          <cell r="AN4">
            <v>29.1</v>
          </cell>
          <cell r="AO4">
            <v>30.4</v>
          </cell>
          <cell r="AP4">
            <v>31.7</v>
          </cell>
          <cell r="AQ4">
            <v>33</v>
          </cell>
          <cell r="AR4">
            <v>34.4</v>
          </cell>
          <cell r="AS4">
            <v>35.700000000000003</v>
          </cell>
          <cell r="AT4">
            <v>37</v>
          </cell>
          <cell r="AU4">
            <v>38.299999999999997</v>
          </cell>
          <cell r="AV4">
            <v>39.700000000000003</v>
          </cell>
          <cell r="AW4">
            <v>40</v>
          </cell>
          <cell r="AX4">
            <v>40</v>
          </cell>
          <cell r="AY4">
            <v>40</v>
          </cell>
          <cell r="AZ4">
            <v>40</v>
          </cell>
          <cell r="BA4">
            <v>40</v>
          </cell>
          <cell r="BB4">
            <v>40</v>
          </cell>
          <cell r="BC4">
            <v>40</v>
          </cell>
          <cell r="BD4">
            <v>40</v>
          </cell>
          <cell r="BE4">
            <v>40</v>
          </cell>
          <cell r="BF4">
            <v>40</v>
          </cell>
          <cell r="BG4">
            <v>40</v>
          </cell>
          <cell r="BH4">
            <v>40</v>
          </cell>
          <cell r="BI4">
            <v>40</v>
          </cell>
          <cell r="BJ4">
            <v>40</v>
          </cell>
          <cell r="BK4">
            <v>40</v>
          </cell>
          <cell r="BL4">
            <v>40</v>
          </cell>
          <cell r="BM4">
            <v>40</v>
          </cell>
          <cell r="BN4">
            <v>40</v>
          </cell>
          <cell r="BO4">
            <v>40</v>
          </cell>
          <cell r="BP4">
            <v>40</v>
          </cell>
          <cell r="BQ4">
            <v>40</v>
          </cell>
          <cell r="BR4">
            <v>40</v>
          </cell>
          <cell r="BS4">
            <v>40</v>
          </cell>
          <cell r="BT4">
            <v>40</v>
          </cell>
          <cell r="BU4">
            <v>40</v>
          </cell>
          <cell r="BV4">
            <v>40</v>
          </cell>
          <cell r="BW4">
            <v>40</v>
          </cell>
          <cell r="BX4">
            <v>40</v>
          </cell>
          <cell r="BY4">
            <v>40</v>
          </cell>
          <cell r="BZ4">
            <v>40</v>
          </cell>
          <cell r="CA4">
            <v>40</v>
          </cell>
          <cell r="CB4">
            <v>40</v>
          </cell>
          <cell r="CC4">
            <v>40</v>
          </cell>
          <cell r="CD4">
            <v>40</v>
          </cell>
          <cell r="CE4">
            <v>40</v>
          </cell>
          <cell r="CF4">
            <v>40</v>
          </cell>
          <cell r="CG4">
            <v>40</v>
          </cell>
          <cell r="CH4">
            <v>40</v>
          </cell>
          <cell r="CI4">
            <v>40</v>
          </cell>
          <cell r="CJ4">
            <v>40</v>
          </cell>
          <cell r="CK4">
            <v>40</v>
          </cell>
          <cell r="CL4">
            <v>40</v>
          </cell>
          <cell r="CM4">
            <v>40</v>
          </cell>
          <cell r="CN4">
            <v>40</v>
          </cell>
          <cell r="CO4">
            <v>40</v>
          </cell>
          <cell r="CP4">
            <v>40</v>
          </cell>
          <cell r="CQ4">
            <v>40</v>
          </cell>
          <cell r="CR4">
            <v>40</v>
          </cell>
          <cell r="CS4">
            <v>40</v>
          </cell>
          <cell r="CT4">
            <v>40</v>
          </cell>
          <cell r="CU4">
            <v>40</v>
          </cell>
          <cell r="CV4">
            <v>40</v>
          </cell>
          <cell r="CW4">
            <v>40</v>
          </cell>
          <cell r="CX4">
            <v>40</v>
          </cell>
          <cell r="CY4">
            <v>40</v>
          </cell>
          <cell r="CZ4">
            <v>40</v>
          </cell>
          <cell r="DA4">
            <v>40</v>
          </cell>
          <cell r="DB4">
            <v>40</v>
          </cell>
          <cell r="DC4">
            <v>40</v>
          </cell>
          <cell r="DD4">
            <v>40</v>
          </cell>
          <cell r="DE4">
            <v>40</v>
          </cell>
          <cell r="DF4">
            <v>40</v>
          </cell>
          <cell r="DG4">
            <v>40</v>
          </cell>
          <cell r="DH4">
            <v>40</v>
          </cell>
          <cell r="DI4">
            <v>40</v>
          </cell>
          <cell r="DJ4">
            <v>40</v>
          </cell>
          <cell r="DK4">
            <v>40</v>
          </cell>
          <cell r="DL4">
            <v>40</v>
          </cell>
          <cell r="DM4">
            <v>40</v>
          </cell>
          <cell r="DN4">
            <v>40</v>
          </cell>
          <cell r="DO4">
            <v>40</v>
          </cell>
          <cell r="DP4">
            <v>40</v>
          </cell>
          <cell r="DQ4">
            <v>40</v>
          </cell>
          <cell r="DR4">
            <v>40</v>
          </cell>
          <cell r="DS4">
            <v>40</v>
          </cell>
          <cell r="DT4">
            <v>40</v>
          </cell>
          <cell r="DU4">
            <v>40</v>
          </cell>
          <cell r="DV4">
            <v>40</v>
          </cell>
          <cell r="DW4">
            <v>40</v>
          </cell>
          <cell r="DX4">
            <v>40</v>
          </cell>
          <cell r="DY4">
            <v>40</v>
          </cell>
          <cell r="DZ4">
            <v>40</v>
          </cell>
          <cell r="EA4">
            <v>40</v>
          </cell>
          <cell r="EB4">
            <v>40</v>
          </cell>
          <cell r="EC4">
            <v>40</v>
          </cell>
          <cell r="ED4">
            <v>40</v>
          </cell>
          <cell r="EE4">
            <v>40</v>
          </cell>
          <cell r="EF4">
            <v>40</v>
          </cell>
          <cell r="EG4">
            <v>40</v>
          </cell>
          <cell r="EH4">
            <v>40</v>
          </cell>
          <cell r="EI4">
            <v>40</v>
          </cell>
          <cell r="EJ4">
            <v>40</v>
          </cell>
          <cell r="EK4">
            <v>40</v>
          </cell>
          <cell r="EL4">
            <v>40</v>
          </cell>
          <cell r="EM4">
            <v>40</v>
          </cell>
          <cell r="EN4">
            <v>40</v>
          </cell>
          <cell r="EO4">
            <v>40</v>
          </cell>
          <cell r="EP4">
            <v>40</v>
          </cell>
          <cell r="EQ4">
            <v>40</v>
          </cell>
          <cell r="ER4">
            <v>40</v>
          </cell>
          <cell r="ES4">
            <v>40</v>
          </cell>
          <cell r="ET4">
            <v>40</v>
          </cell>
          <cell r="EU4">
            <v>40</v>
          </cell>
          <cell r="EV4">
            <v>40</v>
          </cell>
          <cell r="EW4">
            <v>40</v>
          </cell>
          <cell r="EX4">
            <v>40</v>
          </cell>
          <cell r="EY4">
            <v>40</v>
          </cell>
          <cell r="EZ4">
            <v>40</v>
          </cell>
          <cell r="FA4">
            <v>40</v>
          </cell>
          <cell r="FB4">
            <v>40</v>
          </cell>
          <cell r="FC4">
            <v>40</v>
          </cell>
          <cell r="FD4">
            <v>40</v>
          </cell>
          <cell r="FE4">
            <v>40</v>
          </cell>
          <cell r="FF4">
            <v>40</v>
          </cell>
          <cell r="FG4">
            <v>40</v>
          </cell>
          <cell r="FH4">
            <v>40</v>
          </cell>
          <cell r="FI4">
            <v>40</v>
          </cell>
          <cell r="FJ4">
            <v>40</v>
          </cell>
          <cell r="FK4">
            <v>40</v>
          </cell>
          <cell r="FL4">
            <v>40</v>
          </cell>
          <cell r="FM4">
            <v>40</v>
          </cell>
          <cell r="FN4">
            <v>40</v>
          </cell>
          <cell r="FO4">
            <v>40</v>
          </cell>
          <cell r="FP4">
            <v>40</v>
          </cell>
          <cell r="FQ4">
            <v>40</v>
          </cell>
          <cell r="FR4">
            <v>40</v>
          </cell>
          <cell r="FS4">
            <v>40</v>
          </cell>
          <cell r="FT4">
            <v>40</v>
          </cell>
          <cell r="FU4">
            <v>40</v>
          </cell>
          <cell r="FV4">
            <v>40</v>
          </cell>
          <cell r="FW4">
            <v>40</v>
          </cell>
          <cell r="FX4">
            <v>40</v>
          </cell>
          <cell r="FY4">
            <v>40</v>
          </cell>
          <cell r="FZ4">
            <v>40</v>
          </cell>
          <cell r="GA4">
            <v>40</v>
          </cell>
          <cell r="GB4">
            <v>40</v>
          </cell>
          <cell r="GC4">
            <v>40</v>
          </cell>
          <cell r="GD4">
            <v>40</v>
          </cell>
          <cell r="GE4">
            <v>40</v>
          </cell>
          <cell r="GF4">
            <v>40</v>
          </cell>
          <cell r="GG4">
            <v>40</v>
          </cell>
          <cell r="GH4">
            <v>40</v>
          </cell>
          <cell r="GI4">
            <v>40</v>
          </cell>
          <cell r="GJ4">
            <v>40</v>
          </cell>
          <cell r="GK4">
            <v>40</v>
          </cell>
          <cell r="GL4">
            <v>40</v>
          </cell>
          <cell r="GM4">
            <v>40</v>
          </cell>
          <cell r="GN4">
            <v>40</v>
          </cell>
          <cell r="GO4">
            <v>40</v>
          </cell>
          <cell r="GP4">
            <v>40</v>
          </cell>
          <cell r="GQ4">
            <v>40</v>
          </cell>
          <cell r="GR4">
            <v>40</v>
          </cell>
          <cell r="GS4">
            <v>40</v>
          </cell>
          <cell r="GT4">
            <v>40</v>
          </cell>
          <cell r="GU4">
            <v>40</v>
          </cell>
          <cell r="GV4">
            <v>40</v>
          </cell>
          <cell r="GW4">
            <v>40</v>
          </cell>
          <cell r="GX4">
            <v>40</v>
          </cell>
          <cell r="GY4">
            <v>40</v>
          </cell>
          <cell r="GZ4">
            <v>40</v>
          </cell>
          <cell r="HA4">
            <v>40</v>
          </cell>
          <cell r="HB4">
            <v>40</v>
          </cell>
          <cell r="HC4">
            <v>40</v>
          </cell>
          <cell r="HD4">
            <v>40</v>
          </cell>
          <cell r="HE4">
            <v>40</v>
          </cell>
          <cell r="HF4">
            <v>40</v>
          </cell>
          <cell r="HG4">
            <v>40</v>
          </cell>
          <cell r="HH4">
            <v>40</v>
          </cell>
          <cell r="HI4">
            <v>40</v>
          </cell>
          <cell r="HJ4">
            <v>40</v>
          </cell>
        </row>
        <row r="9">
          <cell r="R9">
            <v>0</v>
          </cell>
          <cell r="S9">
            <v>7.25</v>
          </cell>
          <cell r="T9">
            <v>7.25</v>
          </cell>
          <cell r="U9">
            <v>7.25</v>
          </cell>
          <cell r="V9">
            <v>7.25</v>
          </cell>
          <cell r="W9">
            <v>7.25</v>
          </cell>
          <cell r="X9">
            <v>7.25</v>
          </cell>
          <cell r="Y9">
            <v>7.25</v>
          </cell>
          <cell r="Z9">
            <v>7.25</v>
          </cell>
          <cell r="AA9">
            <v>7.25</v>
          </cell>
          <cell r="AB9">
            <v>7.25</v>
          </cell>
          <cell r="AC9">
            <v>7.25</v>
          </cell>
          <cell r="AD9">
            <v>7.25</v>
          </cell>
          <cell r="AE9">
            <v>7.25</v>
          </cell>
          <cell r="AF9">
            <v>7.25</v>
          </cell>
          <cell r="AG9">
            <v>7.25</v>
          </cell>
          <cell r="AH9">
            <v>7.25</v>
          </cell>
          <cell r="AI9">
            <v>7.25</v>
          </cell>
          <cell r="AJ9">
            <v>7.25</v>
          </cell>
          <cell r="AK9">
            <v>7.25</v>
          </cell>
          <cell r="AL9">
            <v>7.25</v>
          </cell>
          <cell r="AM9">
            <v>7.25</v>
          </cell>
          <cell r="AN9">
            <v>7.25</v>
          </cell>
          <cell r="AO9">
            <v>7.25</v>
          </cell>
          <cell r="AP9">
            <v>7.25</v>
          </cell>
          <cell r="AQ9">
            <v>7.25</v>
          </cell>
          <cell r="AR9">
            <v>7.25</v>
          </cell>
          <cell r="AS9">
            <v>7.25</v>
          </cell>
          <cell r="AT9">
            <v>7.25</v>
          </cell>
          <cell r="AU9">
            <v>7.25</v>
          </cell>
          <cell r="AV9">
            <v>7.25</v>
          </cell>
          <cell r="AW9">
            <v>7.43</v>
          </cell>
          <cell r="AX9">
            <v>7.67</v>
          </cell>
          <cell r="AY9">
            <v>7.91</v>
          </cell>
          <cell r="AZ9">
            <v>8.15</v>
          </cell>
          <cell r="BA9">
            <v>8.3800000000000008</v>
          </cell>
          <cell r="BB9">
            <v>8.6199999999999992</v>
          </cell>
          <cell r="BC9">
            <v>8.86</v>
          </cell>
          <cell r="BD9">
            <v>9.1</v>
          </cell>
          <cell r="BE9">
            <v>9.34</v>
          </cell>
          <cell r="BF9">
            <v>9.58</v>
          </cell>
          <cell r="BG9">
            <v>9.82</v>
          </cell>
          <cell r="BH9">
            <v>10.06</v>
          </cell>
          <cell r="BI9">
            <v>10.3</v>
          </cell>
          <cell r="BJ9">
            <v>10.54</v>
          </cell>
          <cell r="BK9">
            <v>10.78</v>
          </cell>
          <cell r="BL9">
            <v>11.02</v>
          </cell>
          <cell r="BM9">
            <v>11.26</v>
          </cell>
          <cell r="BN9">
            <v>11.5</v>
          </cell>
          <cell r="BO9">
            <v>11.74</v>
          </cell>
          <cell r="BP9">
            <v>11.98</v>
          </cell>
          <cell r="BQ9">
            <v>12.22</v>
          </cell>
          <cell r="BR9">
            <v>12.46</v>
          </cell>
          <cell r="BS9">
            <v>12.7</v>
          </cell>
          <cell r="BT9">
            <v>12.94</v>
          </cell>
          <cell r="BU9">
            <v>13.18</v>
          </cell>
          <cell r="BV9">
            <v>13.42</v>
          </cell>
          <cell r="BW9">
            <v>13.66</v>
          </cell>
          <cell r="BX9">
            <v>13.89</v>
          </cell>
          <cell r="BY9">
            <v>14.13</v>
          </cell>
          <cell r="BZ9">
            <v>14.37</v>
          </cell>
          <cell r="CA9">
            <v>14.61</v>
          </cell>
          <cell r="CB9">
            <v>14.85</v>
          </cell>
          <cell r="CC9">
            <v>15.09</v>
          </cell>
          <cell r="CD9">
            <v>15.33</v>
          </cell>
          <cell r="CE9">
            <v>15.57</v>
          </cell>
          <cell r="CF9">
            <v>15.81</v>
          </cell>
          <cell r="CG9">
            <v>16.05</v>
          </cell>
          <cell r="CH9">
            <v>16.29</v>
          </cell>
          <cell r="CI9">
            <v>16.53</v>
          </cell>
          <cell r="CJ9">
            <v>16.77</v>
          </cell>
          <cell r="CK9">
            <v>17.010000000000002</v>
          </cell>
          <cell r="CL9">
            <v>17.25</v>
          </cell>
          <cell r="CM9">
            <v>17.489999999999998</v>
          </cell>
          <cell r="CN9">
            <v>17.73</v>
          </cell>
          <cell r="CO9">
            <v>17.97</v>
          </cell>
          <cell r="CP9">
            <v>18.21</v>
          </cell>
          <cell r="CQ9">
            <v>18.45</v>
          </cell>
          <cell r="CR9">
            <v>18.690000000000001</v>
          </cell>
          <cell r="CS9">
            <v>18.93</v>
          </cell>
          <cell r="CT9">
            <v>19.16</v>
          </cell>
          <cell r="CU9">
            <v>19.399999999999999</v>
          </cell>
          <cell r="CV9">
            <v>19.64</v>
          </cell>
          <cell r="CW9">
            <v>19.88</v>
          </cell>
          <cell r="CX9">
            <v>20.12</v>
          </cell>
          <cell r="CY9">
            <v>20.36</v>
          </cell>
          <cell r="CZ9">
            <v>20.6</v>
          </cell>
          <cell r="DA9">
            <v>20.84</v>
          </cell>
          <cell r="DB9">
            <v>21.08</v>
          </cell>
          <cell r="DC9">
            <v>21.32</v>
          </cell>
          <cell r="DD9">
            <v>21.56</v>
          </cell>
          <cell r="DE9">
            <v>21.8</v>
          </cell>
          <cell r="DF9">
            <v>22.04</v>
          </cell>
          <cell r="DG9">
            <v>22.28</v>
          </cell>
          <cell r="DH9">
            <v>22.52</v>
          </cell>
          <cell r="DI9">
            <v>22.76</v>
          </cell>
          <cell r="DJ9">
            <v>23</v>
          </cell>
          <cell r="DK9">
            <v>23.24</v>
          </cell>
          <cell r="DL9">
            <v>23.48</v>
          </cell>
          <cell r="DM9">
            <v>23.72</v>
          </cell>
          <cell r="DN9">
            <v>23.96</v>
          </cell>
          <cell r="DO9">
            <v>24.2</v>
          </cell>
          <cell r="DP9">
            <v>24.44</v>
          </cell>
          <cell r="DQ9">
            <v>24.67</v>
          </cell>
          <cell r="DR9">
            <v>24.91</v>
          </cell>
          <cell r="DS9">
            <v>25.15</v>
          </cell>
          <cell r="DT9">
            <v>25.39</v>
          </cell>
          <cell r="DU9">
            <v>25.63</v>
          </cell>
          <cell r="DV9">
            <v>25.87</v>
          </cell>
          <cell r="DW9">
            <v>26.11</v>
          </cell>
          <cell r="DX9">
            <v>26.35</v>
          </cell>
          <cell r="DY9">
            <v>26.59</v>
          </cell>
          <cell r="DZ9">
            <v>26.83</v>
          </cell>
          <cell r="EA9">
            <v>27.07</v>
          </cell>
          <cell r="EB9">
            <v>27.31</v>
          </cell>
          <cell r="EC9">
            <v>27.55</v>
          </cell>
          <cell r="ED9">
            <v>27.79</v>
          </cell>
          <cell r="EE9">
            <v>28.03</v>
          </cell>
          <cell r="EF9">
            <v>28.27</v>
          </cell>
          <cell r="EG9">
            <v>28.51</v>
          </cell>
          <cell r="EH9">
            <v>28.75</v>
          </cell>
          <cell r="EI9">
            <v>28.99</v>
          </cell>
          <cell r="EJ9">
            <v>29.23</v>
          </cell>
          <cell r="EK9">
            <v>29.47</v>
          </cell>
          <cell r="EL9">
            <v>29.71</v>
          </cell>
          <cell r="EM9">
            <v>29.95</v>
          </cell>
          <cell r="EN9">
            <v>30.18</v>
          </cell>
          <cell r="EO9">
            <v>30.42</v>
          </cell>
          <cell r="EP9">
            <v>30.66</v>
          </cell>
          <cell r="EQ9">
            <v>30.9</v>
          </cell>
          <cell r="ER9">
            <v>31.14</v>
          </cell>
          <cell r="ES9">
            <v>31.38</v>
          </cell>
          <cell r="ET9">
            <v>31.62</v>
          </cell>
          <cell r="EU9">
            <v>31.86</v>
          </cell>
          <cell r="EV9">
            <v>32.1</v>
          </cell>
          <cell r="EW9">
            <v>32.340000000000003</v>
          </cell>
          <cell r="EX9">
            <v>32.58</v>
          </cell>
          <cell r="EY9">
            <v>32.82</v>
          </cell>
          <cell r="EZ9">
            <v>33.06</v>
          </cell>
          <cell r="FA9">
            <v>33.299999999999997</v>
          </cell>
          <cell r="FB9">
            <v>33.54</v>
          </cell>
          <cell r="FC9">
            <v>33.78</v>
          </cell>
          <cell r="FD9">
            <v>34.020000000000003</v>
          </cell>
          <cell r="FE9">
            <v>34.26</v>
          </cell>
          <cell r="FF9">
            <v>34.5</v>
          </cell>
          <cell r="FG9">
            <v>34.74</v>
          </cell>
          <cell r="FH9">
            <v>34.979999999999997</v>
          </cell>
          <cell r="FI9">
            <v>35.22</v>
          </cell>
          <cell r="FJ9">
            <v>35.46</v>
          </cell>
          <cell r="FK9">
            <v>35.69</v>
          </cell>
          <cell r="FL9">
            <v>35.93</v>
          </cell>
          <cell r="FM9">
            <v>36.17</v>
          </cell>
          <cell r="FN9">
            <v>36.409999999999997</v>
          </cell>
          <cell r="FO9">
            <v>36.65</v>
          </cell>
          <cell r="FP9">
            <v>36.89</v>
          </cell>
          <cell r="FQ9">
            <v>37.130000000000003</v>
          </cell>
          <cell r="FR9">
            <v>37.369999999999997</v>
          </cell>
          <cell r="FS9">
            <v>37.61</v>
          </cell>
          <cell r="FT9">
            <v>37.85</v>
          </cell>
          <cell r="FU9">
            <v>38.090000000000003</v>
          </cell>
          <cell r="FV9">
            <v>38.33</v>
          </cell>
          <cell r="FW9">
            <v>38.57</v>
          </cell>
          <cell r="FX9">
            <v>38.81</v>
          </cell>
          <cell r="FY9">
            <v>39.049999999999997</v>
          </cell>
          <cell r="FZ9">
            <v>39.29</v>
          </cell>
          <cell r="GA9">
            <v>39.53</v>
          </cell>
          <cell r="GB9">
            <v>39.770000000000003</v>
          </cell>
          <cell r="GC9">
            <v>40.01</v>
          </cell>
          <cell r="GD9">
            <v>40.25</v>
          </cell>
          <cell r="GE9">
            <v>40.49</v>
          </cell>
          <cell r="GF9">
            <v>40.729999999999997</v>
          </cell>
          <cell r="GG9">
            <v>40.97</v>
          </cell>
          <cell r="GH9">
            <v>41.2</v>
          </cell>
          <cell r="GI9">
            <v>41.44</v>
          </cell>
          <cell r="GJ9">
            <v>41.68</v>
          </cell>
          <cell r="GK9">
            <v>41.92</v>
          </cell>
          <cell r="GL9">
            <v>42.16</v>
          </cell>
          <cell r="GM9">
            <v>42.4</v>
          </cell>
          <cell r="GN9">
            <v>42.64</v>
          </cell>
          <cell r="GO9">
            <v>42.88</v>
          </cell>
          <cell r="GP9">
            <v>43.12</v>
          </cell>
          <cell r="GQ9">
            <v>43.36</v>
          </cell>
          <cell r="GR9">
            <v>43.6</v>
          </cell>
          <cell r="GS9">
            <v>43.84</v>
          </cell>
          <cell r="GT9">
            <v>44.08</v>
          </cell>
          <cell r="GU9">
            <v>44.32</v>
          </cell>
          <cell r="GV9">
            <v>44.56</v>
          </cell>
          <cell r="GW9">
            <v>44.8</v>
          </cell>
          <cell r="GX9">
            <v>45.04</v>
          </cell>
          <cell r="GY9">
            <v>45.28</v>
          </cell>
          <cell r="GZ9">
            <v>45.52</v>
          </cell>
          <cell r="HA9">
            <v>45.76</v>
          </cell>
          <cell r="HB9">
            <v>46</v>
          </cell>
          <cell r="HC9">
            <v>46.24</v>
          </cell>
          <cell r="HD9">
            <v>46.48</v>
          </cell>
          <cell r="HE9">
            <v>46.71</v>
          </cell>
          <cell r="HF9">
            <v>46.95</v>
          </cell>
          <cell r="HG9">
            <v>47.19</v>
          </cell>
          <cell r="HH9">
            <v>47.43</v>
          </cell>
          <cell r="HI9">
            <v>47.67</v>
          </cell>
          <cell r="HJ9">
            <v>47.91</v>
          </cell>
        </row>
        <row r="10">
          <cell r="R10">
            <v>0</v>
          </cell>
          <cell r="S10">
            <v>41.666666666666664</v>
          </cell>
          <cell r="T10">
            <v>83.333333333333329</v>
          </cell>
          <cell r="U10">
            <v>125</v>
          </cell>
          <cell r="V10">
            <v>166.66666666666666</v>
          </cell>
          <cell r="W10">
            <v>208.33333333333331</v>
          </cell>
          <cell r="X10">
            <v>249.99999999999997</v>
          </cell>
          <cell r="Y10">
            <v>291.66666666666663</v>
          </cell>
          <cell r="Z10">
            <v>333.33333333333331</v>
          </cell>
          <cell r="AA10">
            <v>375</v>
          </cell>
          <cell r="AB10">
            <v>416.66666666666669</v>
          </cell>
          <cell r="AC10">
            <v>458.33333333333337</v>
          </cell>
          <cell r="AD10">
            <v>500.00000000000006</v>
          </cell>
          <cell r="AE10">
            <v>541.66666666666674</v>
          </cell>
          <cell r="AF10">
            <v>583.33333333333337</v>
          </cell>
          <cell r="AG10">
            <v>625</v>
          </cell>
          <cell r="AH10">
            <v>666.66666666666663</v>
          </cell>
          <cell r="AI10">
            <v>708.33333333333326</v>
          </cell>
          <cell r="AJ10">
            <v>749.99999999999989</v>
          </cell>
          <cell r="AK10">
            <v>791.66666666666652</v>
          </cell>
          <cell r="AL10">
            <v>833.33333333333314</v>
          </cell>
          <cell r="AM10">
            <v>874.99999999999977</v>
          </cell>
          <cell r="AN10">
            <v>916.6666666666664</v>
          </cell>
          <cell r="AO10">
            <v>958.33333333333303</v>
          </cell>
          <cell r="AP10">
            <v>999.99999999999966</v>
          </cell>
          <cell r="AQ10">
            <v>1041.6666666666663</v>
          </cell>
          <cell r="AR10">
            <v>1083.333333333333</v>
          </cell>
          <cell r="AS10">
            <v>1124.9999999999998</v>
          </cell>
          <cell r="AT10">
            <v>1166.6666666666665</v>
          </cell>
          <cell r="AU10">
            <v>1208.3333333333333</v>
          </cell>
          <cell r="AV10">
            <v>1250</v>
          </cell>
          <cell r="AW10">
            <v>1291.6666666666667</v>
          </cell>
          <cell r="AX10">
            <v>1333.3333333333335</v>
          </cell>
          <cell r="AY10">
            <v>1375.0000000000002</v>
          </cell>
          <cell r="AZ10">
            <v>1416.666666666667</v>
          </cell>
          <cell r="BA10">
            <v>1458.3333333333337</v>
          </cell>
          <cell r="BB10">
            <v>1500.0000000000005</v>
          </cell>
          <cell r="BC10">
            <v>1541.6666666666672</v>
          </cell>
          <cell r="BD10">
            <v>1583.3333333333339</v>
          </cell>
          <cell r="BE10">
            <v>1625.0000000000007</v>
          </cell>
          <cell r="BF10">
            <v>1666.6666666666674</v>
          </cell>
          <cell r="BG10">
            <v>1708.3333333333342</v>
          </cell>
          <cell r="BH10">
            <v>1750.0000000000009</v>
          </cell>
          <cell r="BI10">
            <v>1791.6666666666677</v>
          </cell>
          <cell r="BJ10">
            <v>1833.3333333333344</v>
          </cell>
          <cell r="BK10">
            <v>1875.0000000000011</v>
          </cell>
          <cell r="BL10">
            <v>1916.6666666666679</v>
          </cell>
          <cell r="BM10">
            <v>1958.3333333333346</v>
          </cell>
          <cell r="BN10">
            <v>2000.0000000000014</v>
          </cell>
          <cell r="BO10">
            <v>2041.6666666666681</v>
          </cell>
          <cell r="BP10">
            <v>2083.3333333333348</v>
          </cell>
          <cell r="BQ10">
            <v>2125.0000000000014</v>
          </cell>
          <cell r="BR10">
            <v>2166.6666666666679</v>
          </cell>
          <cell r="BS10">
            <v>2208.3333333333344</v>
          </cell>
          <cell r="BT10">
            <v>2250.0000000000009</v>
          </cell>
          <cell r="BU10">
            <v>2291.6666666666674</v>
          </cell>
          <cell r="BV10">
            <v>2333.3333333333339</v>
          </cell>
          <cell r="BW10">
            <v>2375.0000000000005</v>
          </cell>
          <cell r="BX10">
            <v>2416.666666666667</v>
          </cell>
          <cell r="BY10">
            <v>2458.3333333333335</v>
          </cell>
          <cell r="BZ10">
            <v>2500</v>
          </cell>
          <cell r="CA10">
            <v>2541.6666666666665</v>
          </cell>
          <cell r="CB10">
            <v>2583.333333333333</v>
          </cell>
          <cell r="CC10">
            <v>2624.9999999999995</v>
          </cell>
          <cell r="CD10">
            <v>2666.6666666666661</v>
          </cell>
          <cell r="CE10">
            <v>2708.3333333333326</v>
          </cell>
          <cell r="CF10">
            <v>2749.9999999999991</v>
          </cell>
          <cell r="CG10">
            <v>2791.6666666666656</v>
          </cell>
          <cell r="CH10">
            <v>2833.3333333333321</v>
          </cell>
          <cell r="CI10">
            <v>2874.9999999999986</v>
          </cell>
          <cell r="CJ10">
            <v>2916.6666666666652</v>
          </cell>
          <cell r="CK10">
            <v>2958.3333333333317</v>
          </cell>
          <cell r="CL10">
            <v>2999.9999999999982</v>
          </cell>
          <cell r="CM10">
            <v>3041.6666666666647</v>
          </cell>
          <cell r="CN10">
            <v>3083.3333333333312</v>
          </cell>
          <cell r="CO10">
            <v>3124.9999999999977</v>
          </cell>
          <cell r="CP10">
            <v>3166.6666666666642</v>
          </cell>
          <cell r="CQ10">
            <v>3208.3333333333308</v>
          </cell>
          <cell r="CR10">
            <v>3249.9999999999973</v>
          </cell>
          <cell r="CS10">
            <v>3291.6666666666638</v>
          </cell>
          <cell r="CT10">
            <v>3333.3333333333303</v>
          </cell>
          <cell r="CU10">
            <v>3374.9999999999968</v>
          </cell>
          <cell r="CV10">
            <v>3416.6666666666633</v>
          </cell>
          <cell r="CW10">
            <v>3458.3333333333298</v>
          </cell>
          <cell r="CX10">
            <v>3499.9999999999964</v>
          </cell>
          <cell r="CY10">
            <v>3541.6666666666629</v>
          </cell>
          <cell r="CZ10">
            <v>3583.3333333333294</v>
          </cell>
          <cell r="DA10">
            <v>3624.9999999999959</v>
          </cell>
          <cell r="DB10">
            <v>3666.6666666666624</v>
          </cell>
          <cell r="DC10">
            <v>3708.3333333333289</v>
          </cell>
          <cell r="DD10">
            <v>3749.9999999999955</v>
          </cell>
          <cell r="DE10">
            <v>3791.666666666662</v>
          </cell>
          <cell r="DF10">
            <v>3833.3333333333285</v>
          </cell>
          <cell r="DG10">
            <v>3874.999999999995</v>
          </cell>
          <cell r="DH10">
            <v>3916.6666666666615</v>
          </cell>
          <cell r="DI10">
            <v>3958.333333333328</v>
          </cell>
          <cell r="DJ10">
            <v>3999.9999999999945</v>
          </cell>
          <cell r="DK10">
            <v>4041.6666666666611</v>
          </cell>
          <cell r="DL10">
            <v>4083.3333333333276</v>
          </cell>
          <cell r="DM10">
            <v>4124.9999999999945</v>
          </cell>
          <cell r="DN10">
            <v>4166.6666666666615</v>
          </cell>
          <cell r="DO10">
            <v>4208.3333333333285</v>
          </cell>
          <cell r="DP10">
            <v>4249.9999999999955</v>
          </cell>
          <cell r="DQ10">
            <v>4291.6666666666624</v>
          </cell>
          <cell r="DR10">
            <v>4333.3333333333294</v>
          </cell>
          <cell r="DS10">
            <v>4374.9999999999964</v>
          </cell>
          <cell r="DT10">
            <v>4416.6666666666633</v>
          </cell>
          <cell r="DU10">
            <v>4458.3333333333303</v>
          </cell>
          <cell r="DV10">
            <v>4499.9999999999973</v>
          </cell>
          <cell r="DW10">
            <v>4541.6666666666642</v>
          </cell>
          <cell r="DX10">
            <v>4583.3333333333312</v>
          </cell>
          <cell r="DY10">
            <v>4624.9999999999982</v>
          </cell>
          <cell r="DZ10">
            <v>4666.6666666666652</v>
          </cell>
          <cell r="EA10">
            <v>4708.3333333333321</v>
          </cell>
          <cell r="EB10">
            <v>4749.9999999999991</v>
          </cell>
          <cell r="EC10">
            <v>4791.6666666666661</v>
          </cell>
          <cell r="ED10">
            <v>4833.333333333333</v>
          </cell>
          <cell r="EE10">
            <v>4875</v>
          </cell>
          <cell r="EF10">
            <v>4916.666666666667</v>
          </cell>
          <cell r="EG10">
            <v>4958.3333333333339</v>
          </cell>
          <cell r="EH10">
            <v>5000.0000000000009</v>
          </cell>
          <cell r="EI10">
            <v>5041.6666666666679</v>
          </cell>
          <cell r="EJ10">
            <v>5083.3333333333348</v>
          </cell>
          <cell r="EK10">
            <v>5125.0000000000018</v>
          </cell>
          <cell r="EL10">
            <v>5166.6666666666688</v>
          </cell>
          <cell r="EM10">
            <v>5208.3333333333358</v>
          </cell>
          <cell r="EN10">
            <v>5250.0000000000027</v>
          </cell>
          <cell r="EO10">
            <v>5291.6666666666697</v>
          </cell>
          <cell r="EP10">
            <v>5333.3333333333367</v>
          </cell>
          <cell r="EQ10">
            <v>5375.0000000000036</v>
          </cell>
          <cell r="ER10">
            <v>5416.6666666666706</v>
          </cell>
          <cell r="ES10">
            <v>5458.3333333333376</v>
          </cell>
          <cell r="ET10">
            <v>5500.0000000000045</v>
          </cell>
          <cell r="EU10">
            <v>5541.6666666666715</v>
          </cell>
          <cell r="EV10">
            <v>5583.3333333333385</v>
          </cell>
          <cell r="EW10">
            <v>5625.0000000000055</v>
          </cell>
          <cell r="EX10">
            <v>5666.6666666666724</v>
          </cell>
          <cell r="EY10">
            <v>5708.3333333333394</v>
          </cell>
          <cell r="EZ10">
            <v>5750.0000000000064</v>
          </cell>
          <cell r="FA10">
            <v>5791.6666666666733</v>
          </cell>
          <cell r="FB10">
            <v>5833.3333333333403</v>
          </cell>
          <cell r="FC10">
            <v>5875.0000000000073</v>
          </cell>
          <cell r="FD10">
            <v>5916.6666666666742</v>
          </cell>
          <cell r="FE10">
            <v>5958.3333333333412</v>
          </cell>
          <cell r="FF10">
            <v>6000.0000000000082</v>
          </cell>
          <cell r="FG10">
            <v>6041.6666666666752</v>
          </cell>
          <cell r="FH10">
            <v>6083.3333333333421</v>
          </cell>
          <cell r="FI10">
            <v>6125.0000000000091</v>
          </cell>
          <cell r="FJ10">
            <v>6166.6666666666761</v>
          </cell>
          <cell r="FK10">
            <v>6208.333333333343</v>
          </cell>
          <cell r="FL10">
            <v>6250.00000000001</v>
          </cell>
          <cell r="FM10">
            <v>6291.666666666677</v>
          </cell>
          <cell r="FN10">
            <v>6333.3333333333439</v>
          </cell>
          <cell r="FO10">
            <v>6375.0000000000109</v>
          </cell>
          <cell r="FP10">
            <v>6416.6666666666779</v>
          </cell>
          <cell r="FQ10">
            <v>6458.3333333333449</v>
          </cell>
          <cell r="FR10">
            <v>6500.0000000000118</v>
          </cell>
          <cell r="FS10">
            <v>6541.6666666666788</v>
          </cell>
          <cell r="FT10">
            <v>6583.3333333333458</v>
          </cell>
          <cell r="FU10">
            <v>6625.0000000000127</v>
          </cell>
          <cell r="FV10">
            <v>6666.6666666666797</v>
          </cell>
          <cell r="FW10">
            <v>6708.3333333333467</v>
          </cell>
          <cell r="FX10">
            <v>6750.0000000000136</v>
          </cell>
          <cell r="FY10">
            <v>6791.6666666666806</v>
          </cell>
          <cell r="FZ10">
            <v>6833.3333333333476</v>
          </cell>
          <cell r="GA10">
            <v>6875.0000000000146</v>
          </cell>
          <cell r="GB10">
            <v>6916.6666666666815</v>
          </cell>
          <cell r="GC10">
            <v>6958.3333333333485</v>
          </cell>
          <cell r="GD10">
            <v>7000.0000000000155</v>
          </cell>
          <cell r="GE10">
            <v>7041.6666666666824</v>
          </cell>
          <cell r="GF10">
            <v>7083.3333333333494</v>
          </cell>
          <cell r="GG10">
            <v>7125.0000000000164</v>
          </cell>
          <cell r="GH10">
            <v>7166.6666666666833</v>
          </cell>
          <cell r="GI10">
            <v>7208.3333333333503</v>
          </cell>
          <cell r="GJ10">
            <v>7250.0000000000173</v>
          </cell>
          <cell r="GK10">
            <v>7291.6666666666843</v>
          </cell>
          <cell r="GL10">
            <v>7333.3333333333512</v>
          </cell>
          <cell r="GM10">
            <v>7375.0000000000182</v>
          </cell>
          <cell r="GN10">
            <v>7416.6666666666852</v>
          </cell>
          <cell r="GO10">
            <v>7458.3333333333521</v>
          </cell>
          <cell r="GP10">
            <v>7500.0000000000191</v>
          </cell>
          <cell r="GQ10">
            <v>7541.6666666666861</v>
          </cell>
          <cell r="GR10">
            <v>7583.333333333353</v>
          </cell>
          <cell r="GS10">
            <v>7625.00000000002</v>
          </cell>
          <cell r="GT10">
            <v>7666.666666666687</v>
          </cell>
          <cell r="GU10">
            <v>7708.3333333333539</v>
          </cell>
          <cell r="GV10">
            <v>7750.0000000000209</v>
          </cell>
          <cell r="GW10">
            <v>7791.6666666666879</v>
          </cell>
          <cell r="GX10">
            <v>7833.3333333333549</v>
          </cell>
          <cell r="GY10">
            <v>7875.0000000000218</v>
          </cell>
          <cell r="GZ10">
            <v>7916.6666666666888</v>
          </cell>
          <cell r="HA10">
            <v>7958.3333333333558</v>
          </cell>
          <cell r="HB10">
            <v>8000.0000000000227</v>
          </cell>
          <cell r="HC10">
            <v>8041.6666666666897</v>
          </cell>
          <cell r="HD10">
            <v>8083.3333333333567</v>
          </cell>
          <cell r="HE10">
            <v>8125.0000000000236</v>
          </cell>
          <cell r="HF10">
            <v>8166.6666666666906</v>
          </cell>
          <cell r="HG10">
            <v>8208.3333333333576</v>
          </cell>
          <cell r="HH10">
            <v>8250.0000000000236</v>
          </cell>
          <cell r="HI10">
            <v>8291.6666666666897</v>
          </cell>
          <cell r="HJ10">
            <v>8333.3333333333558</v>
          </cell>
        </row>
        <row r="11">
          <cell r="R11">
            <v>0</v>
          </cell>
          <cell r="S11">
            <v>500</v>
          </cell>
          <cell r="T11">
            <v>1000</v>
          </cell>
          <cell r="U11">
            <v>1500</v>
          </cell>
          <cell r="V11">
            <v>2000</v>
          </cell>
          <cell r="W11">
            <v>2500</v>
          </cell>
          <cell r="X11">
            <v>3000</v>
          </cell>
          <cell r="Y11">
            <v>3500</v>
          </cell>
          <cell r="Z11">
            <v>4000</v>
          </cell>
          <cell r="AA11">
            <v>4500</v>
          </cell>
          <cell r="AB11">
            <v>5000</v>
          </cell>
          <cell r="AC11">
            <v>5500</v>
          </cell>
          <cell r="AD11">
            <v>6000</v>
          </cell>
          <cell r="AE11">
            <v>6500</v>
          </cell>
          <cell r="AF11">
            <v>7000</v>
          </cell>
          <cell r="AG11">
            <v>7500</v>
          </cell>
          <cell r="AH11">
            <v>8000</v>
          </cell>
          <cell r="AI11">
            <v>8500</v>
          </cell>
          <cell r="AJ11">
            <v>9000</v>
          </cell>
          <cell r="AK11">
            <v>9500</v>
          </cell>
          <cell r="AL11">
            <v>10000</v>
          </cell>
          <cell r="AM11">
            <v>10500</v>
          </cell>
          <cell r="AN11">
            <v>11000</v>
          </cell>
          <cell r="AO11">
            <v>11500</v>
          </cell>
          <cell r="AP11">
            <v>12000</v>
          </cell>
          <cell r="AQ11">
            <v>12500</v>
          </cell>
          <cell r="AR11">
            <v>13000</v>
          </cell>
          <cell r="AS11">
            <v>13500</v>
          </cell>
          <cell r="AT11">
            <v>14000</v>
          </cell>
          <cell r="AU11">
            <v>14500</v>
          </cell>
          <cell r="AV11">
            <v>15000</v>
          </cell>
          <cell r="AW11">
            <v>15500</v>
          </cell>
          <cell r="AX11">
            <v>16000</v>
          </cell>
          <cell r="AY11">
            <v>16500</v>
          </cell>
          <cell r="AZ11">
            <v>17000</v>
          </cell>
          <cell r="BA11">
            <v>17500</v>
          </cell>
          <cell r="BB11">
            <v>18000</v>
          </cell>
          <cell r="BC11">
            <v>18500</v>
          </cell>
          <cell r="BD11">
            <v>19000</v>
          </cell>
          <cell r="BE11">
            <v>19500</v>
          </cell>
          <cell r="BF11">
            <v>20000</v>
          </cell>
          <cell r="BG11">
            <v>20500</v>
          </cell>
          <cell r="BH11">
            <v>21000</v>
          </cell>
          <cell r="BI11">
            <v>21500</v>
          </cell>
          <cell r="BJ11">
            <v>22000</v>
          </cell>
          <cell r="BK11">
            <v>22500</v>
          </cell>
          <cell r="BL11">
            <v>23000</v>
          </cell>
          <cell r="BM11">
            <v>23500</v>
          </cell>
          <cell r="BN11">
            <v>24000</v>
          </cell>
          <cell r="BO11">
            <v>24500</v>
          </cell>
          <cell r="BP11">
            <v>25000</v>
          </cell>
          <cell r="BQ11">
            <v>25500</v>
          </cell>
          <cell r="BR11">
            <v>26000</v>
          </cell>
          <cell r="BS11">
            <v>26500</v>
          </cell>
          <cell r="BT11">
            <v>27000</v>
          </cell>
          <cell r="BU11">
            <v>27500</v>
          </cell>
          <cell r="BV11">
            <v>28000</v>
          </cell>
          <cell r="BW11">
            <v>28500</v>
          </cell>
          <cell r="BX11">
            <v>29000</v>
          </cell>
          <cell r="BY11">
            <v>29500</v>
          </cell>
          <cell r="BZ11">
            <v>30000</v>
          </cell>
          <cell r="CA11">
            <v>30500</v>
          </cell>
          <cell r="CB11">
            <v>31000</v>
          </cell>
          <cell r="CC11">
            <v>31500</v>
          </cell>
          <cell r="CD11">
            <v>32000</v>
          </cell>
          <cell r="CE11">
            <v>32500</v>
          </cell>
          <cell r="CF11">
            <v>33000</v>
          </cell>
          <cell r="CG11">
            <v>33500</v>
          </cell>
          <cell r="CH11">
            <v>34000</v>
          </cell>
          <cell r="CI11">
            <v>34500</v>
          </cell>
          <cell r="CJ11">
            <v>35000</v>
          </cell>
          <cell r="CK11">
            <v>35500</v>
          </cell>
          <cell r="CL11">
            <v>36000</v>
          </cell>
          <cell r="CM11">
            <v>36500</v>
          </cell>
          <cell r="CN11">
            <v>37000</v>
          </cell>
          <cell r="CO11">
            <v>37500</v>
          </cell>
          <cell r="CP11">
            <v>38000</v>
          </cell>
          <cell r="CQ11">
            <v>38500</v>
          </cell>
          <cell r="CR11">
            <v>39000</v>
          </cell>
          <cell r="CS11">
            <v>39500</v>
          </cell>
          <cell r="CT11">
            <v>40000</v>
          </cell>
          <cell r="CU11">
            <v>40500</v>
          </cell>
          <cell r="CV11">
            <v>41000</v>
          </cell>
          <cell r="CW11">
            <v>41500</v>
          </cell>
          <cell r="CX11">
            <v>42000</v>
          </cell>
          <cell r="CY11">
            <v>42500</v>
          </cell>
          <cell r="CZ11">
            <v>43000</v>
          </cell>
          <cell r="DA11">
            <v>43500</v>
          </cell>
          <cell r="DB11">
            <v>44000</v>
          </cell>
          <cell r="DC11">
            <v>44500</v>
          </cell>
          <cell r="DD11">
            <v>45000</v>
          </cell>
          <cell r="DE11">
            <v>45500</v>
          </cell>
          <cell r="DF11">
            <v>46000</v>
          </cell>
          <cell r="DG11">
            <v>46500</v>
          </cell>
          <cell r="DH11">
            <v>47000</v>
          </cell>
          <cell r="DI11">
            <v>47500</v>
          </cell>
          <cell r="DJ11">
            <v>48000</v>
          </cell>
          <cell r="DK11">
            <v>48500</v>
          </cell>
          <cell r="DL11">
            <v>49000</v>
          </cell>
          <cell r="DM11">
            <v>49500</v>
          </cell>
          <cell r="DN11">
            <v>50000</v>
          </cell>
          <cell r="DO11">
            <v>50500</v>
          </cell>
          <cell r="DP11">
            <v>51000</v>
          </cell>
          <cell r="DQ11">
            <v>51500</v>
          </cell>
          <cell r="DR11">
            <v>52000</v>
          </cell>
          <cell r="DS11">
            <v>52500</v>
          </cell>
          <cell r="DT11">
            <v>53000</v>
          </cell>
          <cell r="DU11">
            <v>53500</v>
          </cell>
          <cell r="DV11">
            <v>54000</v>
          </cell>
          <cell r="DW11">
            <v>54500</v>
          </cell>
          <cell r="DX11">
            <v>55000</v>
          </cell>
          <cell r="DY11">
            <v>55500</v>
          </cell>
          <cell r="DZ11">
            <v>56000</v>
          </cell>
          <cell r="EA11">
            <v>56500</v>
          </cell>
          <cell r="EB11">
            <v>57000</v>
          </cell>
          <cell r="EC11">
            <v>57500</v>
          </cell>
          <cell r="ED11">
            <v>58000</v>
          </cell>
          <cell r="EE11">
            <v>58500</v>
          </cell>
          <cell r="EF11">
            <v>59000</v>
          </cell>
          <cell r="EG11">
            <v>59500</v>
          </cell>
          <cell r="EH11">
            <v>60000</v>
          </cell>
          <cell r="EI11">
            <v>60500</v>
          </cell>
          <cell r="EJ11">
            <v>61000</v>
          </cell>
          <cell r="EK11">
            <v>61500</v>
          </cell>
          <cell r="EL11">
            <v>62000</v>
          </cell>
          <cell r="EM11">
            <v>62500</v>
          </cell>
          <cell r="EN11">
            <v>63000</v>
          </cell>
          <cell r="EO11">
            <v>63500</v>
          </cell>
          <cell r="EP11">
            <v>64000</v>
          </cell>
          <cell r="EQ11">
            <v>64500</v>
          </cell>
          <cell r="ER11">
            <v>65000</v>
          </cell>
          <cell r="ES11">
            <v>65500</v>
          </cell>
          <cell r="ET11">
            <v>66000</v>
          </cell>
          <cell r="EU11">
            <v>66500</v>
          </cell>
          <cell r="EV11">
            <v>67000</v>
          </cell>
          <cell r="EW11">
            <v>67500</v>
          </cell>
          <cell r="EX11">
            <v>68000</v>
          </cell>
          <cell r="EY11">
            <v>68500</v>
          </cell>
          <cell r="EZ11">
            <v>69000</v>
          </cell>
          <cell r="FA11">
            <v>69500</v>
          </cell>
          <cell r="FB11">
            <v>70000</v>
          </cell>
          <cell r="FC11">
            <v>70500</v>
          </cell>
          <cell r="FD11">
            <v>71000</v>
          </cell>
          <cell r="FE11">
            <v>71500</v>
          </cell>
          <cell r="FF11">
            <v>72000</v>
          </cell>
          <cell r="FG11">
            <v>72500</v>
          </cell>
          <cell r="FH11">
            <v>73000</v>
          </cell>
          <cell r="FI11">
            <v>73500</v>
          </cell>
          <cell r="FJ11">
            <v>74000</v>
          </cell>
          <cell r="FK11">
            <v>74500</v>
          </cell>
          <cell r="FL11">
            <v>75000</v>
          </cell>
          <cell r="FM11">
            <v>75500</v>
          </cell>
          <cell r="FN11">
            <v>76000</v>
          </cell>
          <cell r="FO11">
            <v>76500</v>
          </cell>
          <cell r="FP11">
            <v>77000</v>
          </cell>
          <cell r="FQ11">
            <v>77500</v>
          </cell>
          <cell r="FR11">
            <v>78000</v>
          </cell>
          <cell r="FS11">
            <v>78500</v>
          </cell>
          <cell r="FT11">
            <v>79000</v>
          </cell>
          <cell r="FU11">
            <v>79500</v>
          </cell>
          <cell r="FV11">
            <v>80000</v>
          </cell>
          <cell r="FW11">
            <v>80500</v>
          </cell>
          <cell r="FX11">
            <v>81000</v>
          </cell>
          <cell r="FY11">
            <v>81500</v>
          </cell>
          <cell r="FZ11">
            <v>82000</v>
          </cell>
          <cell r="GA11">
            <v>82500</v>
          </cell>
          <cell r="GB11">
            <v>83000</v>
          </cell>
          <cell r="GC11">
            <v>83500</v>
          </cell>
          <cell r="GD11">
            <v>84000</v>
          </cell>
          <cell r="GE11">
            <v>84500</v>
          </cell>
          <cell r="GF11">
            <v>85000</v>
          </cell>
          <cell r="GG11">
            <v>85500</v>
          </cell>
          <cell r="GH11">
            <v>86000</v>
          </cell>
          <cell r="GI11">
            <v>86500</v>
          </cell>
          <cell r="GJ11">
            <v>87000</v>
          </cell>
          <cell r="GK11">
            <v>87500</v>
          </cell>
          <cell r="GL11">
            <v>88000</v>
          </cell>
          <cell r="GM11">
            <v>88500</v>
          </cell>
          <cell r="GN11">
            <v>89000</v>
          </cell>
          <cell r="GO11">
            <v>89500</v>
          </cell>
          <cell r="GP11">
            <v>90000</v>
          </cell>
          <cell r="GQ11">
            <v>90500</v>
          </cell>
          <cell r="GR11">
            <v>91000</v>
          </cell>
          <cell r="GS11">
            <v>91500</v>
          </cell>
          <cell r="GT11">
            <v>92000</v>
          </cell>
          <cell r="GU11">
            <v>92500</v>
          </cell>
          <cell r="GV11">
            <v>93000</v>
          </cell>
          <cell r="GW11">
            <v>93500</v>
          </cell>
          <cell r="GX11">
            <v>94000</v>
          </cell>
          <cell r="GY11">
            <v>94500</v>
          </cell>
          <cell r="GZ11">
            <v>95000</v>
          </cell>
          <cell r="HA11">
            <v>95500</v>
          </cell>
          <cell r="HB11">
            <v>96000</v>
          </cell>
          <cell r="HC11">
            <v>96500</v>
          </cell>
          <cell r="HD11">
            <v>97000</v>
          </cell>
          <cell r="HE11">
            <v>97500</v>
          </cell>
          <cell r="HF11">
            <v>98000</v>
          </cell>
          <cell r="HG11">
            <v>98500</v>
          </cell>
          <cell r="HH11">
            <v>99000</v>
          </cell>
          <cell r="HI11">
            <v>99500</v>
          </cell>
          <cell r="HJ11">
            <v>100000</v>
          </cell>
          <cell r="HL11">
            <v>0</v>
          </cell>
          <cell r="HM11">
            <v>0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0</v>
          </cell>
          <cell r="GW40">
            <v>0</v>
          </cell>
          <cell r="GX40">
            <v>0</v>
          </cell>
          <cell r="GY40">
            <v>0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</row>
        <row r="41"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</row>
        <row r="44">
          <cell r="R44">
            <v>0</v>
          </cell>
          <cell r="S44">
            <v>41.666666666666664</v>
          </cell>
          <cell r="T44">
            <v>83.333333333333329</v>
          </cell>
          <cell r="U44">
            <v>125</v>
          </cell>
          <cell r="V44">
            <v>166.66666666666666</v>
          </cell>
          <cell r="W44">
            <v>208.33333333333331</v>
          </cell>
          <cell r="X44">
            <v>249.99999999999997</v>
          </cell>
          <cell r="Y44">
            <v>291.66666666666663</v>
          </cell>
          <cell r="Z44">
            <v>333.33333333333331</v>
          </cell>
          <cell r="AA44">
            <v>375</v>
          </cell>
          <cell r="AB44">
            <v>416.66666666666669</v>
          </cell>
          <cell r="AC44">
            <v>458.33333333333337</v>
          </cell>
          <cell r="AD44">
            <v>500.00000000000006</v>
          </cell>
          <cell r="AE44">
            <v>541.66666666666674</v>
          </cell>
          <cell r="AF44">
            <v>583.33333333333337</v>
          </cell>
          <cell r="AG44">
            <v>625</v>
          </cell>
          <cell r="AH44">
            <v>666.66666666666663</v>
          </cell>
          <cell r="AI44">
            <v>708.33333333333326</v>
          </cell>
          <cell r="AJ44">
            <v>749.99999999999989</v>
          </cell>
          <cell r="AK44">
            <v>791.66666666666652</v>
          </cell>
          <cell r="AL44">
            <v>833.33333333333314</v>
          </cell>
          <cell r="AM44">
            <v>874.99999999999977</v>
          </cell>
          <cell r="AN44">
            <v>916.6666666666664</v>
          </cell>
          <cell r="AO44">
            <v>958.33333333333303</v>
          </cell>
          <cell r="AP44">
            <v>999.99999999999966</v>
          </cell>
          <cell r="AQ44">
            <v>1041.6666666666663</v>
          </cell>
          <cell r="AR44">
            <v>1083.333333333333</v>
          </cell>
          <cell r="AS44">
            <v>1124.9999999999998</v>
          </cell>
          <cell r="AT44">
            <v>1166.6666666666665</v>
          </cell>
          <cell r="AU44">
            <v>1208.3333333333333</v>
          </cell>
          <cell r="AV44">
            <v>1250</v>
          </cell>
          <cell r="AW44">
            <v>1291.6666666666667</v>
          </cell>
          <cell r="AX44">
            <v>1333.3333333333335</v>
          </cell>
          <cell r="AY44">
            <v>1375.0000000000002</v>
          </cell>
          <cell r="AZ44">
            <v>1416.666666666667</v>
          </cell>
          <cell r="BA44">
            <v>1458.3333333333337</v>
          </cell>
          <cell r="BB44">
            <v>1500.0000000000005</v>
          </cell>
          <cell r="BC44">
            <v>1541.6666666666672</v>
          </cell>
          <cell r="BD44">
            <v>1583.3333333333339</v>
          </cell>
          <cell r="BE44">
            <v>1625.0000000000007</v>
          </cell>
          <cell r="BF44">
            <v>1666.6666666666674</v>
          </cell>
          <cell r="BG44">
            <v>1708.3333333333342</v>
          </cell>
          <cell r="BH44">
            <v>1750.0000000000009</v>
          </cell>
          <cell r="BI44">
            <v>1791.6666666666677</v>
          </cell>
          <cell r="BJ44">
            <v>1833.3333333333344</v>
          </cell>
          <cell r="BK44">
            <v>1875.0000000000011</v>
          </cell>
          <cell r="BL44">
            <v>1916.6666666666679</v>
          </cell>
          <cell r="BM44">
            <v>1958.3333333333346</v>
          </cell>
          <cell r="BN44">
            <v>2000.0000000000014</v>
          </cell>
          <cell r="BO44">
            <v>2041.6666666666681</v>
          </cell>
          <cell r="BP44">
            <v>2083.3333333333348</v>
          </cell>
          <cell r="BQ44">
            <v>2125.0000000000014</v>
          </cell>
          <cell r="BR44">
            <v>2166.6666666666679</v>
          </cell>
          <cell r="BS44">
            <v>2208.3333333333344</v>
          </cell>
          <cell r="BT44">
            <v>2250.0000000000009</v>
          </cell>
          <cell r="BU44">
            <v>2291.6666666666674</v>
          </cell>
          <cell r="BV44">
            <v>2333.3333333333339</v>
          </cell>
          <cell r="BW44">
            <v>2375.0000000000005</v>
          </cell>
          <cell r="BX44">
            <v>2416.666666666667</v>
          </cell>
          <cell r="BY44">
            <v>2458.3333333333335</v>
          </cell>
          <cell r="BZ44">
            <v>2500</v>
          </cell>
          <cell r="CA44">
            <v>2541.6666666666665</v>
          </cell>
          <cell r="CB44">
            <v>2583.333333333333</v>
          </cell>
          <cell r="CC44">
            <v>2624.9999999999995</v>
          </cell>
          <cell r="CD44">
            <v>2666.6666666666661</v>
          </cell>
          <cell r="CE44">
            <v>2708.3333333333326</v>
          </cell>
          <cell r="CF44">
            <v>2749.9999999999991</v>
          </cell>
          <cell r="CG44">
            <v>2791.6666666666656</v>
          </cell>
          <cell r="CH44">
            <v>2833.3333333333321</v>
          </cell>
          <cell r="CI44">
            <v>2874.9999999999986</v>
          </cell>
          <cell r="CJ44">
            <v>2916.6666666666652</v>
          </cell>
          <cell r="CK44">
            <v>2958.3333333333317</v>
          </cell>
          <cell r="CL44">
            <v>2999.9999999999982</v>
          </cell>
          <cell r="CM44">
            <v>3041.6666666666647</v>
          </cell>
          <cell r="CN44">
            <v>3083.3333333333312</v>
          </cell>
          <cell r="CO44">
            <v>3124.9999999999977</v>
          </cell>
          <cell r="CP44">
            <v>3166.6666666666642</v>
          </cell>
          <cell r="CQ44">
            <v>3208.3333333333308</v>
          </cell>
          <cell r="CR44">
            <v>3249.9999999999973</v>
          </cell>
          <cell r="CS44">
            <v>3291.6666666666638</v>
          </cell>
          <cell r="CT44">
            <v>3333.3333333333303</v>
          </cell>
          <cell r="CU44">
            <v>3374.9999999999968</v>
          </cell>
          <cell r="CV44">
            <v>3416.6666666666633</v>
          </cell>
          <cell r="CW44">
            <v>3458.3333333333298</v>
          </cell>
          <cell r="CX44">
            <v>3499.9999999999964</v>
          </cell>
          <cell r="CY44">
            <v>3541.6666666666629</v>
          </cell>
          <cell r="CZ44">
            <v>3583.3333333333294</v>
          </cell>
          <cell r="DA44">
            <v>3624.9999999999959</v>
          </cell>
          <cell r="DB44">
            <v>3666.6666666666624</v>
          </cell>
          <cell r="DC44">
            <v>3708.3333333333289</v>
          </cell>
          <cell r="DD44">
            <v>3749.9999999999955</v>
          </cell>
          <cell r="DE44">
            <v>3791.666666666662</v>
          </cell>
          <cell r="DF44">
            <v>3833.3333333333285</v>
          </cell>
          <cell r="DG44">
            <v>3874.999999999995</v>
          </cell>
          <cell r="DH44">
            <v>3916.6666666666615</v>
          </cell>
          <cell r="DI44">
            <v>3958.333333333328</v>
          </cell>
          <cell r="DJ44">
            <v>3999.9999999999945</v>
          </cell>
          <cell r="DK44">
            <v>4041.6666666666611</v>
          </cell>
          <cell r="DL44">
            <v>4083.3333333333276</v>
          </cell>
          <cell r="DM44">
            <v>4124.9999999999945</v>
          </cell>
          <cell r="DN44">
            <v>4166.6666666666615</v>
          </cell>
          <cell r="DO44">
            <v>4208.3333333333285</v>
          </cell>
          <cell r="DP44">
            <v>4249.9999999999955</v>
          </cell>
          <cell r="DQ44">
            <v>4291.6666666666624</v>
          </cell>
          <cell r="DR44">
            <v>4333.3333333333294</v>
          </cell>
          <cell r="DS44">
            <v>4374.9999999999964</v>
          </cell>
          <cell r="DT44">
            <v>4416.6666666666633</v>
          </cell>
          <cell r="DU44">
            <v>4458.3333333333303</v>
          </cell>
          <cell r="DV44">
            <v>4499.9999999999973</v>
          </cell>
          <cell r="DW44">
            <v>4541.6666666666642</v>
          </cell>
          <cell r="DX44">
            <v>4583.3333333333312</v>
          </cell>
          <cell r="DY44">
            <v>4624.9999999999982</v>
          </cell>
          <cell r="DZ44">
            <v>4666.6666666666652</v>
          </cell>
          <cell r="EA44">
            <v>4708.3333333333321</v>
          </cell>
          <cell r="EB44">
            <v>4749.9999999999991</v>
          </cell>
          <cell r="EC44">
            <v>4791.6666666666661</v>
          </cell>
          <cell r="ED44">
            <v>4833.333333333333</v>
          </cell>
          <cell r="EE44">
            <v>4875</v>
          </cell>
          <cell r="EF44">
            <v>4916.666666666667</v>
          </cell>
          <cell r="EG44">
            <v>4958.3333333333339</v>
          </cell>
          <cell r="EH44">
            <v>5000.0000000000009</v>
          </cell>
          <cell r="EI44">
            <v>5041.6666666666679</v>
          </cell>
          <cell r="EJ44">
            <v>5083.3333333333348</v>
          </cell>
          <cell r="EK44">
            <v>5125.0000000000018</v>
          </cell>
          <cell r="EL44">
            <v>5166.6666666666688</v>
          </cell>
          <cell r="EM44">
            <v>5208.3333333333358</v>
          </cell>
          <cell r="EN44">
            <v>5250.0000000000027</v>
          </cell>
          <cell r="EO44">
            <v>5291.6666666666697</v>
          </cell>
          <cell r="EP44">
            <v>5333.3333333333367</v>
          </cell>
          <cell r="EQ44">
            <v>5375.0000000000036</v>
          </cell>
          <cell r="ER44">
            <v>5416.6666666666706</v>
          </cell>
          <cell r="ES44">
            <v>5458.3333333333376</v>
          </cell>
          <cell r="ET44">
            <v>5500.0000000000045</v>
          </cell>
          <cell r="EU44">
            <v>5541.6666666666715</v>
          </cell>
          <cell r="EV44">
            <v>5583.3333333333385</v>
          </cell>
          <cell r="EW44">
            <v>5625.0000000000055</v>
          </cell>
          <cell r="EX44">
            <v>5666.6666666666724</v>
          </cell>
          <cell r="EY44">
            <v>5708.3333333333394</v>
          </cell>
          <cell r="EZ44">
            <v>5750.0000000000064</v>
          </cell>
          <cell r="FA44">
            <v>5791.6666666666733</v>
          </cell>
          <cell r="FB44">
            <v>5833.3333333333403</v>
          </cell>
          <cell r="FC44">
            <v>5875.0000000000073</v>
          </cell>
          <cell r="FD44">
            <v>5916.6666666666742</v>
          </cell>
          <cell r="FE44">
            <v>5958.3333333333412</v>
          </cell>
          <cell r="FF44">
            <v>6000.0000000000082</v>
          </cell>
          <cell r="FG44">
            <v>6041.6666666666752</v>
          </cell>
          <cell r="FH44">
            <v>6083.3333333333421</v>
          </cell>
          <cell r="FI44">
            <v>6125.0000000000091</v>
          </cell>
          <cell r="FJ44">
            <v>6166.6666666666761</v>
          </cell>
          <cell r="FK44">
            <v>6208.333333333343</v>
          </cell>
          <cell r="FL44">
            <v>6250.00000000001</v>
          </cell>
          <cell r="FM44">
            <v>6291.666666666677</v>
          </cell>
          <cell r="FN44">
            <v>6333.3333333333439</v>
          </cell>
          <cell r="FO44">
            <v>6375.0000000000109</v>
          </cell>
          <cell r="FP44">
            <v>6416.6666666666779</v>
          </cell>
          <cell r="FQ44">
            <v>6458.3333333333449</v>
          </cell>
          <cell r="FR44">
            <v>6500.0000000000118</v>
          </cell>
          <cell r="FS44">
            <v>6541.6666666666788</v>
          </cell>
          <cell r="FT44">
            <v>6583.3333333333458</v>
          </cell>
          <cell r="FU44">
            <v>6625.0000000000127</v>
          </cell>
          <cell r="FV44">
            <v>6666.6666666666797</v>
          </cell>
          <cell r="FW44">
            <v>6708.3333333333467</v>
          </cell>
          <cell r="FX44">
            <v>6750.0000000000136</v>
          </cell>
          <cell r="FY44">
            <v>6791.6666666666806</v>
          </cell>
          <cell r="FZ44">
            <v>6833.3333333333476</v>
          </cell>
          <cell r="GA44">
            <v>6875.0000000000146</v>
          </cell>
          <cell r="GB44">
            <v>6916.6666666666815</v>
          </cell>
          <cell r="GC44">
            <v>6958.3333333333485</v>
          </cell>
          <cell r="GD44">
            <v>7000.0000000000155</v>
          </cell>
          <cell r="GE44">
            <v>7041.6666666666824</v>
          </cell>
          <cell r="GF44">
            <v>7083.3333333333494</v>
          </cell>
          <cell r="GG44">
            <v>7125.0000000000164</v>
          </cell>
          <cell r="GH44">
            <v>7166.6666666666833</v>
          </cell>
          <cell r="GI44">
            <v>7208.3333333333503</v>
          </cell>
          <cell r="GJ44">
            <v>7250.0000000000173</v>
          </cell>
          <cell r="GK44">
            <v>7291.6666666666843</v>
          </cell>
          <cell r="GL44">
            <v>7333.3333333333512</v>
          </cell>
          <cell r="GM44">
            <v>7375.0000000000182</v>
          </cell>
          <cell r="GN44">
            <v>7416.6666666666852</v>
          </cell>
          <cell r="GO44">
            <v>7458.3333333333521</v>
          </cell>
          <cell r="GP44">
            <v>7500.0000000000191</v>
          </cell>
          <cell r="GQ44">
            <v>7541.6666666666861</v>
          </cell>
          <cell r="GR44">
            <v>7583.333333333353</v>
          </cell>
          <cell r="GS44">
            <v>7625.00000000002</v>
          </cell>
          <cell r="GT44">
            <v>7666.666666666687</v>
          </cell>
          <cell r="GU44">
            <v>7708.3333333333539</v>
          </cell>
          <cell r="GV44">
            <v>7750.0000000000209</v>
          </cell>
          <cell r="GW44">
            <v>7791.6666666666879</v>
          </cell>
          <cell r="GX44">
            <v>7833.3333333333549</v>
          </cell>
          <cell r="GY44">
            <v>7875.0000000000218</v>
          </cell>
          <cell r="GZ44">
            <v>7916.6666666666888</v>
          </cell>
          <cell r="HA44">
            <v>7958.3333333333558</v>
          </cell>
          <cell r="HB44">
            <v>8000.0000000000227</v>
          </cell>
          <cell r="HC44">
            <v>8041.6666666666897</v>
          </cell>
          <cell r="HD44">
            <v>8083.3333333333567</v>
          </cell>
          <cell r="HE44">
            <v>8125.0000000000236</v>
          </cell>
          <cell r="HF44">
            <v>8166.6666666666906</v>
          </cell>
          <cell r="HG44">
            <v>8208.3333333333576</v>
          </cell>
          <cell r="HH44">
            <v>8250.0000000000236</v>
          </cell>
          <cell r="HI44">
            <v>8291.6666666666897</v>
          </cell>
          <cell r="HJ44">
            <v>8333.3333333333558</v>
          </cell>
        </row>
        <row r="45">
          <cell r="R45">
            <v>0</v>
          </cell>
          <cell r="S45">
            <v>500</v>
          </cell>
          <cell r="T45">
            <v>1000</v>
          </cell>
          <cell r="U45">
            <v>1500</v>
          </cell>
          <cell r="V45">
            <v>2000</v>
          </cell>
          <cell r="W45">
            <v>2500</v>
          </cell>
          <cell r="X45">
            <v>3000</v>
          </cell>
          <cell r="Y45">
            <v>3500</v>
          </cell>
          <cell r="Z45">
            <v>4000</v>
          </cell>
          <cell r="AA45">
            <v>4500</v>
          </cell>
          <cell r="AB45">
            <v>5000</v>
          </cell>
          <cell r="AC45">
            <v>5500</v>
          </cell>
          <cell r="AD45">
            <v>6000</v>
          </cell>
          <cell r="AE45">
            <v>6500</v>
          </cell>
          <cell r="AF45">
            <v>7000</v>
          </cell>
          <cell r="AG45">
            <v>7500</v>
          </cell>
          <cell r="AH45">
            <v>8000</v>
          </cell>
          <cell r="AI45">
            <v>8500</v>
          </cell>
          <cell r="AJ45">
            <v>9000</v>
          </cell>
          <cell r="AK45">
            <v>9500</v>
          </cell>
          <cell r="AL45">
            <v>10000</v>
          </cell>
          <cell r="AM45">
            <v>10500</v>
          </cell>
          <cell r="AN45">
            <v>11000</v>
          </cell>
          <cell r="AO45">
            <v>11500</v>
          </cell>
          <cell r="AP45">
            <v>12000</v>
          </cell>
          <cell r="AQ45">
            <v>12500</v>
          </cell>
          <cell r="AR45">
            <v>13000</v>
          </cell>
          <cell r="AS45">
            <v>13500</v>
          </cell>
          <cell r="AT45">
            <v>14000</v>
          </cell>
          <cell r="AU45">
            <v>14500</v>
          </cell>
          <cell r="AV45">
            <v>15000</v>
          </cell>
          <cell r="AW45">
            <v>15500</v>
          </cell>
          <cell r="AX45">
            <v>16000</v>
          </cell>
          <cell r="AY45">
            <v>16500</v>
          </cell>
          <cell r="AZ45">
            <v>17000</v>
          </cell>
          <cell r="BA45">
            <v>17500</v>
          </cell>
          <cell r="BB45">
            <v>18000</v>
          </cell>
          <cell r="BC45">
            <v>18500</v>
          </cell>
          <cell r="BD45">
            <v>19000</v>
          </cell>
          <cell r="BE45">
            <v>19500</v>
          </cell>
          <cell r="BF45">
            <v>20000</v>
          </cell>
          <cell r="BG45">
            <v>20500</v>
          </cell>
          <cell r="BH45">
            <v>21000</v>
          </cell>
          <cell r="BI45">
            <v>21500</v>
          </cell>
          <cell r="BJ45">
            <v>22000</v>
          </cell>
          <cell r="BK45">
            <v>22500</v>
          </cell>
          <cell r="BL45">
            <v>23000</v>
          </cell>
          <cell r="BM45">
            <v>23500</v>
          </cell>
          <cell r="BN45">
            <v>24000</v>
          </cell>
          <cell r="BO45">
            <v>24500</v>
          </cell>
          <cell r="BP45">
            <v>25000</v>
          </cell>
          <cell r="BQ45">
            <v>25500</v>
          </cell>
          <cell r="BR45">
            <v>26000</v>
          </cell>
          <cell r="BS45">
            <v>26500</v>
          </cell>
          <cell r="BT45">
            <v>27000</v>
          </cell>
          <cell r="BU45">
            <v>27500</v>
          </cell>
          <cell r="BV45">
            <v>28000</v>
          </cell>
          <cell r="BW45">
            <v>28500</v>
          </cell>
          <cell r="BX45">
            <v>29000</v>
          </cell>
          <cell r="BY45">
            <v>29500</v>
          </cell>
          <cell r="BZ45">
            <v>30000</v>
          </cell>
          <cell r="CA45">
            <v>30500</v>
          </cell>
          <cell r="CB45">
            <v>31000</v>
          </cell>
          <cell r="CC45">
            <v>31500</v>
          </cell>
          <cell r="CD45">
            <v>32000</v>
          </cell>
          <cell r="CE45">
            <v>32500</v>
          </cell>
          <cell r="CF45">
            <v>33000</v>
          </cell>
          <cell r="CG45">
            <v>33500</v>
          </cell>
          <cell r="CH45">
            <v>34000</v>
          </cell>
          <cell r="CI45">
            <v>34500</v>
          </cell>
          <cell r="CJ45">
            <v>35000</v>
          </cell>
          <cell r="CK45">
            <v>35500</v>
          </cell>
          <cell r="CL45">
            <v>36000</v>
          </cell>
          <cell r="CM45">
            <v>36500</v>
          </cell>
          <cell r="CN45">
            <v>37000</v>
          </cell>
          <cell r="CO45">
            <v>37500</v>
          </cell>
          <cell r="CP45">
            <v>38000</v>
          </cell>
          <cell r="CQ45">
            <v>38500</v>
          </cell>
          <cell r="CR45">
            <v>39000</v>
          </cell>
          <cell r="CS45">
            <v>39500</v>
          </cell>
          <cell r="CT45">
            <v>40000</v>
          </cell>
          <cell r="CU45">
            <v>40500</v>
          </cell>
          <cell r="CV45">
            <v>41000</v>
          </cell>
          <cell r="CW45">
            <v>41500</v>
          </cell>
          <cell r="CX45">
            <v>42000</v>
          </cell>
          <cell r="CY45">
            <v>42500</v>
          </cell>
          <cell r="CZ45">
            <v>43000</v>
          </cell>
          <cell r="DA45">
            <v>43500</v>
          </cell>
          <cell r="DB45">
            <v>44000</v>
          </cell>
          <cell r="DC45">
            <v>44500</v>
          </cell>
          <cell r="DD45">
            <v>45000</v>
          </cell>
          <cell r="DE45">
            <v>45500</v>
          </cell>
          <cell r="DF45">
            <v>46000</v>
          </cell>
          <cell r="DG45">
            <v>46500</v>
          </cell>
          <cell r="DH45">
            <v>47000</v>
          </cell>
          <cell r="DI45">
            <v>47500</v>
          </cell>
          <cell r="DJ45">
            <v>48000</v>
          </cell>
          <cell r="DK45">
            <v>48500</v>
          </cell>
          <cell r="DL45">
            <v>49000</v>
          </cell>
          <cell r="DM45">
            <v>49500</v>
          </cell>
          <cell r="DN45">
            <v>50000</v>
          </cell>
          <cell r="DO45">
            <v>50500</v>
          </cell>
          <cell r="DP45">
            <v>51000</v>
          </cell>
          <cell r="DQ45">
            <v>51500</v>
          </cell>
          <cell r="DR45">
            <v>52000</v>
          </cell>
          <cell r="DS45">
            <v>52500</v>
          </cell>
          <cell r="DT45">
            <v>53000</v>
          </cell>
          <cell r="DU45">
            <v>53500</v>
          </cell>
          <cell r="DV45">
            <v>54000</v>
          </cell>
          <cell r="DW45">
            <v>54500</v>
          </cell>
          <cell r="DX45">
            <v>55000</v>
          </cell>
          <cell r="DY45">
            <v>55500</v>
          </cell>
          <cell r="DZ45">
            <v>56000</v>
          </cell>
          <cell r="EA45">
            <v>56500</v>
          </cell>
          <cell r="EB45">
            <v>57000</v>
          </cell>
          <cell r="EC45">
            <v>57500</v>
          </cell>
          <cell r="ED45">
            <v>58000</v>
          </cell>
          <cell r="EE45">
            <v>58500</v>
          </cell>
          <cell r="EF45">
            <v>59000</v>
          </cell>
          <cell r="EG45">
            <v>59500</v>
          </cell>
          <cell r="EH45">
            <v>60000</v>
          </cell>
          <cell r="EI45">
            <v>60500</v>
          </cell>
          <cell r="EJ45">
            <v>61000</v>
          </cell>
          <cell r="EK45">
            <v>61500</v>
          </cell>
          <cell r="EL45">
            <v>62000</v>
          </cell>
          <cell r="EM45">
            <v>62500</v>
          </cell>
          <cell r="EN45">
            <v>63000</v>
          </cell>
          <cell r="EO45">
            <v>63500</v>
          </cell>
          <cell r="EP45">
            <v>64000</v>
          </cell>
          <cell r="EQ45">
            <v>64500</v>
          </cell>
          <cell r="ER45">
            <v>65000</v>
          </cell>
          <cell r="ES45">
            <v>65500</v>
          </cell>
          <cell r="ET45">
            <v>66000</v>
          </cell>
          <cell r="EU45">
            <v>66500</v>
          </cell>
          <cell r="EV45">
            <v>67000</v>
          </cell>
          <cell r="EW45">
            <v>67500</v>
          </cell>
          <cell r="EX45">
            <v>68000</v>
          </cell>
          <cell r="EY45">
            <v>68500</v>
          </cell>
          <cell r="EZ45">
            <v>69000</v>
          </cell>
          <cell r="FA45">
            <v>69500</v>
          </cell>
          <cell r="FB45">
            <v>70000</v>
          </cell>
          <cell r="FC45">
            <v>70500</v>
          </cell>
          <cell r="FD45">
            <v>71000</v>
          </cell>
          <cell r="FE45">
            <v>71500</v>
          </cell>
          <cell r="FF45">
            <v>72000</v>
          </cell>
          <cell r="FG45">
            <v>72500</v>
          </cell>
          <cell r="FH45">
            <v>73000</v>
          </cell>
          <cell r="FI45">
            <v>73500</v>
          </cell>
          <cell r="FJ45">
            <v>74000</v>
          </cell>
          <cell r="FK45">
            <v>74500</v>
          </cell>
          <cell r="FL45">
            <v>75000</v>
          </cell>
          <cell r="FM45">
            <v>75500</v>
          </cell>
          <cell r="FN45">
            <v>76000</v>
          </cell>
          <cell r="FO45">
            <v>76500</v>
          </cell>
          <cell r="FP45">
            <v>77000</v>
          </cell>
          <cell r="FQ45">
            <v>77500</v>
          </cell>
          <cell r="FR45">
            <v>78000</v>
          </cell>
          <cell r="FS45">
            <v>78500</v>
          </cell>
          <cell r="FT45">
            <v>79000</v>
          </cell>
          <cell r="FU45">
            <v>79500</v>
          </cell>
          <cell r="FV45">
            <v>80000</v>
          </cell>
          <cell r="FW45">
            <v>80500</v>
          </cell>
          <cell r="FX45">
            <v>81000</v>
          </cell>
          <cell r="FY45">
            <v>81500</v>
          </cell>
          <cell r="FZ45">
            <v>82000</v>
          </cell>
          <cell r="GA45">
            <v>82500</v>
          </cell>
          <cell r="GB45">
            <v>83000</v>
          </cell>
          <cell r="GC45">
            <v>83500</v>
          </cell>
          <cell r="GD45">
            <v>84000</v>
          </cell>
          <cell r="GE45">
            <v>84500</v>
          </cell>
          <cell r="GF45">
            <v>85000</v>
          </cell>
          <cell r="GG45">
            <v>85500</v>
          </cell>
          <cell r="GH45">
            <v>86000</v>
          </cell>
          <cell r="GI45">
            <v>86500</v>
          </cell>
          <cell r="GJ45">
            <v>87000</v>
          </cell>
          <cell r="GK45">
            <v>87500</v>
          </cell>
          <cell r="GL45">
            <v>88000</v>
          </cell>
          <cell r="GM45">
            <v>88500</v>
          </cell>
          <cell r="GN45">
            <v>89000</v>
          </cell>
          <cell r="GO45">
            <v>89500</v>
          </cell>
          <cell r="GP45">
            <v>90000</v>
          </cell>
          <cell r="GQ45">
            <v>90500</v>
          </cell>
          <cell r="GR45">
            <v>91000</v>
          </cell>
          <cell r="GS45">
            <v>91500</v>
          </cell>
          <cell r="GT45">
            <v>92000</v>
          </cell>
          <cell r="GU45">
            <v>92500</v>
          </cell>
          <cell r="GV45">
            <v>93000</v>
          </cell>
          <cell r="GW45">
            <v>93500</v>
          </cell>
          <cell r="GX45">
            <v>94000</v>
          </cell>
          <cell r="GY45">
            <v>94500</v>
          </cell>
          <cell r="GZ45">
            <v>95000</v>
          </cell>
          <cell r="HA45">
            <v>95500</v>
          </cell>
          <cell r="HB45">
            <v>96000</v>
          </cell>
          <cell r="HC45">
            <v>96500</v>
          </cell>
          <cell r="HD45">
            <v>97000</v>
          </cell>
          <cell r="HE45">
            <v>97500</v>
          </cell>
          <cell r="HF45">
            <v>98000</v>
          </cell>
          <cell r="HG45">
            <v>98500</v>
          </cell>
          <cell r="HH45">
            <v>99000</v>
          </cell>
          <cell r="HI45">
            <v>99500</v>
          </cell>
          <cell r="HJ45">
            <v>100000</v>
          </cell>
        </row>
        <row r="49">
          <cell r="R49">
            <v>0</v>
          </cell>
          <cell r="S49">
            <v>38</v>
          </cell>
          <cell r="T49">
            <v>77</v>
          </cell>
          <cell r="U49">
            <v>115</v>
          </cell>
          <cell r="V49">
            <v>153</v>
          </cell>
          <cell r="W49">
            <v>191</v>
          </cell>
          <cell r="X49">
            <v>230</v>
          </cell>
          <cell r="Y49">
            <v>268</v>
          </cell>
          <cell r="Z49">
            <v>306</v>
          </cell>
          <cell r="AA49">
            <v>344</v>
          </cell>
          <cell r="AB49">
            <v>383</v>
          </cell>
          <cell r="AC49">
            <v>421</v>
          </cell>
          <cell r="AD49">
            <v>459</v>
          </cell>
          <cell r="AE49">
            <v>497</v>
          </cell>
          <cell r="AF49">
            <v>536</v>
          </cell>
          <cell r="AG49">
            <v>574</v>
          </cell>
          <cell r="AH49">
            <v>612</v>
          </cell>
          <cell r="AI49">
            <v>650</v>
          </cell>
          <cell r="AJ49">
            <v>689</v>
          </cell>
          <cell r="AK49">
            <v>727</v>
          </cell>
          <cell r="AL49">
            <v>765</v>
          </cell>
          <cell r="AM49">
            <v>803</v>
          </cell>
          <cell r="AN49">
            <v>842</v>
          </cell>
          <cell r="AO49">
            <v>880</v>
          </cell>
          <cell r="AP49">
            <v>918</v>
          </cell>
          <cell r="AQ49">
            <v>956</v>
          </cell>
          <cell r="AR49">
            <v>995</v>
          </cell>
          <cell r="AS49">
            <v>1033</v>
          </cell>
          <cell r="AT49">
            <v>1071</v>
          </cell>
          <cell r="AU49">
            <v>1109</v>
          </cell>
          <cell r="AV49">
            <v>1148</v>
          </cell>
          <cell r="AW49">
            <v>1186</v>
          </cell>
          <cell r="AX49">
            <v>1224</v>
          </cell>
          <cell r="AY49">
            <v>1262</v>
          </cell>
          <cell r="AZ49">
            <v>1301</v>
          </cell>
          <cell r="BA49">
            <v>1339</v>
          </cell>
          <cell r="BB49">
            <v>1377</v>
          </cell>
          <cell r="BC49">
            <v>1415</v>
          </cell>
          <cell r="BD49">
            <v>1454</v>
          </cell>
          <cell r="BE49">
            <v>1492</v>
          </cell>
          <cell r="BF49">
            <v>1530</v>
          </cell>
          <cell r="BG49">
            <v>1568</v>
          </cell>
          <cell r="BH49">
            <v>1607</v>
          </cell>
          <cell r="BI49">
            <v>1645</v>
          </cell>
          <cell r="BJ49">
            <v>1683</v>
          </cell>
          <cell r="BK49">
            <v>1721</v>
          </cell>
          <cell r="BL49">
            <v>1760</v>
          </cell>
          <cell r="BM49">
            <v>1798</v>
          </cell>
          <cell r="BN49">
            <v>1836</v>
          </cell>
          <cell r="BO49">
            <v>1874</v>
          </cell>
          <cell r="BP49">
            <v>1913</v>
          </cell>
          <cell r="BQ49">
            <v>1951</v>
          </cell>
          <cell r="BR49">
            <v>1989</v>
          </cell>
          <cell r="BS49">
            <v>2027</v>
          </cell>
          <cell r="BT49">
            <v>2066</v>
          </cell>
          <cell r="BU49">
            <v>2104</v>
          </cell>
          <cell r="BV49">
            <v>2142</v>
          </cell>
          <cell r="BW49">
            <v>2180</v>
          </cell>
          <cell r="BX49">
            <v>2219</v>
          </cell>
          <cell r="BY49">
            <v>2257</v>
          </cell>
          <cell r="BZ49">
            <v>2295</v>
          </cell>
          <cell r="CA49">
            <v>2333</v>
          </cell>
          <cell r="CB49">
            <v>2372</v>
          </cell>
          <cell r="CC49">
            <v>2410</v>
          </cell>
          <cell r="CD49">
            <v>2448</v>
          </cell>
          <cell r="CE49">
            <v>2486</v>
          </cell>
          <cell r="CF49">
            <v>2525</v>
          </cell>
          <cell r="CG49">
            <v>2563</v>
          </cell>
          <cell r="CH49">
            <v>2601</v>
          </cell>
          <cell r="CI49">
            <v>2639</v>
          </cell>
          <cell r="CJ49">
            <v>2678</v>
          </cell>
          <cell r="CK49">
            <v>2716</v>
          </cell>
          <cell r="CL49">
            <v>2754</v>
          </cell>
          <cell r="CM49">
            <v>2792</v>
          </cell>
          <cell r="CN49">
            <v>2831</v>
          </cell>
          <cell r="CO49">
            <v>2869</v>
          </cell>
          <cell r="CP49">
            <v>2907</v>
          </cell>
          <cell r="CQ49">
            <v>2945</v>
          </cell>
          <cell r="CR49">
            <v>2984</v>
          </cell>
          <cell r="CS49">
            <v>3022</v>
          </cell>
          <cell r="CT49">
            <v>3060</v>
          </cell>
          <cell r="CU49">
            <v>3098</v>
          </cell>
          <cell r="CV49">
            <v>3137</v>
          </cell>
          <cell r="CW49">
            <v>3175</v>
          </cell>
          <cell r="CX49">
            <v>3213</v>
          </cell>
          <cell r="CY49">
            <v>3251</v>
          </cell>
          <cell r="CZ49">
            <v>3290</v>
          </cell>
          <cell r="DA49">
            <v>3328</v>
          </cell>
          <cell r="DB49">
            <v>3366</v>
          </cell>
          <cell r="DC49">
            <v>3404</v>
          </cell>
          <cell r="DD49">
            <v>3443</v>
          </cell>
          <cell r="DE49">
            <v>3481</v>
          </cell>
          <cell r="DF49">
            <v>3519</v>
          </cell>
          <cell r="DG49">
            <v>3557</v>
          </cell>
          <cell r="DH49">
            <v>3596</v>
          </cell>
          <cell r="DI49">
            <v>3634</v>
          </cell>
          <cell r="DJ49">
            <v>3672</v>
          </cell>
          <cell r="DK49">
            <v>3710</v>
          </cell>
          <cell r="DL49">
            <v>3748</v>
          </cell>
          <cell r="DM49">
            <v>3787</v>
          </cell>
          <cell r="DN49">
            <v>3825</v>
          </cell>
          <cell r="DO49">
            <v>3863</v>
          </cell>
          <cell r="DP49">
            <v>3902</v>
          </cell>
          <cell r="DQ49">
            <v>3940</v>
          </cell>
          <cell r="DR49">
            <v>3978</v>
          </cell>
          <cell r="DS49">
            <v>4016</v>
          </cell>
          <cell r="DT49">
            <v>4055</v>
          </cell>
          <cell r="DU49">
            <v>4093</v>
          </cell>
          <cell r="DV49">
            <v>4131</v>
          </cell>
          <cell r="DW49">
            <v>4169</v>
          </cell>
          <cell r="DX49">
            <v>4208</v>
          </cell>
          <cell r="DY49">
            <v>4246</v>
          </cell>
          <cell r="DZ49">
            <v>4284</v>
          </cell>
          <cell r="EA49">
            <v>4322</v>
          </cell>
          <cell r="EB49">
            <v>4361</v>
          </cell>
          <cell r="EC49">
            <v>4399</v>
          </cell>
          <cell r="ED49">
            <v>4437</v>
          </cell>
          <cell r="EE49">
            <v>4475</v>
          </cell>
          <cell r="EF49">
            <v>4514</v>
          </cell>
          <cell r="EG49">
            <v>4552</v>
          </cell>
          <cell r="EH49">
            <v>4590</v>
          </cell>
          <cell r="EI49">
            <v>4628</v>
          </cell>
          <cell r="EJ49">
            <v>4667</v>
          </cell>
          <cell r="EK49">
            <v>4705</v>
          </cell>
          <cell r="EL49">
            <v>4743</v>
          </cell>
          <cell r="EM49">
            <v>4781</v>
          </cell>
          <cell r="EN49">
            <v>4820</v>
          </cell>
          <cell r="EO49">
            <v>4858</v>
          </cell>
          <cell r="EP49">
            <v>4896</v>
          </cell>
          <cell r="EQ49">
            <v>4934</v>
          </cell>
          <cell r="ER49">
            <v>4973</v>
          </cell>
          <cell r="ES49">
            <v>5011</v>
          </cell>
          <cell r="ET49">
            <v>5049</v>
          </cell>
          <cell r="EU49">
            <v>5087</v>
          </cell>
          <cell r="EV49">
            <v>5126</v>
          </cell>
          <cell r="EW49">
            <v>5164</v>
          </cell>
          <cell r="EX49">
            <v>5202</v>
          </cell>
          <cell r="EY49">
            <v>5240</v>
          </cell>
          <cell r="EZ49">
            <v>5279</v>
          </cell>
          <cell r="FA49">
            <v>5317</v>
          </cell>
          <cell r="FB49">
            <v>5355</v>
          </cell>
          <cell r="FC49">
            <v>5393</v>
          </cell>
          <cell r="FD49">
            <v>5432</v>
          </cell>
          <cell r="FE49">
            <v>5470</v>
          </cell>
          <cell r="FF49">
            <v>5508</v>
          </cell>
          <cell r="FG49">
            <v>5546</v>
          </cell>
          <cell r="FH49">
            <v>5585</v>
          </cell>
          <cell r="FI49">
            <v>5623</v>
          </cell>
          <cell r="FJ49">
            <v>5661</v>
          </cell>
          <cell r="FK49">
            <v>5699</v>
          </cell>
          <cell r="FL49">
            <v>5738</v>
          </cell>
          <cell r="FM49">
            <v>5776</v>
          </cell>
          <cell r="FN49">
            <v>5814</v>
          </cell>
          <cell r="FO49">
            <v>5852</v>
          </cell>
          <cell r="FP49">
            <v>5891</v>
          </cell>
          <cell r="FQ49">
            <v>5929</v>
          </cell>
          <cell r="FR49">
            <v>5967</v>
          </cell>
          <cell r="FS49">
            <v>6005</v>
          </cell>
          <cell r="FT49">
            <v>6044</v>
          </cell>
          <cell r="FU49">
            <v>6082</v>
          </cell>
          <cell r="FV49">
            <v>6120</v>
          </cell>
          <cell r="FW49">
            <v>6158</v>
          </cell>
          <cell r="FX49">
            <v>6197</v>
          </cell>
          <cell r="FY49">
            <v>6235</v>
          </cell>
          <cell r="FZ49">
            <v>6273</v>
          </cell>
          <cell r="GA49">
            <v>6311</v>
          </cell>
          <cell r="GB49">
            <v>6350</v>
          </cell>
          <cell r="GC49">
            <v>6388</v>
          </cell>
          <cell r="GD49">
            <v>6426</v>
          </cell>
          <cell r="GE49">
            <v>6464</v>
          </cell>
          <cell r="GF49">
            <v>6503</v>
          </cell>
          <cell r="GG49">
            <v>6541</v>
          </cell>
          <cell r="GH49">
            <v>6579</v>
          </cell>
          <cell r="GI49">
            <v>6617</v>
          </cell>
          <cell r="GJ49">
            <v>6656</v>
          </cell>
          <cell r="GK49">
            <v>6694</v>
          </cell>
          <cell r="GL49">
            <v>6732</v>
          </cell>
          <cell r="GM49">
            <v>6770</v>
          </cell>
          <cell r="GN49">
            <v>6809</v>
          </cell>
          <cell r="GO49">
            <v>6847</v>
          </cell>
          <cell r="GP49">
            <v>6885</v>
          </cell>
          <cell r="GQ49">
            <v>6923</v>
          </cell>
          <cell r="GR49">
            <v>6962</v>
          </cell>
          <cell r="GS49">
            <v>7000</v>
          </cell>
          <cell r="GT49">
            <v>7038</v>
          </cell>
          <cell r="GU49">
            <v>7076</v>
          </cell>
          <cell r="GV49">
            <v>7115</v>
          </cell>
          <cell r="GW49">
            <v>7153</v>
          </cell>
          <cell r="GX49">
            <v>7191</v>
          </cell>
          <cell r="GY49">
            <v>7229</v>
          </cell>
          <cell r="GZ49">
            <v>7268</v>
          </cell>
          <cell r="HA49">
            <v>7306</v>
          </cell>
          <cell r="HB49">
            <v>7344</v>
          </cell>
          <cell r="HC49">
            <v>7382</v>
          </cell>
          <cell r="HD49">
            <v>7421</v>
          </cell>
          <cell r="HE49">
            <v>7459</v>
          </cell>
          <cell r="HF49">
            <v>7497</v>
          </cell>
          <cell r="HG49">
            <v>7535</v>
          </cell>
          <cell r="HH49">
            <v>7574</v>
          </cell>
          <cell r="HI49">
            <v>7612</v>
          </cell>
          <cell r="HJ49">
            <v>7650</v>
          </cell>
        </row>
        <row r="58">
          <cell r="R58">
            <v>0</v>
          </cell>
          <cell r="S58">
            <v>500</v>
          </cell>
          <cell r="T58">
            <v>1000</v>
          </cell>
          <cell r="U58">
            <v>1500</v>
          </cell>
          <cell r="V58">
            <v>2000</v>
          </cell>
          <cell r="W58">
            <v>2500</v>
          </cell>
          <cell r="X58">
            <v>3000</v>
          </cell>
          <cell r="Y58">
            <v>3500</v>
          </cell>
          <cell r="Z58">
            <v>4000</v>
          </cell>
          <cell r="AA58">
            <v>4500</v>
          </cell>
          <cell r="AB58">
            <v>5000</v>
          </cell>
          <cell r="AC58">
            <v>5500</v>
          </cell>
          <cell r="AD58">
            <v>6000</v>
          </cell>
          <cell r="AE58">
            <v>6500</v>
          </cell>
          <cell r="AF58">
            <v>7000</v>
          </cell>
          <cell r="AG58">
            <v>7500</v>
          </cell>
          <cell r="AH58">
            <v>8000</v>
          </cell>
          <cell r="AI58">
            <v>8500</v>
          </cell>
          <cell r="AJ58">
            <v>9000</v>
          </cell>
          <cell r="AK58">
            <v>9500</v>
          </cell>
          <cell r="AL58">
            <v>10000</v>
          </cell>
          <cell r="AM58">
            <v>10500</v>
          </cell>
          <cell r="AN58">
            <v>11000</v>
          </cell>
          <cell r="AO58">
            <v>11500</v>
          </cell>
          <cell r="AP58">
            <v>12000</v>
          </cell>
          <cell r="AQ58">
            <v>12500</v>
          </cell>
          <cell r="AR58">
            <v>13000</v>
          </cell>
          <cell r="AS58">
            <v>13500</v>
          </cell>
          <cell r="AT58">
            <v>14000</v>
          </cell>
          <cell r="AU58">
            <v>14500</v>
          </cell>
          <cell r="AV58">
            <v>15000</v>
          </cell>
          <cell r="AW58">
            <v>15500</v>
          </cell>
          <cell r="AX58">
            <v>16000</v>
          </cell>
          <cell r="AY58">
            <v>16500</v>
          </cell>
          <cell r="AZ58">
            <v>17000</v>
          </cell>
          <cell r="BA58">
            <v>17500</v>
          </cell>
          <cell r="BB58">
            <v>18000</v>
          </cell>
          <cell r="BC58">
            <v>18500</v>
          </cell>
          <cell r="BD58">
            <v>19000</v>
          </cell>
          <cell r="BE58">
            <v>19500</v>
          </cell>
          <cell r="BF58">
            <v>20000</v>
          </cell>
          <cell r="BG58">
            <v>20500</v>
          </cell>
          <cell r="BH58">
            <v>21000</v>
          </cell>
          <cell r="BI58">
            <v>21500</v>
          </cell>
          <cell r="BJ58">
            <v>22000</v>
          </cell>
          <cell r="BK58">
            <v>22500</v>
          </cell>
          <cell r="BL58">
            <v>23000</v>
          </cell>
          <cell r="BM58">
            <v>23500</v>
          </cell>
          <cell r="BN58">
            <v>24000</v>
          </cell>
          <cell r="BO58">
            <v>24500</v>
          </cell>
          <cell r="BP58">
            <v>25000</v>
          </cell>
          <cell r="BQ58">
            <v>25500</v>
          </cell>
          <cell r="BR58">
            <v>26000</v>
          </cell>
          <cell r="BS58">
            <v>26500</v>
          </cell>
          <cell r="BT58">
            <v>27000</v>
          </cell>
          <cell r="BU58">
            <v>27500</v>
          </cell>
          <cell r="BV58">
            <v>28000</v>
          </cell>
          <cell r="BW58">
            <v>28500</v>
          </cell>
          <cell r="BX58">
            <v>29000</v>
          </cell>
          <cell r="BY58">
            <v>29500</v>
          </cell>
          <cell r="BZ58">
            <v>30000</v>
          </cell>
          <cell r="CA58">
            <v>30500</v>
          </cell>
          <cell r="CB58">
            <v>31000</v>
          </cell>
          <cell r="CC58">
            <v>31500</v>
          </cell>
          <cell r="CD58">
            <v>32000</v>
          </cell>
          <cell r="CE58">
            <v>32500</v>
          </cell>
          <cell r="CF58">
            <v>33000</v>
          </cell>
          <cell r="CG58">
            <v>33500</v>
          </cell>
          <cell r="CH58">
            <v>34000</v>
          </cell>
          <cell r="CI58">
            <v>34500</v>
          </cell>
          <cell r="CJ58">
            <v>35000</v>
          </cell>
          <cell r="CK58">
            <v>35500</v>
          </cell>
          <cell r="CL58">
            <v>36000</v>
          </cell>
          <cell r="CM58">
            <v>36500</v>
          </cell>
          <cell r="CN58">
            <v>37000</v>
          </cell>
          <cell r="CO58">
            <v>37500</v>
          </cell>
          <cell r="CP58">
            <v>38000</v>
          </cell>
          <cell r="CQ58">
            <v>38500</v>
          </cell>
          <cell r="CR58">
            <v>39000</v>
          </cell>
          <cell r="CS58">
            <v>39500</v>
          </cell>
          <cell r="CT58">
            <v>40000</v>
          </cell>
          <cell r="CU58">
            <v>40500</v>
          </cell>
          <cell r="CV58">
            <v>41000</v>
          </cell>
          <cell r="CW58">
            <v>41500</v>
          </cell>
          <cell r="CX58">
            <v>42000</v>
          </cell>
          <cell r="CY58">
            <v>42500</v>
          </cell>
          <cell r="CZ58">
            <v>43000</v>
          </cell>
          <cell r="DA58">
            <v>43500</v>
          </cell>
          <cell r="DB58">
            <v>44000</v>
          </cell>
          <cell r="DC58">
            <v>44500</v>
          </cell>
          <cell r="DD58">
            <v>45000</v>
          </cell>
          <cell r="DE58">
            <v>45500</v>
          </cell>
          <cell r="DF58">
            <v>46000</v>
          </cell>
          <cell r="DG58">
            <v>46500</v>
          </cell>
          <cell r="DH58">
            <v>47000</v>
          </cell>
          <cell r="DI58">
            <v>47500</v>
          </cell>
          <cell r="DJ58">
            <v>48000</v>
          </cell>
          <cell r="DK58">
            <v>48500</v>
          </cell>
          <cell r="DL58">
            <v>49000</v>
          </cell>
          <cell r="DM58">
            <v>49500</v>
          </cell>
          <cell r="DN58">
            <v>50000</v>
          </cell>
          <cell r="DO58">
            <v>50500</v>
          </cell>
          <cell r="DP58">
            <v>51000</v>
          </cell>
          <cell r="DQ58">
            <v>51500</v>
          </cell>
          <cell r="DR58">
            <v>52000</v>
          </cell>
          <cell r="DS58">
            <v>52500</v>
          </cell>
          <cell r="DT58">
            <v>53000</v>
          </cell>
          <cell r="DU58">
            <v>53500</v>
          </cell>
          <cell r="DV58">
            <v>54000</v>
          </cell>
          <cell r="DW58">
            <v>54500</v>
          </cell>
          <cell r="DX58">
            <v>55000</v>
          </cell>
          <cell r="DY58">
            <v>55500</v>
          </cell>
          <cell r="DZ58">
            <v>56000</v>
          </cell>
          <cell r="EA58">
            <v>56500</v>
          </cell>
          <cell r="EB58">
            <v>57000</v>
          </cell>
          <cell r="EC58">
            <v>57500</v>
          </cell>
          <cell r="ED58">
            <v>58000</v>
          </cell>
          <cell r="EE58">
            <v>58500</v>
          </cell>
          <cell r="EF58">
            <v>59000</v>
          </cell>
          <cell r="EG58">
            <v>59500</v>
          </cell>
          <cell r="EH58">
            <v>60000</v>
          </cell>
          <cell r="EI58">
            <v>60500</v>
          </cell>
          <cell r="EJ58">
            <v>61000</v>
          </cell>
          <cell r="EK58">
            <v>61500</v>
          </cell>
          <cell r="EL58">
            <v>62000</v>
          </cell>
          <cell r="EM58">
            <v>62500</v>
          </cell>
          <cell r="EN58">
            <v>63000</v>
          </cell>
          <cell r="EO58">
            <v>63500</v>
          </cell>
          <cell r="EP58">
            <v>64000</v>
          </cell>
          <cell r="EQ58">
            <v>64500</v>
          </cell>
          <cell r="ER58">
            <v>65000</v>
          </cell>
          <cell r="ES58">
            <v>65500</v>
          </cell>
          <cell r="ET58">
            <v>66000</v>
          </cell>
          <cell r="EU58">
            <v>66500</v>
          </cell>
          <cell r="EV58">
            <v>67000</v>
          </cell>
          <cell r="EW58">
            <v>67500</v>
          </cell>
          <cell r="EX58">
            <v>68000</v>
          </cell>
          <cell r="EY58">
            <v>68500</v>
          </cell>
          <cell r="EZ58">
            <v>69000</v>
          </cell>
          <cell r="FA58">
            <v>69500</v>
          </cell>
          <cell r="FB58">
            <v>70000</v>
          </cell>
          <cell r="FC58">
            <v>70500</v>
          </cell>
          <cell r="FD58">
            <v>71000</v>
          </cell>
          <cell r="FE58">
            <v>71500</v>
          </cell>
          <cell r="FF58">
            <v>72000</v>
          </cell>
          <cell r="FG58">
            <v>72500</v>
          </cell>
          <cell r="FH58">
            <v>73000</v>
          </cell>
          <cell r="FI58">
            <v>73500</v>
          </cell>
          <cell r="FJ58">
            <v>74000</v>
          </cell>
          <cell r="FK58">
            <v>74500</v>
          </cell>
          <cell r="FL58">
            <v>75000</v>
          </cell>
          <cell r="FM58">
            <v>75500</v>
          </cell>
          <cell r="FN58">
            <v>76000</v>
          </cell>
          <cell r="FO58">
            <v>76500</v>
          </cell>
          <cell r="FP58">
            <v>77000</v>
          </cell>
          <cell r="FQ58">
            <v>77500</v>
          </cell>
          <cell r="FR58">
            <v>78000</v>
          </cell>
          <cell r="FS58">
            <v>78500</v>
          </cell>
          <cell r="FT58">
            <v>79000</v>
          </cell>
          <cell r="FU58">
            <v>79500</v>
          </cell>
          <cell r="FV58">
            <v>80000</v>
          </cell>
          <cell r="FW58">
            <v>80500</v>
          </cell>
          <cell r="FX58">
            <v>81000</v>
          </cell>
          <cell r="FY58">
            <v>81500</v>
          </cell>
          <cell r="FZ58">
            <v>82000</v>
          </cell>
          <cell r="GA58">
            <v>82500</v>
          </cell>
          <cell r="GB58">
            <v>83000</v>
          </cell>
          <cell r="GC58">
            <v>83500</v>
          </cell>
          <cell r="GD58">
            <v>84000</v>
          </cell>
          <cell r="GE58">
            <v>84500</v>
          </cell>
          <cell r="GF58">
            <v>85000</v>
          </cell>
          <cell r="GG58">
            <v>85500</v>
          </cell>
          <cell r="GH58">
            <v>86000</v>
          </cell>
          <cell r="GI58">
            <v>86500</v>
          </cell>
          <cell r="GJ58">
            <v>87000</v>
          </cell>
          <cell r="GK58">
            <v>87500</v>
          </cell>
          <cell r="GL58">
            <v>88000</v>
          </cell>
          <cell r="GM58">
            <v>88500</v>
          </cell>
          <cell r="GN58">
            <v>89000</v>
          </cell>
          <cell r="GO58">
            <v>89500</v>
          </cell>
          <cell r="GP58">
            <v>90000</v>
          </cell>
          <cell r="GQ58">
            <v>90500</v>
          </cell>
          <cell r="GR58">
            <v>91000</v>
          </cell>
          <cell r="GS58">
            <v>91500</v>
          </cell>
          <cell r="GT58">
            <v>92000</v>
          </cell>
          <cell r="GU58">
            <v>92500</v>
          </cell>
          <cell r="GV58">
            <v>93000</v>
          </cell>
          <cell r="GW58">
            <v>93500</v>
          </cell>
          <cell r="GX58">
            <v>94000</v>
          </cell>
          <cell r="GY58">
            <v>94500</v>
          </cell>
          <cell r="GZ58">
            <v>95000</v>
          </cell>
          <cell r="HA58">
            <v>95500</v>
          </cell>
          <cell r="HB58">
            <v>96000</v>
          </cell>
          <cell r="HC58">
            <v>96500</v>
          </cell>
          <cell r="HD58">
            <v>97000</v>
          </cell>
          <cell r="HE58">
            <v>97500</v>
          </cell>
          <cell r="HF58">
            <v>98000</v>
          </cell>
          <cell r="HG58">
            <v>98500</v>
          </cell>
          <cell r="HH58">
            <v>99000</v>
          </cell>
          <cell r="HI58">
            <v>99500</v>
          </cell>
          <cell r="HJ58">
            <v>100000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1</v>
          </cell>
          <cell r="EE94">
            <v>61</v>
          </cell>
          <cell r="EF94">
            <v>121</v>
          </cell>
          <cell r="EG94">
            <v>181</v>
          </cell>
          <cell r="EH94">
            <v>241</v>
          </cell>
          <cell r="EI94">
            <v>301</v>
          </cell>
          <cell r="EJ94">
            <v>361</v>
          </cell>
          <cell r="EK94">
            <v>421</v>
          </cell>
          <cell r="EL94">
            <v>481</v>
          </cell>
          <cell r="EM94">
            <v>541</v>
          </cell>
          <cell r="EN94">
            <v>601</v>
          </cell>
          <cell r="EO94">
            <v>661</v>
          </cell>
          <cell r="EP94">
            <v>721</v>
          </cell>
          <cell r="EQ94">
            <v>781</v>
          </cell>
          <cell r="ER94">
            <v>841</v>
          </cell>
          <cell r="ES94">
            <v>901</v>
          </cell>
          <cell r="ET94">
            <v>961</v>
          </cell>
          <cell r="EU94">
            <v>1021</v>
          </cell>
          <cell r="EV94">
            <v>1081</v>
          </cell>
          <cell r="EW94">
            <v>1141</v>
          </cell>
          <cell r="EX94">
            <v>1201</v>
          </cell>
          <cell r="EY94">
            <v>1261</v>
          </cell>
          <cell r="EZ94">
            <v>1321</v>
          </cell>
          <cell r="FA94">
            <v>1381</v>
          </cell>
          <cell r="FB94">
            <v>1441</v>
          </cell>
          <cell r="FC94">
            <v>1501</v>
          </cell>
          <cell r="FD94">
            <v>1561</v>
          </cell>
          <cell r="FE94">
            <v>1621</v>
          </cell>
          <cell r="FF94">
            <v>1681</v>
          </cell>
          <cell r="FG94">
            <v>1741</v>
          </cell>
          <cell r="FH94">
            <v>1801</v>
          </cell>
          <cell r="FI94">
            <v>1861</v>
          </cell>
          <cell r="FJ94">
            <v>1921</v>
          </cell>
          <cell r="FK94">
            <v>1981</v>
          </cell>
          <cell r="FL94">
            <v>2041</v>
          </cell>
          <cell r="FM94">
            <v>2101</v>
          </cell>
          <cell r="FN94">
            <v>2161</v>
          </cell>
          <cell r="FO94">
            <v>2221</v>
          </cell>
          <cell r="FP94">
            <v>2281</v>
          </cell>
          <cell r="FQ94">
            <v>2341</v>
          </cell>
          <cell r="FR94">
            <v>2401</v>
          </cell>
          <cell r="FS94">
            <v>2461</v>
          </cell>
          <cell r="FT94">
            <v>2521</v>
          </cell>
          <cell r="FU94">
            <v>2581</v>
          </cell>
          <cell r="FV94">
            <v>2641</v>
          </cell>
          <cell r="FW94">
            <v>2701</v>
          </cell>
          <cell r="FX94">
            <v>2761</v>
          </cell>
          <cell r="FY94">
            <v>2821</v>
          </cell>
          <cell r="FZ94">
            <v>2881</v>
          </cell>
          <cell r="GA94">
            <v>2941</v>
          </cell>
          <cell r="GB94">
            <v>3001</v>
          </cell>
          <cell r="GC94">
            <v>3061</v>
          </cell>
          <cell r="GD94">
            <v>3121</v>
          </cell>
          <cell r="GE94">
            <v>3181</v>
          </cell>
          <cell r="GF94">
            <v>3241</v>
          </cell>
          <cell r="GG94">
            <v>3351</v>
          </cell>
          <cell r="GH94">
            <v>3461</v>
          </cell>
          <cell r="GI94">
            <v>3571</v>
          </cell>
          <cell r="GJ94">
            <v>3681</v>
          </cell>
          <cell r="GK94">
            <v>3791</v>
          </cell>
          <cell r="GL94">
            <v>3901</v>
          </cell>
          <cell r="GM94">
            <v>4011</v>
          </cell>
          <cell r="GN94">
            <v>4121</v>
          </cell>
          <cell r="GO94">
            <v>4231</v>
          </cell>
          <cell r="GP94">
            <v>4341</v>
          </cell>
          <cell r="GQ94">
            <v>4451</v>
          </cell>
          <cell r="GR94">
            <v>4561</v>
          </cell>
          <cell r="GS94">
            <v>4671</v>
          </cell>
          <cell r="GT94">
            <v>4781</v>
          </cell>
          <cell r="GU94">
            <v>4891</v>
          </cell>
          <cell r="GV94">
            <v>5001</v>
          </cell>
          <cell r="GW94">
            <v>5111</v>
          </cell>
          <cell r="GX94">
            <v>5221</v>
          </cell>
          <cell r="GY94">
            <v>5331</v>
          </cell>
          <cell r="GZ94">
            <v>5441</v>
          </cell>
          <cell r="HA94">
            <v>5551</v>
          </cell>
          <cell r="HB94">
            <v>5661</v>
          </cell>
          <cell r="HC94">
            <v>5771</v>
          </cell>
          <cell r="HD94">
            <v>5881</v>
          </cell>
          <cell r="HE94">
            <v>5991</v>
          </cell>
          <cell r="HF94">
            <v>6101</v>
          </cell>
          <cell r="HG94">
            <v>6211</v>
          </cell>
          <cell r="HH94">
            <v>6321</v>
          </cell>
          <cell r="HI94">
            <v>6431</v>
          </cell>
          <cell r="HJ94">
            <v>6541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10</v>
          </cell>
          <cell r="BK100">
            <v>60</v>
          </cell>
          <cell r="BL100">
            <v>110</v>
          </cell>
          <cell r="BM100">
            <v>160</v>
          </cell>
          <cell r="BN100">
            <v>210</v>
          </cell>
          <cell r="BO100">
            <v>260</v>
          </cell>
          <cell r="BP100">
            <v>310</v>
          </cell>
          <cell r="BQ100">
            <v>360</v>
          </cell>
          <cell r="BR100">
            <v>410</v>
          </cell>
          <cell r="BS100">
            <v>460</v>
          </cell>
          <cell r="BT100">
            <v>510</v>
          </cell>
          <cell r="BU100">
            <v>560</v>
          </cell>
          <cell r="BV100">
            <v>610</v>
          </cell>
          <cell r="BW100">
            <v>660</v>
          </cell>
          <cell r="BX100">
            <v>710</v>
          </cell>
          <cell r="BY100">
            <v>760</v>
          </cell>
          <cell r="BZ100">
            <v>810</v>
          </cell>
          <cell r="CA100">
            <v>860</v>
          </cell>
          <cell r="CB100">
            <v>910</v>
          </cell>
          <cell r="CC100">
            <v>960</v>
          </cell>
          <cell r="CD100">
            <v>1010</v>
          </cell>
          <cell r="CE100">
            <v>1060</v>
          </cell>
          <cell r="CF100">
            <v>1110</v>
          </cell>
          <cell r="CG100">
            <v>1160</v>
          </cell>
          <cell r="CH100">
            <v>1210</v>
          </cell>
          <cell r="CI100">
            <v>1260</v>
          </cell>
          <cell r="CJ100">
            <v>1310</v>
          </cell>
          <cell r="CK100">
            <v>1360</v>
          </cell>
          <cell r="CL100">
            <v>1410</v>
          </cell>
          <cell r="CM100">
            <v>1460</v>
          </cell>
          <cell r="CN100">
            <v>1510</v>
          </cell>
          <cell r="CO100">
            <v>1560</v>
          </cell>
          <cell r="CP100">
            <v>1610</v>
          </cell>
          <cell r="CQ100">
            <v>1661</v>
          </cell>
          <cell r="CR100">
            <v>1721</v>
          </cell>
          <cell r="CS100">
            <v>1781</v>
          </cell>
          <cell r="CT100">
            <v>1841</v>
          </cell>
          <cell r="CU100">
            <v>1901</v>
          </cell>
          <cell r="CV100">
            <v>1961</v>
          </cell>
          <cell r="CW100">
            <v>2021</v>
          </cell>
          <cell r="CX100">
            <v>2081</v>
          </cell>
          <cell r="CY100">
            <v>2141</v>
          </cell>
          <cell r="CZ100">
            <v>2201</v>
          </cell>
          <cell r="DA100">
            <v>2261</v>
          </cell>
          <cell r="DB100">
            <v>2321</v>
          </cell>
          <cell r="DC100">
            <v>2381</v>
          </cell>
          <cell r="DD100">
            <v>2441</v>
          </cell>
          <cell r="DE100">
            <v>2501</v>
          </cell>
          <cell r="DF100">
            <v>2561</v>
          </cell>
          <cell r="DG100">
            <v>2621</v>
          </cell>
          <cell r="DH100">
            <v>2681</v>
          </cell>
          <cell r="DI100">
            <v>2741</v>
          </cell>
          <cell r="DJ100">
            <v>2801</v>
          </cell>
          <cell r="DK100">
            <v>2861</v>
          </cell>
          <cell r="DL100">
            <v>2921</v>
          </cell>
          <cell r="DM100">
            <v>2981</v>
          </cell>
          <cell r="DN100">
            <v>3041</v>
          </cell>
          <cell r="DO100">
            <v>3101</v>
          </cell>
          <cell r="DP100">
            <v>3161</v>
          </cell>
          <cell r="DQ100">
            <v>3221</v>
          </cell>
          <cell r="DR100">
            <v>3281</v>
          </cell>
          <cell r="DS100">
            <v>3341</v>
          </cell>
          <cell r="DT100">
            <v>3401</v>
          </cell>
          <cell r="DU100">
            <v>3461</v>
          </cell>
          <cell r="DV100">
            <v>3521</v>
          </cell>
          <cell r="DW100">
            <v>3581</v>
          </cell>
          <cell r="DX100">
            <v>3641</v>
          </cell>
          <cell r="DY100">
            <v>3701</v>
          </cell>
          <cell r="DZ100">
            <v>3761</v>
          </cell>
          <cell r="EA100">
            <v>3821</v>
          </cell>
          <cell r="EB100">
            <v>3881</v>
          </cell>
          <cell r="EC100">
            <v>3941</v>
          </cell>
          <cell r="ED100">
            <v>4000</v>
          </cell>
          <cell r="EE100">
            <v>4000</v>
          </cell>
          <cell r="EF100">
            <v>4000</v>
          </cell>
          <cell r="EG100">
            <v>4000</v>
          </cell>
          <cell r="EH100">
            <v>4000</v>
          </cell>
          <cell r="EI100">
            <v>4000</v>
          </cell>
          <cell r="EJ100">
            <v>4000</v>
          </cell>
          <cell r="EK100">
            <v>4000</v>
          </cell>
          <cell r="EL100">
            <v>4000</v>
          </cell>
          <cell r="EM100">
            <v>4000</v>
          </cell>
          <cell r="EN100">
            <v>4000</v>
          </cell>
          <cell r="EO100">
            <v>4000</v>
          </cell>
          <cell r="EP100">
            <v>4000</v>
          </cell>
          <cell r="EQ100">
            <v>4000</v>
          </cell>
          <cell r="ER100">
            <v>4000</v>
          </cell>
          <cell r="ES100">
            <v>4000</v>
          </cell>
          <cell r="ET100">
            <v>4000</v>
          </cell>
          <cell r="EU100">
            <v>4000</v>
          </cell>
          <cell r="EV100">
            <v>4000</v>
          </cell>
          <cell r="EW100">
            <v>4000</v>
          </cell>
          <cell r="EX100">
            <v>4000</v>
          </cell>
          <cell r="EY100">
            <v>4000</v>
          </cell>
          <cell r="EZ100">
            <v>4000</v>
          </cell>
          <cell r="FA100">
            <v>4000</v>
          </cell>
          <cell r="FB100">
            <v>4000</v>
          </cell>
          <cell r="FC100">
            <v>4000</v>
          </cell>
          <cell r="FD100">
            <v>4000</v>
          </cell>
          <cell r="FE100">
            <v>4000</v>
          </cell>
          <cell r="FF100">
            <v>4000</v>
          </cell>
          <cell r="FG100">
            <v>4000</v>
          </cell>
          <cell r="FH100">
            <v>4000</v>
          </cell>
          <cell r="FI100">
            <v>4000</v>
          </cell>
          <cell r="FJ100">
            <v>4000</v>
          </cell>
          <cell r="FK100">
            <v>4000</v>
          </cell>
          <cell r="FL100">
            <v>4000</v>
          </cell>
          <cell r="FM100">
            <v>4000</v>
          </cell>
          <cell r="FN100">
            <v>4000</v>
          </cell>
          <cell r="FO100">
            <v>4000</v>
          </cell>
          <cell r="FP100">
            <v>4000</v>
          </cell>
          <cell r="FQ100">
            <v>4000</v>
          </cell>
          <cell r="FR100">
            <v>4000</v>
          </cell>
          <cell r="FS100">
            <v>4000</v>
          </cell>
          <cell r="FT100">
            <v>4000</v>
          </cell>
          <cell r="FU100">
            <v>4000</v>
          </cell>
          <cell r="FV100">
            <v>4000</v>
          </cell>
          <cell r="FW100">
            <v>4000</v>
          </cell>
          <cell r="FX100">
            <v>4000</v>
          </cell>
          <cell r="FY100">
            <v>4000</v>
          </cell>
          <cell r="FZ100">
            <v>4000</v>
          </cell>
          <cell r="GA100">
            <v>4000</v>
          </cell>
          <cell r="GB100">
            <v>4000</v>
          </cell>
          <cell r="GC100">
            <v>4000</v>
          </cell>
          <cell r="GD100">
            <v>4000</v>
          </cell>
          <cell r="GE100">
            <v>4000</v>
          </cell>
          <cell r="GF100">
            <v>4000</v>
          </cell>
          <cell r="GG100">
            <v>4000</v>
          </cell>
          <cell r="GH100">
            <v>4000</v>
          </cell>
          <cell r="GI100">
            <v>4000</v>
          </cell>
          <cell r="GJ100">
            <v>4000</v>
          </cell>
          <cell r="GK100">
            <v>4000</v>
          </cell>
          <cell r="GL100">
            <v>4000</v>
          </cell>
          <cell r="GM100">
            <v>4000</v>
          </cell>
          <cell r="GN100">
            <v>4000</v>
          </cell>
          <cell r="GO100">
            <v>4000</v>
          </cell>
          <cell r="GP100">
            <v>4000</v>
          </cell>
          <cell r="GQ100">
            <v>4000</v>
          </cell>
          <cell r="GR100">
            <v>4000</v>
          </cell>
          <cell r="GS100">
            <v>4000</v>
          </cell>
          <cell r="GT100">
            <v>4000</v>
          </cell>
          <cell r="GU100">
            <v>4000</v>
          </cell>
          <cell r="GV100">
            <v>4000</v>
          </cell>
          <cell r="GW100">
            <v>4000</v>
          </cell>
          <cell r="GX100">
            <v>4000</v>
          </cell>
          <cell r="GY100">
            <v>4000</v>
          </cell>
          <cell r="GZ100">
            <v>4000</v>
          </cell>
          <cell r="HA100">
            <v>4000</v>
          </cell>
          <cell r="HB100">
            <v>4000</v>
          </cell>
          <cell r="HC100">
            <v>4000</v>
          </cell>
          <cell r="HD100">
            <v>4000</v>
          </cell>
          <cell r="HE100">
            <v>4000</v>
          </cell>
          <cell r="HF100">
            <v>4000</v>
          </cell>
          <cell r="HG100">
            <v>4000</v>
          </cell>
          <cell r="HH100">
            <v>4000</v>
          </cell>
          <cell r="HI100">
            <v>4000</v>
          </cell>
          <cell r="HJ100">
            <v>4000</v>
          </cell>
        </row>
        <row r="115">
          <cell r="R115">
            <v>0</v>
          </cell>
          <cell r="S115">
            <v>210</v>
          </cell>
          <cell r="T115">
            <v>410</v>
          </cell>
          <cell r="U115">
            <v>610</v>
          </cell>
          <cell r="V115">
            <v>810</v>
          </cell>
          <cell r="W115">
            <v>1010</v>
          </cell>
          <cell r="X115">
            <v>1210</v>
          </cell>
          <cell r="Y115">
            <v>1410</v>
          </cell>
          <cell r="Z115">
            <v>1610</v>
          </cell>
          <cell r="AA115">
            <v>1810</v>
          </cell>
          <cell r="AB115">
            <v>2010</v>
          </cell>
          <cell r="AC115">
            <v>2210</v>
          </cell>
          <cell r="AD115">
            <v>2410</v>
          </cell>
          <cell r="AE115">
            <v>2610</v>
          </cell>
          <cell r="AF115">
            <v>2810</v>
          </cell>
          <cell r="AG115">
            <v>3010</v>
          </cell>
          <cell r="AH115">
            <v>3210</v>
          </cell>
          <cell r="AI115">
            <v>3410</v>
          </cell>
          <cell r="AJ115">
            <v>3610</v>
          </cell>
          <cell r="AK115">
            <v>3810</v>
          </cell>
          <cell r="AL115">
            <v>4010</v>
          </cell>
          <cell r="AM115">
            <v>4210</v>
          </cell>
          <cell r="AN115">
            <v>4410</v>
          </cell>
          <cell r="AO115">
            <v>4610</v>
          </cell>
          <cell r="AP115">
            <v>4810</v>
          </cell>
          <cell r="AQ115">
            <v>5010</v>
          </cell>
          <cell r="AR115">
            <v>5210</v>
          </cell>
          <cell r="AS115">
            <v>5410</v>
          </cell>
          <cell r="AT115">
            <v>5610</v>
          </cell>
          <cell r="AU115">
            <v>5810</v>
          </cell>
          <cell r="AV115">
            <v>6010</v>
          </cell>
          <cell r="AW115">
            <v>6210</v>
          </cell>
          <cell r="AX115">
            <v>6410</v>
          </cell>
          <cell r="AY115">
            <v>6610</v>
          </cell>
          <cell r="AZ115">
            <v>6810</v>
          </cell>
          <cell r="BA115">
            <v>6960</v>
          </cell>
          <cell r="BB115">
            <v>6960</v>
          </cell>
          <cell r="BC115">
            <v>6960</v>
          </cell>
          <cell r="BD115">
            <v>6960</v>
          </cell>
          <cell r="BE115">
            <v>6960</v>
          </cell>
          <cell r="BF115">
            <v>6960</v>
          </cell>
          <cell r="BG115">
            <v>6960</v>
          </cell>
          <cell r="BH115">
            <v>6960</v>
          </cell>
          <cell r="BI115">
            <v>6960</v>
          </cell>
          <cell r="BJ115">
            <v>6960</v>
          </cell>
          <cell r="BK115">
            <v>6960</v>
          </cell>
          <cell r="BL115">
            <v>6896</v>
          </cell>
          <cell r="BM115">
            <v>6790</v>
          </cell>
          <cell r="BN115">
            <v>6685</v>
          </cell>
          <cell r="BO115">
            <v>6580</v>
          </cell>
          <cell r="BP115">
            <v>6475</v>
          </cell>
          <cell r="BQ115">
            <v>6369</v>
          </cell>
          <cell r="BR115">
            <v>6264</v>
          </cell>
          <cell r="BS115">
            <v>6159</v>
          </cell>
          <cell r="BT115">
            <v>6053</v>
          </cell>
          <cell r="BU115">
            <v>5948</v>
          </cell>
          <cell r="BV115">
            <v>5843</v>
          </cell>
          <cell r="BW115">
            <v>5737</v>
          </cell>
          <cell r="BX115">
            <v>5632</v>
          </cell>
          <cell r="BY115">
            <v>5527</v>
          </cell>
          <cell r="BZ115">
            <v>5422</v>
          </cell>
          <cell r="CA115">
            <v>5316</v>
          </cell>
          <cell r="CB115">
            <v>5211</v>
          </cell>
          <cell r="CC115">
            <v>5106</v>
          </cell>
          <cell r="CD115">
            <v>5000</v>
          </cell>
          <cell r="CE115">
            <v>4895</v>
          </cell>
          <cell r="CF115">
            <v>4790</v>
          </cell>
          <cell r="CG115">
            <v>4684</v>
          </cell>
          <cell r="CH115">
            <v>4579</v>
          </cell>
          <cell r="CI115">
            <v>4474</v>
          </cell>
          <cell r="CJ115">
            <v>4369</v>
          </cell>
          <cell r="CK115">
            <v>4263</v>
          </cell>
          <cell r="CL115">
            <v>4158</v>
          </cell>
          <cell r="CM115">
            <v>4053</v>
          </cell>
          <cell r="CN115">
            <v>3947</v>
          </cell>
          <cell r="CO115">
            <v>3842</v>
          </cell>
          <cell r="CP115">
            <v>3737</v>
          </cell>
          <cell r="CQ115">
            <v>3631</v>
          </cell>
          <cell r="CR115">
            <v>3526</v>
          </cell>
          <cell r="CS115">
            <v>3421</v>
          </cell>
          <cell r="CT115">
            <v>3316</v>
          </cell>
          <cell r="CU115">
            <v>3210</v>
          </cell>
          <cell r="CV115">
            <v>3105</v>
          </cell>
          <cell r="CW115">
            <v>3000</v>
          </cell>
          <cell r="CX115">
            <v>2894</v>
          </cell>
          <cell r="CY115">
            <v>2789</v>
          </cell>
          <cell r="CZ115">
            <v>2684</v>
          </cell>
          <cell r="DA115">
            <v>2578</v>
          </cell>
          <cell r="DB115">
            <v>2473</v>
          </cell>
          <cell r="DC115">
            <v>2368</v>
          </cell>
          <cell r="DD115">
            <v>2263</v>
          </cell>
          <cell r="DE115">
            <v>2157</v>
          </cell>
          <cell r="DF115">
            <v>2052</v>
          </cell>
          <cell r="DG115">
            <v>1947</v>
          </cell>
          <cell r="DH115">
            <v>1841</v>
          </cell>
          <cell r="DI115">
            <v>1736</v>
          </cell>
          <cell r="DJ115">
            <v>1631</v>
          </cell>
          <cell r="DK115">
            <v>1525</v>
          </cell>
          <cell r="DL115">
            <v>1420</v>
          </cell>
          <cell r="DM115">
            <v>1315</v>
          </cell>
          <cell r="DN115">
            <v>1210</v>
          </cell>
          <cell r="DO115">
            <v>1104</v>
          </cell>
          <cell r="DP115">
            <v>999</v>
          </cell>
          <cell r="DQ115">
            <v>894</v>
          </cell>
          <cell r="DR115">
            <v>788</v>
          </cell>
          <cell r="DS115">
            <v>683</v>
          </cell>
          <cell r="DT115">
            <v>578</v>
          </cell>
          <cell r="DU115">
            <v>472</v>
          </cell>
          <cell r="DV115">
            <v>367</v>
          </cell>
          <cell r="DW115">
            <v>262</v>
          </cell>
          <cell r="DX115">
            <v>157</v>
          </cell>
          <cell r="DY115">
            <v>51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0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0</v>
          </cell>
          <cell r="GQ115">
            <v>0</v>
          </cell>
          <cell r="GR115">
            <v>0</v>
          </cell>
          <cell r="GS115">
            <v>0</v>
          </cell>
          <cell r="GT115">
            <v>0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75</v>
          </cell>
          <cell r="Y134">
            <v>150</v>
          </cell>
          <cell r="Z134">
            <v>225</v>
          </cell>
          <cell r="AA134">
            <v>300</v>
          </cell>
          <cell r="AB134">
            <v>375</v>
          </cell>
          <cell r="AC134">
            <v>450</v>
          </cell>
          <cell r="AD134">
            <v>525</v>
          </cell>
          <cell r="AE134">
            <v>600</v>
          </cell>
          <cell r="AF134">
            <v>675</v>
          </cell>
          <cell r="AG134">
            <v>750</v>
          </cell>
          <cell r="AH134">
            <v>825</v>
          </cell>
          <cell r="AI134">
            <v>900</v>
          </cell>
          <cell r="AJ134">
            <v>975</v>
          </cell>
          <cell r="AK134">
            <v>1050</v>
          </cell>
          <cell r="AL134">
            <v>1125</v>
          </cell>
          <cell r="AM134">
            <v>1200</v>
          </cell>
          <cell r="AN134">
            <v>1275</v>
          </cell>
          <cell r="AO134">
            <v>1350</v>
          </cell>
          <cell r="AP134">
            <v>1425</v>
          </cell>
          <cell r="AQ134">
            <v>1500</v>
          </cell>
          <cell r="AR134">
            <v>1575</v>
          </cell>
          <cell r="AS134">
            <v>1650</v>
          </cell>
          <cell r="AT134">
            <v>1725</v>
          </cell>
          <cell r="AU134">
            <v>1800</v>
          </cell>
          <cell r="AV134">
            <v>1875</v>
          </cell>
          <cell r="AW134">
            <v>1950</v>
          </cell>
          <cell r="AX134">
            <v>2025</v>
          </cell>
          <cell r="AY134">
            <v>2100</v>
          </cell>
          <cell r="AZ134">
            <v>2175</v>
          </cell>
          <cell r="BA134">
            <v>2250</v>
          </cell>
          <cell r="BB134">
            <v>2325</v>
          </cell>
          <cell r="BC134">
            <v>2400</v>
          </cell>
          <cell r="BD134">
            <v>2475</v>
          </cell>
          <cell r="BE134">
            <v>2550</v>
          </cell>
          <cell r="BF134">
            <v>2625</v>
          </cell>
          <cell r="BG134">
            <v>2700</v>
          </cell>
          <cell r="BH134">
            <v>2775</v>
          </cell>
          <cell r="BI134">
            <v>2850</v>
          </cell>
          <cell r="BJ134">
            <v>2925</v>
          </cell>
          <cell r="BK134">
            <v>3000</v>
          </cell>
          <cell r="BL134">
            <v>3075</v>
          </cell>
          <cell r="BM134">
            <v>3150</v>
          </cell>
          <cell r="BN134">
            <v>3190</v>
          </cell>
          <cell r="BO134">
            <v>3140</v>
          </cell>
          <cell r="BP134">
            <v>3090</v>
          </cell>
          <cell r="BQ134">
            <v>3040</v>
          </cell>
          <cell r="BR134">
            <v>2990</v>
          </cell>
          <cell r="BS134">
            <v>2940</v>
          </cell>
          <cell r="BT134">
            <v>2890</v>
          </cell>
          <cell r="BU134">
            <v>2840</v>
          </cell>
          <cell r="BV134">
            <v>2790</v>
          </cell>
          <cell r="BW134">
            <v>2740</v>
          </cell>
          <cell r="BX134">
            <v>2690</v>
          </cell>
          <cell r="BY134">
            <v>2640</v>
          </cell>
          <cell r="BZ134">
            <v>2590</v>
          </cell>
          <cell r="CA134">
            <v>2540</v>
          </cell>
          <cell r="CB134">
            <v>2490</v>
          </cell>
          <cell r="CC134">
            <v>2440</v>
          </cell>
          <cell r="CD134">
            <v>2390</v>
          </cell>
          <cell r="CE134">
            <v>2340</v>
          </cell>
          <cell r="CF134">
            <v>2290</v>
          </cell>
          <cell r="CG134">
            <v>2240</v>
          </cell>
          <cell r="CH134">
            <v>2190</v>
          </cell>
          <cell r="CI134">
            <v>2140</v>
          </cell>
          <cell r="CJ134">
            <v>2090</v>
          </cell>
          <cell r="CK134">
            <v>2040</v>
          </cell>
          <cell r="CL134">
            <v>1990</v>
          </cell>
          <cell r="CM134">
            <v>1940</v>
          </cell>
          <cell r="CN134">
            <v>1890</v>
          </cell>
          <cell r="CO134">
            <v>1840</v>
          </cell>
          <cell r="CP134">
            <v>1790</v>
          </cell>
          <cell r="CQ134">
            <v>1739</v>
          </cell>
          <cell r="CR134">
            <v>1679</v>
          </cell>
          <cell r="CS134">
            <v>1619</v>
          </cell>
          <cell r="CT134">
            <v>1559</v>
          </cell>
          <cell r="CU134">
            <v>1499</v>
          </cell>
          <cell r="CV134">
            <v>1439</v>
          </cell>
          <cell r="CW134">
            <v>1379</v>
          </cell>
          <cell r="CX134">
            <v>1319</v>
          </cell>
          <cell r="CY134">
            <v>1259</v>
          </cell>
          <cell r="CZ134">
            <v>1199</v>
          </cell>
          <cell r="DA134">
            <v>1139</v>
          </cell>
          <cell r="DB134">
            <v>1079</v>
          </cell>
          <cell r="DC134">
            <v>1019</v>
          </cell>
          <cell r="DD134">
            <v>959</v>
          </cell>
          <cell r="DE134">
            <v>899</v>
          </cell>
          <cell r="DF134">
            <v>839</v>
          </cell>
          <cell r="DG134">
            <v>779</v>
          </cell>
          <cell r="DH134">
            <v>719</v>
          </cell>
          <cell r="DI134">
            <v>659</v>
          </cell>
          <cell r="DJ134">
            <v>599</v>
          </cell>
          <cell r="DK134">
            <v>539</v>
          </cell>
          <cell r="DL134">
            <v>479</v>
          </cell>
          <cell r="DM134">
            <v>419</v>
          </cell>
          <cell r="DN134">
            <v>359</v>
          </cell>
          <cell r="DO134">
            <v>299</v>
          </cell>
          <cell r="DP134">
            <v>239</v>
          </cell>
          <cell r="DQ134">
            <v>179</v>
          </cell>
          <cell r="DR134">
            <v>119</v>
          </cell>
          <cell r="DS134">
            <v>59</v>
          </cell>
          <cell r="DT134">
            <v>0</v>
          </cell>
          <cell r="DU134">
            <v>0</v>
          </cell>
          <cell r="DV134">
            <v>0</v>
          </cell>
          <cell r="DW134">
            <v>0</v>
          </cell>
          <cell r="DX134">
            <v>0</v>
          </cell>
          <cell r="DY134">
            <v>0</v>
          </cell>
          <cell r="DZ134">
            <v>0</v>
          </cell>
          <cell r="EA134">
            <v>0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0</v>
          </cell>
          <cell r="EJ134">
            <v>0</v>
          </cell>
          <cell r="EK134">
            <v>0</v>
          </cell>
          <cell r="EL134">
            <v>0</v>
          </cell>
          <cell r="EM134">
            <v>0</v>
          </cell>
          <cell r="EN134">
            <v>0</v>
          </cell>
          <cell r="EO134">
            <v>0</v>
          </cell>
          <cell r="EP134">
            <v>0</v>
          </cell>
          <cell r="EQ134">
            <v>0</v>
          </cell>
          <cell r="ER134">
            <v>0</v>
          </cell>
          <cell r="ES134">
            <v>0</v>
          </cell>
          <cell r="ET134">
            <v>0</v>
          </cell>
          <cell r="EU134">
            <v>0</v>
          </cell>
          <cell r="EV134">
            <v>0</v>
          </cell>
          <cell r="EW134">
            <v>0</v>
          </cell>
          <cell r="EX134">
            <v>0</v>
          </cell>
          <cell r="EY134">
            <v>0</v>
          </cell>
          <cell r="EZ134">
            <v>0</v>
          </cell>
          <cell r="FA134">
            <v>0</v>
          </cell>
          <cell r="FB134">
            <v>0</v>
          </cell>
          <cell r="FC134">
            <v>0</v>
          </cell>
          <cell r="FD134">
            <v>0</v>
          </cell>
          <cell r="FE134">
            <v>0</v>
          </cell>
          <cell r="FF134">
            <v>0</v>
          </cell>
          <cell r="FG134">
            <v>0</v>
          </cell>
          <cell r="FH134">
            <v>0</v>
          </cell>
          <cell r="FI134">
            <v>0</v>
          </cell>
          <cell r="FJ134">
            <v>0</v>
          </cell>
          <cell r="FK134">
            <v>0</v>
          </cell>
          <cell r="FL134">
            <v>0</v>
          </cell>
          <cell r="FM134">
            <v>0</v>
          </cell>
          <cell r="FN134">
            <v>0</v>
          </cell>
          <cell r="FO134">
            <v>0</v>
          </cell>
          <cell r="FP134">
            <v>0</v>
          </cell>
          <cell r="FQ134">
            <v>0</v>
          </cell>
          <cell r="FR134">
            <v>0</v>
          </cell>
          <cell r="FS134">
            <v>0</v>
          </cell>
          <cell r="FT134">
            <v>0</v>
          </cell>
          <cell r="FU134">
            <v>0</v>
          </cell>
          <cell r="FV134">
            <v>0</v>
          </cell>
          <cell r="FW134">
            <v>0</v>
          </cell>
          <cell r="FX134">
            <v>0</v>
          </cell>
          <cell r="FY134">
            <v>0</v>
          </cell>
          <cell r="FZ134">
            <v>0</v>
          </cell>
          <cell r="GA134">
            <v>0</v>
          </cell>
          <cell r="GB134">
            <v>0</v>
          </cell>
          <cell r="GC134">
            <v>0</v>
          </cell>
          <cell r="GD134">
            <v>0</v>
          </cell>
          <cell r="GE134">
            <v>0</v>
          </cell>
          <cell r="GF134">
            <v>0</v>
          </cell>
          <cell r="GG134">
            <v>0</v>
          </cell>
          <cell r="GH134">
            <v>0</v>
          </cell>
          <cell r="GI134">
            <v>0</v>
          </cell>
          <cell r="GJ134">
            <v>0</v>
          </cell>
          <cell r="GK134">
            <v>0</v>
          </cell>
          <cell r="GL134">
            <v>0</v>
          </cell>
          <cell r="GM134">
            <v>0</v>
          </cell>
          <cell r="GN134">
            <v>0</v>
          </cell>
          <cell r="GO134">
            <v>0</v>
          </cell>
          <cell r="GP134">
            <v>0</v>
          </cell>
          <cell r="GQ134">
            <v>0</v>
          </cell>
          <cell r="GR134">
            <v>0</v>
          </cell>
          <cell r="GS134">
            <v>0</v>
          </cell>
          <cell r="GT134">
            <v>0</v>
          </cell>
          <cell r="GU134">
            <v>0</v>
          </cell>
          <cell r="GV134">
            <v>0</v>
          </cell>
          <cell r="GW134">
            <v>0</v>
          </cell>
          <cell r="GX134">
            <v>0</v>
          </cell>
          <cell r="GY134">
            <v>0</v>
          </cell>
          <cell r="GZ134">
            <v>0</v>
          </cell>
          <cell r="HA134">
            <v>0</v>
          </cell>
          <cell r="HB134">
            <v>0</v>
          </cell>
          <cell r="HC134">
            <v>0</v>
          </cell>
          <cell r="HD134">
            <v>0</v>
          </cell>
          <cell r="HE134">
            <v>0</v>
          </cell>
          <cell r="HF134">
            <v>0</v>
          </cell>
          <cell r="HG134">
            <v>0</v>
          </cell>
          <cell r="HH134">
            <v>0</v>
          </cell>
          <cell r="HI134">
            <v>0</v>
          </cell>
          <cell r="HJ134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M138">
            <v>0</v>
          </cell>
          <cell r="DN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F138">
            <v>0</v>
          </cell>
          <cell r="EG138">
            <v>0</v>
          </cell>
          <cell r="EH138">
            <v>0</v>
          </cell>
          <cell r="EI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  <cell r="FA138">
            <v>0</v>
          </cell>
          <cell r="FB138">
            <v>0</v>
          </cell>
          <cell r="FC138">
            <v>0</v>
          </cell>
          <cell r="FD138">
            <v>0</v>
          </cell>
          <cell r="FE138">
            <v>0</v>
          </cell>
          <cell r="FF138">
            <v>0</v>
          </cell>
          <cell r="FG138">
            <v>0</v>
          </cell>
          <cell r="FH138">
            <v>0</v>
          </cell>
          <cell r="FI138">
            <v>0</v>
          </cell>
          <cell r="FJ138">
            <v>0</v>
          </cell>
          <cell r="FK138">
            <v>0</v>
          </cell>
          <cell r="FL138">
            <v>0</v>
          </cell>
          <cell r="FM138">
            <v>0</v>
          </cell>
          <cell r="FN138">
            <v>0</v>
          </cell>
          <cell r="FO138">
            <v>0</v>
          </cell>
          <cell r="FP138">
            <v>1</v>
          </cell>
          <cell r="FQ138">
            <v>0</v>
          </cell>
          <cell r="FR138">
            <v>0</v>
          </cell>
          <cell r="FS138">
            <v>0</v>
          </cell>
          <cell r="FT138">
            <v>0</v>
          </cell>
          <cell r="FU138">
            <v>0</v>
          </cell>
          <cell r="FV138">
            <v>0</v>
          </cell>
          <cell r="FW138">
            <v>0</v>
          </cell>
          <cell r="FX138">
            <v>0</v>
          </cell>
          <cell r="FY138">
            <v>0</v>
          </cell>
          <cell r="FZ138">
            <v>0</v>
          </cell>
          <cell r="GA138">
            <v>0</v>
          </cell>
          <cell r="GB138">
            <v>0</v>
          </cell>
          <cell r="GC138">
            <v>0</v>
          </cell>
          <cell r="GD138">
            <v>0</v>
          </cell>
          <cell r="GE138">
            <v>0</v>
          </cell>
          <cell r="GF138">
            <v>0</v>
          </cell>
          <cell r="GG138">
            <v>0</v>
          </cell>
          <cell r="GH138">
            <v>0</v>
          </cell>
          <cell r="GI138">
            <v>0</v>
          </cell>
          <cell r="GJ138">
            <v>0</v>
          </cell>
          <cell r="GK138">
            <v>0</v>
          </cell>
          <cell r="GL138">
            <v>0</v>
          </cell>
          <cell r="GM138">
            <v>0</v>
          </cell>
          <cell r="GN138">
            <v>0</v>
          </cell>
          <cell r="GO138">
            <v>0</v>
          </cell>
          <cell r="GP138">
            <v>0</v>
          </cell>
          <cell r="GQ138">
            <v>0</v>
          </cell>
          <cell r="GR138">
            <v>0</v>
          </cell>
          <cell r="GS138">
            <v>0</v>
          </cell>
          <cell r="GT138">
            <v>0</v>
          </cell>
          <cell r="GU138">
            <v>0</v>
          </cell>
          <cell r="GV138">
            <v>0</v>
          </cell>
          <cell r="GW138">
            <v>0</v>
          </cell>
          <cell r="GX138">
            <v>0</v>
          </cell>
          <cell r="GY138">
            <v>0</v>
          </cell>
          <cell r="GZ138">
            <v>0</v>
          </cell>
          <cell r="HA138">
            <v>0</v>
          </cell>
          <cell r="HB138">
            <v>0</v>
          </cell>
          <cell r="HC138">
            <v>0</v>
          </cell>
          <cell r="HD138">
            <v>0</v>
          </cell>
          <cell r="HE138">
            <v>0</v>
          </cell>
          <cell r="HF138">
            <v>0</v>
          </cell>
          <cell r="HG138">
            <v>0</v>
          </cell>
          <cell r="HH138">
            <v>0</v>
          </cell>
          <cell r="HI138">
            <v>0</v>
          </cell>
          <cell r="HJ138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M142">
            <v>0</v>
          </cell>
          <cell r="DN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F142">
            <v>0</v>
          </cell>
          <cell r="EG142">
            <v>0</v>
          </cell>
          <cell r="EH142">
            <v>0</v>
          </cell>
          <cell r="EI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M142">
            <v>0</v>
          </cell>
          <cell r="FN142">
            <v>0</v>
          </cell>
          <cell r="FO142">
            <v>0</v>
          </cell>
          <cell r="FP142">
            <v>1</v>
          </cell>
          <cell r="FQ142">
            <v>0</v>
          </cell>
          <cell r="FR142">
            <v>0</v>
          </cell>
          <cell r="FS142">
            <v>0</v>
          </cell>
          <cell r="FT142">
            <v>0</v>
          </cell>
          <cell r="FU142">
            <v>0</v>
          </cell>
          <cell r="FV142">
            <v>0</v>
          </cell>
          <cell r="FW142">
            <v>0</v>
          </cell>
          <cell r="FX142">
            <v>0</v>
          </cell>
          <cell r="FY142">
            <v>0</v>
          </cell>
          <cell r="FZ142">
            <v>0</v>
          </cell>
          <cell r="GA142">
            <v>0</v>
          </cell>
          <cell r="GB142">
            <v>0</v>
          </cell>
          <cell r="GC142">
            <v>0</v>
          </cell>
          <cell r="GD142">
            <v>0</v>
          </cell>
          <cell r="GE142">
            <v>0</v>
          </cell>
          <cell r="GF142">
            <v>0</v>
          </cell>
          <cell r="GG142">
            <v>0</v>
          </cell>
          <cell r="GH142">
            <v>0</v>
          </cell>
          <cell r="GI142">
            <v>0</v>
          </cell>
          <cell r="GJ142">
            <v>0</v>
          </cell>
          <cell r="GK142">
            <v>0</v>
          </cell>
          <cell r="GL142">
            <v>0</v>
          </cell>
          <cell r="GM142">
            <v>0</v>
          </cell>
          <cell r="GN142">
            <v>0</v>
          </cell>
          <cell r="GO142">
            <v>0</v>
          </cell>
          <cell r="GP142">
            <v>0</v>
          </cell>
          <cell r="GQ142">
            <v>0</v>
          </cell>
          <cell r="GR142">
            <v>0</v>
          </cell>
          <cell r="GS142">
            <v>0</v>
          </cell>
          <cell r="GT142">
            <v>0</v>
          </cell>
          <cell r="GU142">
            <v>0</v>
          </cell>
          <cell r="GV142">
            <v>0</v>
          </cell>
          <cell r="GW142">
            <v>0</v>
          </cell>
          <cell r="GX142">
            <v>0</v>
          </cell>
          <cell r="GY142">
            <v>0</v>
          </cell>
          <cell r="GZ142">
            <v>0</v>
          </cell>
          <cell r="HA142">
            <v>0</v>
          </cell>
          <cell r="HB142">
            <v>0</v>
          </cell>
          <cell r="HC142">
            <v>0</v>
          </cell>
          <cell r="HD142">
            <v>0</v>
          </cell>
          <cell r="HE142">
            <v>0</v>
          </cell>
          <cell r="HF142">
            <v>0</v>
          </cell>
          <cell r="HG142">
            <v>0</v>
          </cell>
          <cell r="HH142">
            <v>0</v>
          </cell>
          <cell r="HI142">
            <v>0</v>
          </cell>
          <cell r="HJ142">
            <v>0</v>
          </cell>
        </row>
        <row r="146">
          <cell r="R146">
            <v>4236</v>
          </cell>
          <cell r="S146">
            <v>4236</v>
          </cell>
          <cell r="T146">
            <v>4236</v>
          </cell>
          <cell r="U146">
            <v>4236</v>
          </cell>
          <cell r="V146">
            <v>4236</v>
          </cell>
          <cell r="W146">
            <v>4236</v>
          </cell>
          <cell r="X146">
            <v>4236</v>
          </cell>
          <cell r="Y146">
            <v>4236</v>
          </cell>
          <cell r="Z146">
            <v>4236</v>
          </cell>
          <cell r="AA146">
            <v>4236</v>
          </cell>
          <cell r="AB146">
            <v>4236</v>
          </cell>
          <cell r="AC146">
            <v>4236</v>
          </cell>
          <cell r="AD146">
            <v>4236</v>
          </cell>
          <cell r="AE146">
            <v>4236</v>
          </cell>
          <cell r="AF146">
            <v>4236</v>
          </cell>
          <cell r="AG146">
            <v>3956</v>
          </cell>
          <cell r="AH146">
            <v>3622</v>
          </cell>
          <cell r="AI146">
            <v>3289</v>
          </cell>
          <cell r="AJ146">
            <v>2955</v>
          </cell>
          <cell r="AK146">
            <v>2622</v>
          </cell>
          <cell r="AL146">
            <v>2288</v>
          </cell>
          <cell r="AM146">
            <v>1955</v>
          </cell>
          <cell r="AN146">
            <v>1621</v>
          </cell>
          <cell r="AO146">
            <v>1288</v>
          </cell>
          <cell r="AP146">
            <v>954</v>
          </cell>
          <cell r="AQ146">
            <v>621</v>
          </cell>
          <cell r="AR146">
            <v>287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0</v>
          </cell>
          <cell r="CY146">
            <v>0</v>
          </cell>
          <cell r="CZ146">
            <v>0</v>
          </cell>
          <cell r="DA146">
            <v>0</v>
          </cell>
          <cell r="DB146">
            <v>0</v>
          </cell>
          <cell r="DC146">
            <v>0</v>
          </cell>
          <cell r="DD146">
            <v>0</v>
          </cell>
          <cell r="DE146">
            <v>0</v>
          </cell>
          <cell r="DF146">
            <v>0</v>
          </cell>
          <cell r="DG146">
            <v>0</v>
          </cell>
          <cell r="DH146">
            <v>0</v>
          </cell>
          <cell r="DI146">
            <v>0</v>
          </cell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0</v>
          </cell>
          <cell r="DP146">
            <v>0</v>
          </cell>
          <cell r="DQ146">
            <v>0</v>
          </cell>
          <cell r="DR146">
            <v>0</v>
          </cell>
          <cell r="DS146">
            <v>0</v>
          </cell>
          <cell r="DT146">
            <v>0</v>
          </cell>
          <cell r="DU146">
            <v>0</v>
          </cell>
          <cell r="DV146">
            <v>0</v>
          </cell>
          <cell r="DW146">
            <v>0</v>
          </cell>
          <cell r="DX146">
            <v>0</v>
          </cell>
          <cell r="DY146">
            <v>0</v>
          </cell>
          <cell r="DZ146">
            <v>0</v>
          </cell>
          <cell r="EA146">
            <v>0</v>
          </cell>
          <cell r="EB146">
            <v>0</v>
          </cell>
          <cell r="EC146">
            <v>0</v>
          </cell>
          <cell r="ED146">
            <v>0</v>
          </cell>
          <cell r="EE146">
            <v>0</v>
          </cell>
          <cell r="EF146">
            <v>0</v>
          </cell>
          <cell r="EG146">
            <v>0</v>
          </cell>
          <cell r="EH146">
            <v>0</v>
          </cell>
          <cell r="EI146">
            <v>0</v>
          </cell>
          <cell r="EJ146">
            <v>0</v>
          </cell>
          <cell r="EK146">
            <v>0</v>
          </cell>
          <cell r="EL146">
            <v>0</v>
          </cell>
          <cell r="EM146">
            <v>0</v>
          </cell>
          <cell r="EN146">
            <v>0</v>
          </cell>
          <cell r="EO146">
            <v>0</v>
          </cell>
          <cell r="EP146">
            <v>0</v>
          </cell>
          <cell r="EQ146">
            <v>0</v>
          </cell>
          <cell r="ER146">
            <v>0</v>
          </cell>
          <cell r="ES146">
            <v>0</v>
          </cell>
          <cell r="ET146">
            <v>0</v>
          </cell>
          <cell r="EU146">
            <v>0</v>
          </cell>
          <cell r="EV146">
            <v>0</v>
          </cell>
          <cell r="EW146">
            <v>0</v>
          </cell>
          <cell r="EX146">
            <v>0</v>
          </cell>
          <cell r="EY146">
            <v>0</v>
          </cell>
          <cell r="EZ146">
            <v>0</v>
          </cell>
          <cell r="FA146">
            <v>0</v>
          </cell>
          <cell r="FB146">
            <v>0</v>
          </cell>
          <cell r="FC146">
            <v>0</v>
          </cell>
          <cell r="FD146">
            <v>0</v>
          </cell>
          <cell r="FE146">
            <v>0</v>
          </cell>
          <cell r="FF146">
            <v>0</v>
          </cell>
          <cell r="FG146">
            <v>0</v>
          </cell>
          <cell r="FH146">
            <v>0</v>
          </cell>
          <cell r="FI146">
            <v>0</v>
          </cell>
          <cell r="FJ146">
            <v>0</v>
          </cell>
          <cell r="FK146">
            <v>0</v>
          </cell>
          <cell r="FL146">
            <v>0</v>
          </cell>
          <cell r="FM146">
            <v>0</v>
          </cell>
          <cell r="FN146">
            <v>0</v>
          </cell>
          <cell r="FO146">
            <v>0</v>
          </cell>
          <cell r="FP146">
            <v>0</v>
          </cell>
          <cell r="FQ146">
            <v>0</v>
          </cell>
          <cell r="FR146">
            <v>0</v>
          </cell>
          <cell r="FS146">
            <v>0</v>
          </cell>
          <cell r="FT146">
            <v>0</v>
          </cell>
          <cell r="FU146">
            <v>0</v>
          </cell>
          <cell r="FV146">
            <v>0</v>
          </cell>
          <cell r="FW146">
            <v>0</v>
          </cell>
          <cell r="FX146">
            <v>0</v>
          </cell>
          <cell r="FY146">
            <v>0</v>
          </cell>
          <cell r="FZ146">
            <v>0</v>
          </cell>
          <cell r="GA146">
            <v>0</v>
          </cell>
          <cell r="GB146">
            <v>0</v>
          </cell>
          <cell r="GC146">
            <v>0</v>
          </cell>
          <cell r="GD146">
            <v>0</v>
          </cell>
          <cell r="GE146">
            <v>0</v>
          </cell>
          <cell r="GF146">
            <v>0</v>
          </cell>
          <cell r="GG146">
            <v>0</v>
          </cell>
          <cell r="GH146">
            <v>0</v>
          </cell>
          <cell r="GI146">
            <v>0</v>
          </cell>
          <cell r="GJ146">
            <v>0</v>
          </cell>
          <cell r="GK146">
            <v>0</v>
          </cell>
          <cell r="GL146">
            <v>0</v>
          </cell>
          <cell r="GM146">
            <v>0</v>
          </cell>
          <cell r="GN146">
            <v>0</v>
          </cell>
          <cell r="GO146">
            <v>0</v>
          </cell>
          <cell r="GP146">
            <v>0</v>
          </cell>
          <cell r="GQ146">
            <v>0</v>
          </cell>
          <cell r="GR146">
            <v>0</v>
          </cell>
          <cell r="GS146">
            <v>0</v>
          </cell>
          <cell r="GT146">
            <v>0</v>
          </cell>
          <cell r="GU146">
            <v>0</v>
          </cell>
          <cell r="GV146">
            <v>0</v>
          </cell>
          <cell r="GW146">
            <v>0</v>
          </cell>
          <cell r="GX146">
            <v>0</v>
          </cell>
          <cell r="GY146">
            <v>0</v>
          </cell>
          <cell r="GZ146">
            <v>0</v>
          </cell>
          <cell r="HA146">
            <v>0</v>
          </cell>
          <cell r="HB146">
            <v>0</v>
          </cell>
          <cell r="HC146">
            <v>0</v>
          </cell>
          <cell r="HD146">
            <v>0</v>
          </cell>
          <cell r="HE146">
            <v>0</v>
          </cell>
          <cell r="HF146">
            <v>0</v>
          </cell>
          <cell r="HG146">
            <v>0</v>
          </cell>
          <cell r="HH146">
            <v>0</v>
          </cell>
          <cell r="HI146">
            <v>0</v>
          </cell>
          <cell r="HJ146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0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  <cell r="FL160">
            <v>0</v>
          </cell>
          <cell r="FM160">
            <v>0</v>
          </cell>
          <cell r="FN160">
            <v>0</v>
          </cell>
          <cell r="FO160">
            <v>0</v>
          </cell>
          <cell r="FP160">
            <v>0</v>
          </cell>
          <cell r="FQ160">
            <v>0</v>
          </cell>
          <cell r="FR160">
            <v>0</v>
          </cell>
          <cell r="FS160">
            <v>0</v>
          </cell>
          <cell r="FT160">
            <v>0</v>
          </cell>
          <cell r="FU160">
            <v>0</v>
          </cell>
          <cell r="FV160">
            <v>0</v>
          </cell>
          <cell r="FW160">
            <v>0</v>
          </cell>
          <cell r="FX160">
            <v>0</v>
          </cell>
          <cell r="FY160">
            <v>0</v>
          </cell>
          <cell r="FZ160">
            <v>0</v>
          </cell>
          <cell r="GA160">
            <v>0</v>
          </cell>
          <cell r="GB160">
            <v>0</v>
          </cell>
          <cell r="GC160">
            <v>0</v>
          </cell>
          <cell r="GD160">
            <v>0</v>
          </cell>
          <cell r="GE160">
            <v>0</v>
          </cell>
          <cell r="GF160">
            <v>0</v>
          </cell>
          <cell r="GG160">
            <v>0</v>
          </cell>
          <cell r="GH160">
            <v>0</v>
          </cell>
          <cell r="GI160">
            <v>0</v>
          </cell>
          <cell r="GJ160">
            <v>0</v>
          </cell>
          <cell r="GK160">
            <v>0</v>
          </cell>
          <cell r="GL160">
            <v>0</v>
          </cell>
          <cell r="GM160">
            <v>0</v>
          </cell>
          <cell r="GN160">
            <v>0</v>
          </cell>
          <cell r="GO160">
            <v>0</v>
          </cell>
          <cell r="GP160">
            <v>0</v>
          </cell>
          <cell r="GQ160">
            <v>0</v>
          </cell>
          <cell r="GR160">
            <v>0</v>
          </cell>
          <cell r="GS160">
            <v>0</v>
          </cell>
          <cell r="GT160">
            <v>0</v>
          </cell>
          <cell r="GU160">
            <v>0</v>
          </cell>
          <cell r="GV160">
            <v>0</v>
          </cell>
          <cell r="GW160">
            <v>0</v>
          </cell>
          <cell r="GX160">
            <v>0</v>
          </cell>
          <cell r="GY160">
            <v>0</v>
          </cell>
          <cell r="GZ160">
            <v>0</v>
          </cell>
          <cell r="HA160">
            <v>0</v>
          </cell>
          <cell r="HB160">
            <v>0</v>
          </cell>
          <cell r="HC160">
            <v>0</v>
          </cell>
          <cell r="HD160">
            <v>0</v>
          </cell>
          <cell r="HE160">
            <v>0</v>
          </cell>
          <cell r="HF160">
            <v>0</v>
          </cell>
          <cell r="HG160">
            <v>0</v>
          </cell>
          <cell r="HH160">
            <v>0</v>
          </cell>
          <cell r="HI160">
            <v>0</v>
          </cell>
          <cell r="HJ160">
            <v>0</v>
          </cell>
        </row>
        <row r="194">
          <cell r="R194">
            <v>8133</v>
          </cell>
          <cell r="S194">
            <v>8008</v>
          </cell>
          <cell r="T194">
            <v>7883</v>
          </cell>
          <cell r="U194">
            <v>7758</v>
          </cell>
          <cell r="V194">
            <v>7633</v>
          </cell>
          <cell r="W194">
            <v>7508</v>
          </cell>
          <cell r="X194">
            <v>7383</v>
          </cell>
          <cell r="Y194">
            <v>7258</v>
          </cell>
          <cell r="Z194">
            <v>7133</v>
          </cell>
          <cell r="AA194">
            <v>7008</v>
          </cell>
          <cell r="AB194">
            <v>6883</v>
          </cell>
          <cell r="AC194">
            <v>6758</v>
          </cell>
          <cell r="AD194">
            <v>6633</v>
          </cell>
          <cell r="AE194">
            <v>6508</v>
          </cell>
          <cell r="AF194">
            <v>6383</v>
          </cell>
          <cell r="AG194">
            <v>6328</v>
          </cell>
          <cell r="AH194">
            <v>6287</v>
          </cell>
          <cell r="AI194">
            <v>6245</v>
          </cell>
          <cell r="AJ194">
            <v>6203</v>
          </cell>
          <cell r="AK194" t="e">
            <v>#VALUE!</v>
          </cell>
          <cell r="AL194" t="e">
            <v>#VALUE!</v>
          </cell>
          <cell r="AM194" t="e">
            <v>#VALUE!</v>
          </cell>
          <cell r="AN194" t="e">
            <v>#VALUE!</v>
          </cell>
          <cell r="AO194" t="e">
            <v>#VALUE!</v>
          </cell>
          <cell r="AP194" t="e">
            <v>#VALUE!</v>
          </cell>
          <cell r="AQ194" t="e">
            <v>#VALUE!</v>
          </cell>
          <cell r="AR194" t="e">
            <v>#VALUE!</v>
          </cell>
          <cell r="AS194" t="e">
            <v>#VALUE!</v>
          </cell>
          <cell r="AT194" t="e">
            <v>#VALUE!</v>
          </cell>
          <cell r="AU194" t="e">
            <v>#VALUE!</v>
          </cell>
          <cell r="AV194" t="e">
            <v>#VALUE!</v>
          </cell>
          <cell r="AW194" t="e">
            <v>#VALUE!</v>
          </cell>
          <cell r="AX194" t="e">
            <v>#VALUE!</v>
          </cell>
          <cell r="AY194" t="e">
            <v>#VALUE!</v>
          </cell>
          <cell r="AZ194" t="e">
            <v>#VALUE!</v>
          </cell>
          <cell r="BA194" t="e">
            <v>#VALUE!</v>
          </cell>
          <cell r="BB194" t="e">
            <v>#VALUE!</v>
          </cell>
          <cell r="BC194" t="e">
            <v>#VALUE!</v>
          </cell>
          <cell r="BD194" t="e">
            <v>#VALUE!</v>
          </cell>
          <cell r="BE194" t="e">
            <v>#VALUE!</v>
          </cell>
          <cell r="BF194" t="e">
            <v>#VALUE!</v>
          </cell>
          <cell r="BG194" t="e">
            <v>#VALUE!</v>
          </cell>
          <cell r="BH194" t="e">
            <v>#VALUE!</v>
          </cell>
          <cell r="BI194" t="e">
            <v>#VALUE!</v>
          </cell>
          <cell r="BJ194" t="e">
            <v>#VALUE!</v>
          </cell>
          <cell r="BK194" t="e">
            <v>#VALUE!</v>
          </cell>
          <cell r="BL194" t="e">
            <v>#VALUE!</v>
          </cell>
          <cell r="BM194" t="e">
            <v>#VALUE!</v>
          </cell>
          <cell r="BN194" t="e">
            <v>#VALUE!</v>
          </cell>
          <cell r="BO194" t="e">
            <v>#VALUE!</v>
          </cell>
          <cell r="BP194" t="e">
            <v>#VALUE!</v>
          </cell>
          <cell r="BQ194" t="e">
            <v>#VALUE!</v>
          </cell>
          <cell r="BR194" t="e">
            <v>#VALUE!</v>
          </cell>
          <cell r="BS194" t="e">
            <v>#VALUE!</v>
          </cell>
          <cell r="BT194" t="e">
            <v>#VALUE!</v>
          </cell>
          <cell r="BU194" t="e">
            <v>#VALUE!</v>
          </cell>
          <cell r="BV194" t="e">
            <v>#VALUE!</v>
          </cell>
          <cell r="BW194" t="e">
            <v>#VALUE!</v>
          </cell>
          <cell r="BX194" t="e">
            <v>#VALUE!</v>
          </cell>
          <cell r="BY194" t="e">
            <v>#VALUE!</v>
          </cell>
          <cell r="BZ194" t="e">
            <v>#VALUE!</v>
          </cell>
          <cell r="CA194" t="e">
            <v>#VALUE!</v>
          </cell>
          <cell r="CB194" t="e">
            <v>#VALUE!</v>
          </cell>
          <cell r="CC194" t="e">
            <v>#VALUE!</v>
          </cell>
          <cell r="CD194" t="e">
            <v>#VALUE!</v>
          </cell>
          <cell r="CE194" t="e">
            <v>#VALUE!</v>
          </cell>
          <cell r="CF194" t="e">
            <v>#VALUE!</v>
          </cell>
          <cell r="CG194" t="e">
            <v>#VALUE!</v>
          </cell>
          <cell r="CH194" t="e">
            <v>#VALUE!</v>
          </cell>
          <cell r="CI194" t="e">
            <v>#VALUE!</v>
          </cell>
          <cell r="CJ194" t="e">
            <v>#VALUE!</v>
          </cell>
          <cell r="CK194" t="e">
            <v>#VALUE!</v>
          </cell>
          <cell r="CL194" t="e">
            <v>#VALUE!</v>
          </cell>
          <cell r="CM194" t="e">
            <v>#VALUE!</v>
          </cell>
          <cell r="CN194" t="e">
            <v>#VALUE!</v>
          </cell>
          <cell r="CO194" t="e">
            <v>#VALUE!</v>
          </cell>
          <cell r="CP194" t="e">
            <v>#VALUE!</v>
          </cell>
          <cell r="CQ194" t="e">
            <v>#VALUE!</v>
          </cell>
          <cell r="CR194" t="e">
            <v>#VALUE!</v>
          </cell>
          <cell r="CS194" t="e">
            <v>#VALUE!</v>
          </cell>
          <cell r="CT194" t="e">
            <v>#VALUE!</v>
          </cell>
          <cell r="CU194" t="e">
            <v>#VALUE!</v>
          </cell>
          <cell r="CV194" t="e">
            <v>#VALUE!</v>
          </cell>
          <cell r="CW194" t="e">
            <v>#VALUE!</v>
          </cell>
          <cell r="CX194" t="e">
            <v>#VALUE!</v>
          </cell>
          <cell r="CY194" t="e">
            <v>#VALUE!</v>
          </cell>
          <cell r="CZ194" t="e">
            <v>#VALUE!</v>
          </cell>
          <cell r="DA194" t="e">
            <v>#VALUE!</v>
          </cell>
          <cell r="DB194" t="e">
            <v>#VALUE!</v>
          </cell>
          <cell r="DC194" t="e">
            <v>#VALUE!</v>
          </cell>
          <cell r="DD194" t="e">
            <v>#VALUE!</v>
          </cell>
          <cell r="DE194" t="e">
            <v>#VALUE!</v>
          </cell>
          <cell r="DF194" t="e">
            <v>#VALUE!</v>
          </cell>
          <cell r="DG194" t="e">
            <v>#VALUE!</v>
          </cell>
          <cell r="DH194" t="e">
            <v>#VALUE!</v>
          </cell>
          <cell r="DI194" t="e">
            <v>#VALUE!</v>
          </cell>
          <cell r="DJ194" t="e">
            <v>#VALUE!</v>
          </cell>
          <cell r="DK194" t="e">
            <v>#VALUE!</v>
          </cell>
          <cell r="DL194" t="e">
            <v>#VALUE!</v>
          </cell>
          <cell r="DM194" t="e">
            <v>#VALUE!</v>
          </cell>
          <cell r="DN194" t="e">
            <v>#VALUE!</v>
          </cell>
          <cell r="DO194" t="e">
            <v>#VALUE!</v>
          </cell>
          <cell r="DP194" t="e">
            <v>#VALUE!</v>
          </cell>
          <cell r="DQ194" t="e">
            <v>#VALUE!</v>
          </cell>
          <cell r="DR194" t="e">
            <v>#VALUE!</v>
          </cell>
          <cell r="DS194" t="e">
            <v>#VALUE!</v>
          </cell>
          <cell r="DT194" t="e">
            <v>#VALUE!</v>
          </cell>
          <cell r="DU194" t="e">
            <v>#VALUE!</v>
          </cell>
          <cell r="DV194" t="e">
            <v>#VALUE!</v>
          </cell>
          <cell r="DW194" t="e">
            <v>#VALUE!</v>
          </cell>
          <cell r="DX194" t="e">
            <v>#VALUE!</v>
          </cell>
          <cell r="DY194" t="e">
            <v>#VALUE!</v>
          </cell>
          <cell r="DZ194" t="e">
            <v>#VALUE!</v>
          </cell>
          <cell r="EA194" t="e">
            <v>#VALUE!</v>
          </cell>
          <cell r="EB194" t="e">
            <v>#VALUE!</v>
          </cell>
          <cell r="EC194" t="e">
            <v>#VALUE!</v>
          </cell>
          <cell r="ED194" t="e">
            <v>#VALUE!</v>
          </cell>
          <cell r="EE194" t="e">
            <v>#VALUE!</v>
          </cell>
          <cell r="EF194" t="e">
            <v>#VALUE!</v>
          </cell>
          <cell r="EG194" t="e">
            <v>#VALUE!</v>
          </cell>
          <cell r="EH194" t="e">
            <v>#VALUE!</v>
          </cell>
          <cell r="EI194" t="e">
            <v>#VALUE!</v>
          </cell>
          <cell r="EJ194" t="e">
            <v>#VALUE!</v>
          </cell>
          <cell r="EK194" t="e">
            <v>#VALUE!</v>
          </cell>
          <cell r="EL194" t="e">
            <v>#VALUE!</v>
          </cell>
          <cell r="EM194" t="e">
            <v>#VALUE!</v>
          </cell>
          <cell r="EN194" t="e">
            <v>#VALUE!</v>
          </cell>
          <cell r="EO194" t="e">
            <v>#VALUE!</v>
          </cell>
          <cell r="EP194" t="e">
            <v>#VALUE!</v>
          </cell>
          <cell r="EQ194" t="e">
            <v>#VALUE!</v>
          </cell>
          <cell r="ER194" t="e">
            <v>#VALUE!</v>
          </cell>
          <cell r="ES194" t="e">
            <v>#VALUE!</v>
          </cell>
          <cell r="ET194" t="e">
            <v>#VALUE!</v>
          </cell>
          <cell r="EU194" t="e">
            <v>#VALUE!</v>
          </cell>
          <cell r="EV194" t="e">
            <v>#VALUE!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  <cell r="FJ194">
            <v>0</v>
          </cell>
          <cell r="FK194">
            <v>0</v>
          </cell>
          <cell r="FL194">
            <v>0</v>
          </cell>
          <cell r="FM194">
            <v>0</v>
          </cell>
          <cell r="FN194">
            <v>0</v>
          </cell>
          <cell r="FO194">
            <v>0</v>
          </cell>
          <cell r="FP194">
            <v>0</v>
          </cell>
          <cell r="FQ194">
            <v>0</v>
          </cell>
          <cell r="FR194">
            <v>0</v>
          </cell>
          <cell r="FS194">
            <v>0</v>
          </cell>
          <cell r="FT194">
            <v>0</v>
          </cell>
          <cell r="FU194">
            <v>0</v>
          </cell>
          <cell r="FV194">
            <v>0</v>
          </cell>
          <cell r="FW194">
            <v>0</v>
          </cell>
          <cell r="FX194">
            <v>0</v>
          </cell>
          <cell r="FY194">
            <v>0</v>
          </cell>
          <cell r="FZ194">
            <v>0</v>
          </cell>
          <cell r="GA194">
            <v>0</v>
          </cell>
          <cell r="GB194">
            <v>0</v>
          </cell>
          <cell r="GC194">
            <v>0</v>
          </cell>
          <cell r="GD194">
            <v>0</v>
          </cell>
          <cell r="GE194">
            <v>0</v>
          </cell>
          <cell r="GF194">
            <v>0</v>
          </cell>
          <cell r="GG194">
            <v>0</v>
          </cell>
          <cell r="GH194">
            <v>0</v>
          </cell>
          <cell r="GI194">
            <v>0</v>
          </cell>
          <cell r="GJ194">
            <v>0</v>
          </cell>
          <cell r="GK194">
            <v>0</v>
          </cell>
          <cell r="GL194">
            <v>0</v>
          </cell>
          <cell r="GM194">
            <v>0</v>
          </cell>
          <cell r="GN194">
            <v>0</v>
          </cell>
          <cell r="GO194">
            <v>0</v>
          </cell>
          <cell r="GP194">
            <v>0</v>
          </cell>
          <cell r="GQ194">
            <v>0</v>
          </cell>
          <cell r="GR194">
            <v>0</v>
          </cell>
          <cell r="GS194">
            <v>0</v>
          </cell>
          <cell r="GT194">
            <v>0</v>
          </cell>
          <cell r="GU194">
            <v>0</v>
          </cell>
          <cell r="GV194">
            <v>0</v>
          </cell>
          <cell r="GW194">
            <v>0</v>
          </cell>
          <cell r="GX194">
            <v>0</v>
          </cell>
          <cell r="GY194">
            <v>0</v>
          </cell>
          <cell r="GZ194">
            <v>0</v>
          </cell>
          <cell r="HA194">
            <v>0</v>
          </cell>
          <cell r="HB194">
            <v>0</v>
          </cell>
          <cell r="HC194">
            <v>0</v>
          </cell>
          <cell r="HD194">
            <v>0</v>
          </cell>
          <cell r="HE194">
            <v>0</v>
          </cell>
          <cell r="HF194">
            <v>0</v>
          </cell>
          <cell r="HG194">
            <v>0</v>
          </cell>
          <cell r="HH194">
            <v>0</v>
          </cell>
          <cell r="HI194">
            <v>0</v>
          </cell>
          <cell r="HJ194">
            <v>0</v>
          </cell>
        </row>
        <row r="216">
          <cell r="R216">
            <v>562</v>
          </cell>
          <cell r="S216">
            <v>562</v>
          </cell>
          <cell r="T216">
            <v>562</v>
          </cell>
          <cell r="U216">
            <v>562</v>
          </cell>
          <cell r="V216">
            <v>562</v>
          </cell>
          <cell r="W216">
            <v>562</v>
          </cell>
          <cell r="X216">
            <v>562</v>
          </cell>
          <cell r="Y216">
            <v>562</v>
          </cell>
          <cell r="Z216">
            <v>562</v>
          </cell>
          <cell r="AA216">
            <v>562</v>
          </cell>
          <cell r="AB216">
            <v>562</v>
          </cell>
          <cell r="AC216">
            <v>562</v>
          </cell>
          <cell r="AD216">
            <v>562</v>
          </cell>
          <cell r="AE216">
            <v>562</v>
          </cell>
          <cell r="AF216">
            <v>562</v>
          </cell>
          <cell r="AG216">
            <v>562</v>
          </cell>
          <cell r="AH216">
            <v>562</v>
          </cell>
          <cell r="AI216">
            <v>562</v>
          </cell>
          <cell r="AJ216">
            <v>562</v>
          </cell>
          <cell r="AK216" t="e">
            <v>#VALUE!</v>
          </cell>
          <cell r="AL216" t="e">
            <v>#VALUE!</v>
          </cell>
          <cell r="AM216" t="e">
            <v>#VALUE!</v>
          </cell>
          <cell r="AN216" t="e">
            <v>#VALUE!</v>
          </cell>
          <cell r="AO216" t="e">
            <v>#VALUE!</v>
          </cell>
          <cell r="AP216" t="e">
            <v>#VALUE!</v>
          </cell>
          <cell r="AQ216" t="e">
            <v>#VALUE!</v>
          </cell>
          <cell r="AR216" t="e">
            <v>#VALUE!</v>
          </cell>
          <cell r="AS216" t="e">
            <v>#VALUE!</v>
          </cell>
          <cell r="AT216" t="e">
            <v>#VALUE!</v>
          </cell>
          <cell r="AU216" t="e">
            <v>#VALUE!</v>
          </cell>
          <cell r="AV216" t="e">
            <v>#VALUE!</v>
          </cell>
          <cell r="AW216" t="e">
            <v>#VALUE!</v>
          </cell>
          <cell r="AX216" t="e">
            <v>#VALUE!</v>
          </cell>
          <cell r="AY216" t="e">
            <v>#VALUE!</v>
          </cell>
          <cell r="AZ216" t="e">
            <v>#VALUE!</v>
          </cell>
          <cell r="BA216" t="e">
            <v>#VALUE!</v>
          </cell>
          <cell r="BB216" t="e">
            <v>#VALUE!</v>
          </cell>
          <cell r="BC216" t="e">
            <v>#VALUE!</v>
          </cell>
          <cell r="BD216" t="e">
            <v>#VALUE!</v>
          </cell>
          <cell r="BE216" t="e">
            <v>#VALUE!</v>
          </cell>
          <cell r="BF216" t="e">
            <v>#VALUE!</v>
          </cell>
          <cell r="BG216" t="e">
            <v>#VALUE!</v>
          </cell>
          <cell r="BH216" t="e">
            <v>#VALUE!</v>
          </cell>
          <cell r="BI216" t="e">
            <v>#VALUE!</v>
          </cell>
          <cell r="BJ216" t="e">
            <v>#VALUE!</v>
          </cell>
          <cell r="BK216" t="e">
            <v>#VALUE!</v>
          </cell>
          <cell r="BL216" t="e">
            <v>#VALUE!</v>
          </cell>
          <cell r="BM216" t="e">
            <v>#VALUE!</v>
          </cell>
          <cell r="BN216" t="e">
            <v>#VALUE!</v>
          </cell>
          <cell r="BO216" t="e">
            <v>#VALUE!</v>
          </cell>
          <cell r="BP216" t="e">
            <v>#VALUE!</v>
          </cell>
          <cell r="BQ216" t="e">
            <v>#VALUE!</v>
          </cell>
          <cell r="BR216" t="e">
            <v>#VALUE!</v>
          </cell>
          <cell r="BS216" t="e">
            <v>#VALUE!</v>
          </cell>
          <cell r="BT216" t="e">
            <v>#VALUE!</v>
          </cell>
          <cell r="BU216" t="e">
            <v>#VALUE!</v>
          </cell>
          <cell r="BV216" t="e">
            <v>#VALUE!</v>
          </cell>
          <cell r="BW216" t="e">
            <v>#VALUE!</v>
          </cell>
          <cell r="BX216" t="e">
            <v>#VALUE!</v>
          </cell>
          <cell r="BY216" t="e">
            <v>#VALUE!</v>
          </cell>
          <cell r="BZ216" t="e">
            <v>#VALUE!</v>
          </cell>
          <cell r="CA216" t="e">
            <v>#VALUE!</v>
          </cell>
          <cell r="CB216" t="e">
            <v>#VALUE!</v>
          </cell>
          <cell r="CC216" t="e">
            <v>#VALUE!</v>
          </cell>
          <cell r="CD216" t="e">
            <v>#VALUE!</v>
          </cell>
          <cell r="CE216" t="e">
            <v>#VALUE!</v>
          </cell>
          <cell r="CF216" t="e">
            <v>#VALUE!</v>
          </cell>
          <cell r="CG216" t="e">
            <v>#VALUE!</v>
          </cell>
          <cell r="CH216" t="e">
            <v>#VALUE!</v>
          </cell>
          <cell r="CI216" t="e">
            <v>#VALUE!</v>
          </cell>
          <cell r="CJ216" t="e">
            <v>#VALUE!</v>
          </cell>
          <cell r="CK216" t="e">
            <v>#VALUE!</v>
          </cell>
          <cell r="CL216" t="e">
            <v>#VALUE!</v>
          </cell>
          <cell r="CM216" t="e">
            <v>#VALUE!</v>
          </cell>
          <cell r="CN216" t="e">
            <v>#VALUE!</v>
          </cell>
          <cell r="CO216" t="e">
            <v>#VALUE!</v>
          </cell>
          <cell r="CP216" t="e">
            <v>#VALUE!</v>
          </cell>
          <cell r="CQ216" t="e">
            <v>#VALUE!</v>
          </cell>
          <cell r="CR216" t="e">
            <v>#VALUE!</v>
          </cell>
          <cell r="CS216" t="e">
            <v>#VALUE!</v>
          </cell>
          <cell r="CT216" t="e">
            <v>#VALUE!</v>
          </cell>
          <cell r="CU216" t="e">
            <v>#VALUE!</v>
          </cell>
          <cell r="CV216" t="e">
            <v>#VALUE!</v>
          </cell>
          <cell r="CW216" t="e">
            <v>#VALUE!</v>
          </cell>
          <cell r="CX216" t="e">
            <v>#VALUE!</v>
          </cell>
          <cell r="CY216" t="e">
            <v>#VALUE!</v>
          </cell>
          <cell r="CZ216" t="e">
            <v>#VALUE!</v>
          </cell>
          <cell r="DA216" t="e">
            <v>#VALUE!</v>
          </cell>
          <cell r="DB216" t="e">
            <v>#VALUE!</v>
          </cell>
          <cell r="DC216" t="e">
            <v>#VALUE!</v>
          </cell>
          <cell r="DD216" t="e">
            <v>#VALUE!</v>
          </cell>
          <cell r="DE216" t="e">
            <v>#VALUE!</v>
          </cell>
          <cell r="DF216" t="e">
            <v>#VALUE!</v>
          </cell>
          <cell r="DG216" t="e">
            <v>#VALUE!</v>
          </cell>
          <cell r="DH216" t="e">
            <v>#VALUE!</v>
          </cell>
          <cell r="DI216" t="e">
            <v>#VALUE!</v>
          </cell>
          <cell r="DJ216" t="e">
            <v>#VALUE!</v>
          </cell>
          <cell r="DK216" t="e">
            <v>#VALUE!</v>
          </cell>
          <cell r="DL216" t="e">
            <v>#VALUE!</v>
          </cell>
          <cell r="DM216" t="e">
            <v>#VALUE!</v>
          </cell>
          <cell r="DN216" t="e">
            <v>#VALUE!</v>
          </cell>
          <cell r="DO216" t="e">
            <v>#VALUE!</v>
          </cell>
          <cell r="DP216" t="e">
            <v>#VALUE!</v>
          </cell>
          <cell r="DQ216" t="e">
            <v>#VALUE!</v>
          </cell>
          <cell r="DR216" t="e">
            <v>#VALUE!</v>
          </cell>
          <cell r="DS216" t="e">
            <v>#VALUE!</v>
          </cell>
          <cell r="DT216" t="e">
            <v>#VALUE!</v>
          </cell>
          <cell r="DU216" t="e">
            <v>#VALUE!</v>
          </cell>
          <cell r="DV216" t="e">
            <v>#VALUE!</v>
          </cell>
          <cell r="DW216" t="e">
            <v>#VALUE!</v>
          </cell>
          <cell r="DX216" t="e">
            <v>#VALUE!</v>
          </cell>
          <cell r="DY216" t="e">
            <v>#VALUE!</v>
          </cell>
          <cell r="DZ216" t="e">
            <v>#VALUE!</v>
          </cell>
          <cell r="EA216" t="e">
            <v>#VALUE!</v>
          </cell>
          <cell r="EB216" t="e">
            <v>#VALUE!</v>
          </cell>
          <cell r="EC216" t="e">
            <v>#VALUE!</v>
          </cell>
          <cell r="ED216" t="e">
            <v>#VALUE!</v>
          </cell>
          <cell r="EE216" t="e">
            <v>#VALUE!</v>
          </cell>
          <cell r="EF216" t="e">
            <v>#VALUE!</v>
          </cell>
          <cell r="EG216" t="e">
            <v>#VALUE!</v>
          </cell>
          <cell r="EH216" t="e">
            <v>#VALUE!</v>
          </cell>
          <cell r="EI216" t="e">
            <v>#VALUE!</v>
          </cell>
          <cell r="EJ216" t="e">
            <v>#VALUE!</v>
          </cell>
          <cell r="EK216" t="e">
            <v>#VALUE!</v>
          </cell>
          <cell r="EL216" t="e">
            <v>#VALUE!</v>
          </cell>
          <cell r="EM216" t="e">
            <v>#VALUE!</v>
          </cell>
          <cell r="EN216" t="e">
            <v>#VALUE!</v>
          </cell>
          <cell r="EO216" t="e">
            <v>#VALUE!</v>
          </cell>
          <cell r="EP216" t="e">
            <v>#VALUE!</v>
          </cell>
          <cell r="EQ216" t="e">
            <v>#VALUE!</v>
          </cell>
          <cell r="ER216" t="e">
            <v>#VALUE!</v>
          </cell>
          <cell r="ES216" t="e">
            <v>#VALUE!</v>
          </cell>
          <cell r="ET216" t="e">
            <v>#VALUE!</v>
          </cell>
          <cell r="EU216" t="e">
            <v>#VALUE!</v>
          </cell>
          <cell r="EV216" t="e">
            <v>#VALUE!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  <cell r="FA216">
            <v>0</v>
          </cell>
          <cell r="FB216">
            <v>0</v>
          </cell>
          <cell r="FC216">
            <v>0</v>
          </cell>
          <cell r="FD216">
            <v>0</v>
          </cell>
          <cell r="FE216">
            <v>0</v>
          </cell>
          <cell r="FF216">
            <v>0</v>
          </cell>
          <cell r="FG216">
            <v>0</v>
          </cell>
          <cell r="FH216">
            <v>0</v>
          </cell>
          <cell r="FI216">
            <v>0</v>
          </cell>
          <cell r="FJ216">
            <v>0</v>
          </cell>
          <cell r="FK216">
            <v>0</v>
          </cell>
          <cell r="FL216">
            <v>0</v>
          </cell>
          <cell r="FM216">
            <v>0</v>
          </cell>
          <cell r="FN216">
            <v>0</v>
          </cell>
          <cell r="FO216">
            <v>0</v>
          </cell>
          <cell r="FP216">
            <v>0</v>
          </cell>
          <cell r="FQ216">
            <v>0</v>
          </cell>
          <cell r="FR216">
            <v>0</v>
          </cell>
          <cell r="FS216">
            <v>0</v>
          </cell>
          <cell r="FT216">
            <v>0</v>
          </cell>
          <cell r="FU216">
            <v>0</v>
          </cell>
          <cell r="FV216">
            <v>0</v>
          </cell>
          <cell r="FW216">
            <v>0</v>
          </cell>
          <cell r="FX216">
            <v>0</v>
          </cell>
          <cell r="FY216">
            <v>0</v>
          </cell>
          <cell r="FZ216">
            <v>0</v>
          </cell>
          <cell r="GA216">
            <v>0</v>
          </cell>
          <cell r="GB216">
            <v>0</v>
          </cell>
          <cell r="GC216">
            <v>0</v>
          </cell>
          <cell r="GD216">
            <v>0</v>
          </cell>
          <cell r="GE216">
            <v>0</v>
          </cell>
          <cell r="GF216">
            <v>0</v>
          </cell>
          <cell r="GG216">
            <v>0</v>
          </cell>
          <cell r="GH216">
            <v>0</v>
          </cell>
          <cell r="GI216">
            <v>0</v>
          </cell>
          <cell r="GJ216">
            <v>0</v>
          </cell>
          <cell r="GK216">
            <v>0</v>
          </cell>
          <cell r="GL216">
            <v>0</v>
          </cell>
          <cell r="GM216">
            <v>0</v>
          </cell>
          <cell r="GN216">
            <v>0</v>
          </cell>
          <cell r="GO216">
            <v>0</v>
          </cell>
          <cell r="GP216">
            <v>0</v>
          </cell>
          <cell r="GQ216">
            <v>0</v>
          </cell>
          <cell r="GR216">
            <v>0</v>
          </cell>
          <cell r="GS216">
            <v>0</v>
          </cell>
          <cell r="GT216">
            <v>0</v>
          </cell>
          <cell r="GU216">
            <v>0</v>
          </cell>
          <cell r="GV216">
            <v>0</v>
          </cell>
          <cell r="GW216">
            <v>0</v>
          </cell>
          <cell r="GX216">
            <v>0</v>
          </cell>
          <cell r="GY216">
            <v>0</v>
          </cell>
          <cell r="GZ216">
            <v>0</v>
          </cell>
          <cell r="HA216">
            <v>0</v>
          </cell>
          <cell r="HB216">
            <v>0</v>
          </cell>
          <cell r="HC216">
            <v>0</v>
          </cell>
          <cell r="HD216">
            <v>0</v>
          </cell>
          <cell r="HE216">
            <v>0</v>
          </cell>
          <cell r="HF216">
            <v>0</v>
          </cell>
          <cell r="HG216">
            <v>0</v>
          </cell>
          <cell r="HH216">
            <v>0</v>
          </cell>
          <cell r="HI216">
            <v>0</v>
          </cell>
          <cell r="HJ216">
            <v>0</v>
          </cell>
        </row>
        <row r="227"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 t="e">
            <v>#VALUE!</v>
          </cell>
          <cell r="AL227" t="e">
            <v>#VALUE!</v>
          </cell>
          <cell r="AM227" t="e">
            <v>#VALUE!</v>
          </cell>
          <cell r="AN227" t="e">
            <v>#VALUE!</v>
          </cell>
          <cell r="AO227" t="e">
            <v>#VALUE!</v>
          </cell>
          <cell r="AP227" t="e">
            <v>#VALUE!</v>
          </cell>
          <cell r="AQ227" t="e">
            <v>#VALUE!</v>
          </cell>
          <cell r="AR227" t="e">
            <v>#VALUE!</v>
          </cell>
          <cell r="AS227" t="e">
            <v>#VALUE!</v>
          </cell>
          <cell r="AT227" t="e">
            <v>#VALUE!</v>
          </cell>
          <cell r="AU227" t="e">
            <v>#VALUE!</v>
          </cell>
          <cell r="AV227" t="e">
            <v>#VALUE!</v>
          </cell>
          <cell r="AW227" t="e">
            <v>#VALUE!</v>
          </cell>
          <cell r="AX227" t="e">
            <v>#VALUE!</v>
          </cell>
          <cell r="AY227" t="e">
            <v>#VALUE!</v>
          </cell>
          <cell r="AZ227" t="e">
            <v>#VALUE!</v>
          </cell>
          <cell r="BA227" t="e">
            <v>#VALUE!</v>
          </cell>
          <cell r="BB227" t="e">
            <v>#VALUE!</v>
          </cell>
          <cell r="BC227" t="e">
            <v>#VALUE!</v>
          </cell>
          <cell r="BD227" t="e">
            <v>#VALUE!</v>
          </cell>
          <cell r="BE227" t="e">
            <v>#VALUE!</v>
          </cell>
          <cell r="BF227" t="e">
            <v>#VALUE!</v>
          </cell>
          <cell r="BG227" t="e">
            <v>#VALUE!</v>
          </cell>
          <cell r="BH227" t="e">
            <v>#VALUE!</v>
          </cell>
          <cell r="BI227" t="e">
            <v>#VALUE!</v>
          </cell>
          <cell r="BJ227" t="e">
            <v>#VALUE!</v>
          </cell>
          <cell r="BK227" t="e">
            <v>#VALUE!</v>
          </cell>
          <cell r="BL227" t="e">
            <v>#VALUE!</v>
          </cell>
          <cell r="BM227" t="e">
            <v>#VALUE!</v>
          </cell>
          <cell r="BN227" t="e">
            <v>#VALUE!</v>
          </cell>
          <cell r="BO227" t="e">
            <v>#VALUE!</v>
          </cell>
          <cell r="BP227" t="e">
            <v>#VALUE!</v>
          </cell>
          <cell r="BQ227" t="e">
            <v>#VALUE!</v>
          </cell>
          <cell r="BR227" t="e">
            <v>#VALUE!</v>
          </cell>
          <cell r="BS227" t="e">
            <v>#VALUE!</v>
          </cell>
          <cell r="BT227" t="e">
            <v>#VALUE!</v>
          </cell>
          <cell r="BU227" t="e">
            <v>#VALUE!</v>
          </cell>
          <cell r="BV227" t="e">
            <v>#VALUE!</v>
          </cell>
          <cell r="BW227" t="e">
            <v>#VALUE!</v>
          </cell>
          <cell r="BX227" t="e">
            <v>#VALUE!</v>
          </cell>
          <cell r="BY227" t="e">
            <v>#VALUE!</v>
          </cell>
          <cell r="BZ227" t="e">
            <v>#VALUE!</v>
          </cell>
          <cell r="CA227" t="e">
            <v>#VALUE!</v>
          </cell>
          <cell r="CB227" t="e">
            <v>#VALUE!</v>
          </cell>
          <cell r="CC227" t="e">
            <v>#VALUE!</v>
          </cell>
          <cell r="CD227" t="e">
            <v>#VALUE!</v>
          </cell>
          <cell r="CE227" t="e">
            <v>#VALUE!</v>
          </cell>
          <cell r="CF227" t="e">
            <v>#VALUE!</v>
          </cell>
          <cell r="CG227" t="e">
            <v>#VALUE!</v>
          </cell>
          <cell r="CH227" t="e">
            <v>#VALUE!</v>
          </cell>
          <cell r="CI227" t="e">
            <v>#VALUE!</v>
          </cell>
          <cell r="CJ227" t="e">
            <v>#VALUE!</v>
          </cell>
          <cell r="CK227" t="e">
            <v>#VALUE!</v>
          </cell>
          <cell r="CL227" t="e">
            <v>#VALUE!</v>
          </cell>
          <cell r="CM227" t="e">
            <v>#VALUE!</v>
          </cell>
          <cell r="CN227" t="e">
            <v>#VALUE!</v>
          </cell>
          <cell r="CO227" t="e">
            <v>#VALUE!</v>
          </cell>
          <cell r="CP227" t="e">
            <v>#VALUE!</v>
          </cell>
          <cell r="CQ227" t="e">
            <v>#VALUE!</v>
          </cell>
          <cell r="CR227" t="e">
            <v>#VALUE!</v>
          </cell>
          <cell r="CS227" t="e">
            <v>#VALUE!</v>
          </cell>
          <cell r="CT227" t="e">
            <v>#VALUE!</v>
          </cell>
          <cell r="CU227" t="e">
            <v>#VALUE!</v>
          </cell>
          <cell r="CV227" t="e">
            <v>#VALUE!</v>
          </cell>
          <cell r="CW227" t="e">
            <v>#VALUE!</v>
          </cell>
          <cell r="CX227" t="e">
            <v>#VALUE!</v>
          </cell>
          <cell r="CY227" t="e">
            <v>#VALUE!</v>
          </cell>
          <cell r="CZ227" t="e">
            <v>#VALUE!</v>
          </cell>
          <cell r="DA227" t="e">
            <v>#VALUE!</v>
          </cell>
          <cell r="DB227" t="e">
            <v>#VALUE!</v>
          </cell>
          <cell r="DC227" t="e">
            <v>#VALUE!</v>
          </cell>
          <cell r="DD227" t="e">
            <v>#VALUE!</v>
          </cell>
          <cell r="DE227" t="e">
            <v>#VALUE!</v>
          </cell>
          <cell r="DF227" t="e">
            <v>#VALUE!</v>
          </cell>
          <cell r="DG227" t="e">
            <v>#VALUE!</v>
          </cell>
          <cell r="DH227" t="e">
            <v>#VALUE!</v>
          </cell>
          <cell r="DI227" t="e">
            <v>#VALUE!</v>
          </cell>
          <cell r="DJ227" t="e">
            <v>#VALUE!</v>
          </cell>
          <cell r="DK227" t="e">
            <v>#VALUE!</v>
          </cell>
          <cell r="DL227" t="e">
            <v>#VALUE!</v>
          </cell>
          <cell r="DM227" t="e">
            <v>#VALUE!</v>
          </cell>
          <cell r="DN227" t="e">
            <v>#VALUE!</v>
          </cell>
          <cell r="DO227" t="e">
            <v>#VALUE!</v>
          </cell>
          <cell r="DP227" t="e">
            <v>#VALUE!</v>
          </cell>
          <cell r="DQ227" t="e">
            <v>#VALUE!</v>
          </cell>
          <cell r="DR227" t="e">
            <v>#VALUE!</v>
          </cell>
          <cell r="DS227" t="e">
            <v>#VALUE!</v>
          </cell>
          <cell r="DT227" t="e">
            <v>#VALUE!</v>
          </cell>
          <cell r="DU227" t="e">
            <v>#VALUE!</v>
          </cell>
          <cell r="DV227" t="e">
            <v>#VALUE!</v>
          </cell>
          <cell r="DW227" t="e">
            <v>#VALUE!</v>
          </cell>
          <cell r="DX227" t="e">
            <v>#VALUE!</v>
          </cell>
          <cell r="DY227" t="e">
            <v>#VALUE!</v>
          </cell>
          <cell r="DZ227" t="e">
            <v>#VALUE!</v>
          </cell>
          <cell r="EA227" t="e">
            <v>#VALUE!</v>
          </cell>
          <cell r="EB227" t="e">
            <v>#VALUE!</v>
          </cell>
          <cell r="EC227" t="e">
            <v>#VALUE!</v>
          </cell>
          <cell r="ED227" t="e">
            <v>#VALUE!</v>
          </cell>
          <cell r="EE227" t="e">
            <v>#VALUE!</v>
          </cell>
          <cell r="EF227" t="e">
            <v>#VALUE!</v>
          </cell>
          <cell r="EG227" t="e">
            <v>#VALUE!</v>
          </cell>
          <cell r="EH227" t="e">
            <v>#VALUE!</v>
          </cell>
          <cell r="EI227" t="e">
            <v>#VALUE!</v>
          </cell>
          <cell r="EJ227" t="e">
            <v>#VALUE!</v>
          </cell>
          <cell r="EK227" t="e">
            <v>#VALUE!</v>
          </cell>
          <cell r="EL227" t="e">
            <v>#VALUE!</v>
          </cell>
          <cell r="EM227" t="e">
            <v>#VALUE!</v>
          </cell>
          <cell r="EN227" t="e">
            <v>#VALUE!</v>
          </cell>
          <cell r="EO227" t="e">
            <v>#VALUE!</v>
          </cell>
          <cell r="EP227" t="e">
            <v>#VALUE!</v>
          </cell>
          <cell r="EQ227" t="e">
            <v>#VALUE!</v>
          </cell>
          <cell r="ER227" t="e">
            <v>#VALUE!</v>
          </cell>
          <cell r="ES227" t="e">
            <v>#VALUE!</v>
          </cell>
          <cell r="ET227" t="e">
            <v>#VALUE!</v>
          </cell>
          <cell r="EU227" t="e">
            <v>#VALUE!</v>
          </cell>
          <cell r="EV227" t="e">
            <v>#VALUE!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  <cell r="FJ227">
            <v>0</v>
          </cell>
          <cell r="FK227">
            <v>0</v>
          </cell>
          <cell r="FL227">
            <v>0</v>
          </cell>
          <cell r="FM227">
            <v>0</v>
          </cell>
          <cell r="FN227">
            <v>0</v>
          </cell>
          <cell r="FO227">
            <v>0</v>
          </cell>
          <cell r="FP227">
            <v>0</v>
          </cell>
          <cell r="FQ227">
            <v>0</v>
          </cell>
          <cell r="FR227">
            <v>0</v>
          </cell>
          <cell r="FS227">
            <v>0</v>
          </cell>
          <cell r="FT227">
            <v>0</v>
          </cell>
          <cell r="FU227">
            <v>0</v>
          </cell>
          <cell r="FV227">
            <v>0</v>
          </cell>
          <cell r="FW227">
            <v>0</v>
          </cell>
          <cell r="FX227">
            <v>0</v>
          </cell>
          <cell r="FY227">
            <v>0</v>
          </cell>
          <cell r="FZ227">
            <v>0</v>
          </cell>
          <cell r="GA227">
            <v>0</v>
          </cell>
          <cell r="GB227">
            <v>0</v>
          </cell>
          <cell r="GC227">
            <v>0</v>
          </cell>
          <cell r="GD227">
            <v>0</v>
          </cell>
          <cell r="GE227">
            <v>0</v>
          </cell>
          <cell r="GF227">
            <v>0</v>
          </cell>
          <cell r="GG227">
            <v>0</v>
          </cell>
          <cell r="GH227">
            <v>0</v>
          </cell>
          <cell r="GI227">
            <v>0</v>
          </cell>
          <cell r="GJ227">
            <v>0</v>
          </cell>
          <cell r="GK227">
            <v>0</v>
          </cell>
          <cell r="GL227">
            <v>0</v>
          </cell>
          <cell r="GM227">
            <v>0</v>
          </cell>
          <cell r="GN227">
            <v>0</v>
          </cell>
          <cell r="GO227">
            <v>0</v>
          </cell>
          <cell r="GP227">
            <v>0</v>
          </cell>
          <cell r="GQ227">
            <v>0</v>
          </cell>
          <cell r="GR227">
            <v>0</v>
          </cell>
          <cell r="GS227">
            <v>0</v>
          </cell>
          <cell r="GT227">
            <v>0</v>
          </cell>
          <cell r="GU227">
            <v>0</v>
          </cell>
          <cell r="GV227">
            <v>0</v>
          </cell>
          <cell r="GW227">
            <v>0</v>
          </cell>
          <cell r="GX227">
            <v>0</v>
          </cell>
          <cell r="GY227">
            <v>0</v>
          </cell>
          <cell r="GZ227">
            <v>0</v>
          </cell>
          <cell r="HA227">
            <v>0</v>
          </cell>
          <cell r="HB227">
            <v>0</v>
          </cell>
          <cell r="HC227">
            <v>0</v>
          </cell>
          <cell r="HD227">
            <v>0</v>
          </cell>
          <cell r="HE227">
            <v>0</v>
          </cell>
          <cell r="HF227">
            <v>0</v>
          </cell>
          <cell r="HG227">
            <v>0</v>
          </cell>
          <cell r="HH227">
            <v>0</v>
          </cell>
          <cell r="HI227">
            <v>0</v>
          </cell>
          <cell r="HJ227">
            <v>0</v>
          </cell>
        </row>
        <row r="256">
          <cell r="R256">
            <v>16970</v>
          </cell>
          <cell r="S256">
            <v>16970</v>
          </cell>
          <cell r="T256">
            <v>16970</v>
          </cell>
          <cell r="U256">
            <v>16970</v>
          </cell>
          <cell r="V256">
            <v>16970</v>
          </cell>
          <cell r="W256">
            <v>16970</v>
          </cell>
          <cell r="X256">
            <v>16970</v>
          </cell>
          <cell r="Y256">
            <v>16970</v>
          </cell>
          <cell r="Z256">
            <v>16970</v>
          </cell>
          <cell r="AA256">
            <v>7958</v>
          </cell>
          <cell r="AB256">
            <v>7958</v>
          </cell>
          <cell r="AC256">
            <v>7958</v>
          </cell>
          <cell r="AD256">
            <v>7958</v>
          </cell>
          <cell r="AE256">
            <v>7958</v>
          </cell>
          <cell r="AF256">
            <v>7958</v>
          </cell>
          <cell r="AG256">
            <v>7958</v>
          </cell>
          <cell r="AH256">
            <v>7958</v>
          </cell>
          <cell r="AI256">
            <v>7958</v>
          </cell>
          <cell r="AJ256">
            <v>7958</v>
          </cell>
          <cell r="AK256">
            <v>7958</v>
          </cell>
          <cell r="AL256">
            <v>7958</v>
          </cell>
          <cell r="AM256">
            <v>7958</v>
          </cell>
          <cell r="AN256">
            <v>7958</v>
          </cell>
          <cell r="AO256">
            <v>7958</v>
          </cell>
          <cell r="AP256">
            <v>7958</v>
          </cell>
          <cell r="AQ256">
            <v>7958</v>
          </cell>
          <cell r="AR256">
            <v>7958</v>
          </cell>
          <cell r="AS256">
            <v>7958</v>
          </cell>
          <cell r="AT256">
            <v>7958</v>
          </cell>
          <cell r="AU256">
            <v>7958</v>
          </cell>
          <cell r="AV256">
            <v>7958</v>
          </cell>
          <cell r="AW256">
            <v>7958</v>
          </cell>
          <cell r="AX256">
            <v>7958</v>
          </cell>
          <cell r="AY256">
            <v>7958</v>
          </cell>
          <cell r="AZ256">
            <v>7958</v>
          </cell>
          <cell r="BA256">
            <v>7958</v>
          </cell>
          <cell r="BB256">
            <v>7958</v>
          </cell>
          <cell r="BC256">
            <v>7958</v>
          </cell>
          <cell r="BD256">
            <v>7958</v>
          </cell>
          <cell r="BE256">
            <v>7958</v>
          </cell>
          <cell r="BF256">
            <v>7958</v>
          </cell>
          <cell r="BG256">
            <v>7958</v>
          </cell>
          <cell r="BH256">
            <v>7958</v>
          </cell>
          <cell r="BI256">
            <v>7958</v>
          </cell>
          <cell r="BJ256">
            <v>7958</v>
          </cell>
          <cell r="BK256">
            <v>7958</v>
          </cell>
          <cell r="BL256">
            <v>7958</v>
          </cell>
          <cell r="BM256">
            <v>7958</v>
          </cell>
          <cell r="BN256">
            <v>7958</v>
          </cell>
          <cell r="BO256">
            <v>7958</v>
          </cell>
          <cell r="BP256">
            <v>7958</v>
          </cell>
          <cell r="BQ256">
            <v>7958</v>
          </cell>
          <cell r="BR256">
            <v>7958</v>
          </cell>
          <cell r="BS256">
            <v>7958</v>
          </cell>
          <cell r="BT256">
            <v>7958</v>
          </cell>
          <cell r="BU256">
            <v>7958</v>
          </cell>
          <cell r="BV256">
            <v>7958</v>
          </cell>
          <cell r="BW256">
            <v>7958</v>
          </cell>
          <cell r="BX256">
            <v>7958</v>
          </cell>
          <cell r="BY256">
            <v>7958</v>
          </cell>
          <cell r="BZ256">
            <v>7958</v>
          </cell>
          <cell r="CA256">
            <v>7958</v>
          </cell>
          <cell r="CB256">
            <v>7958</v>
          </cell>
          <cell r="CC256">
            <v>7958</v>
          </cell>
          <cell r="CD256">
            <v>7958</v>
          </cell>
          <cell r="CE256">
            <v>7958</v>
          </cell>
          <cell r="CF256">
            <v>7958</v>
          </cell>
          <cell r="CG256">
            <v>7958</v>
          </cell>
          <cell r="CH256">
            <v>7958</v>
          </cell>
          <cell r="CI256">
            <v>7958</v>
          </cell>
          <cell r="CJ256">
            <v>7958</v>
          </cell>
          <cell r="CK256">
            <v>7958</v>
          </cell>
          <cell r="CL256">
            <v>3979</v>
          </cell>
          <cell r="CM256">
            <v>3979</v>
          </cell>
          <cell r="CN256">
            <v>3979</v>
          </cell>
          <cell r="CO256">
            <v>3979</v>
          </cell>
          <cell r="CP256">
            <v>3979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  <cell r="FA256">
            <v>0</v>
          </cell>
          <cell r="FB256">
            <v>0</v>
          </cell>
          <cell r="FC256">
            <v>0</v>
          </cell>
          <cell r="FD256">
            <v>0</v>
          </cell>
          <cell r="FE256">
            <v>0</v>
          </cell>
          <cell r="FF256">
            <v>0</v>
          </cell>
          <cell r="FG256">
            <v>0</v>
          </cell>
          <cell r="FH256">
            <v>0</v>
          </cell>
          <cell r="FI256">
            <v>0</v>
          </cell>
          <cell r="FJ256">
            <v>0</v>
          </cell>
          <cell r="FK256">
            <v>0</v>
          </cell>
          <cell r="FL256">
            <v>0</v>
          </cell>
          <cell r="FM256">
            <v>0</v>
          </cell>
          <cell r="FN256">
            <v>0</v>
          </cell>
          <cell r="FO256">
            <v>0</v>
          </cell>
          <cell r="FP256">
            <v>0</v>
          </cell>
          <cell r="FQ256">
            <v>0</v>
          </cell>
          <cell r="FR256">
            <v>0</v>
          </cell>
          <cell r="FS256">
            <v>0</v>
          </cell>
          <cell r="FT256">
            <v>0</v>
          </cell>
          <cell r="FU256">
            <v>0</v>
          </cell>
          <cell r="FV256">
            <v>0</v>
          </cell>
          <cell r="FW256">
            <v>0</v>
          </cell>
          <cell r="FX256">
            <v>0</v>
          </cell>
          <cell r="FY256">
            <v>0</v>
          </cell>
          <cell r="FZ256">
            <v>0</v>
          </cell>
          <cell r="GA256">
            <v>0</v>
          </cell>
          <cell r="GB256">
            <v>0</v>
          </cell>
          <cell r="GC256">
            <v>0</v>
          </cell>
          <cell r="GD256">
            <v>0</v>
          </cell>
          <cell r="GE256">
            <v>0</v>
          </cell>
          <cell r="GF256">
            <v>0</v>
          </cell>
          <cell r="GG256">
            <v>0</v>
          </cell>
          <cell r="GH256">
            <v>0</v>
          </cell>
          <cell r="GI256">
            <v>0</v>
          </cell>
          <cell r="GJ256">
            <v>0</v>
          </cell>
          <cell r="GK256">
            <v>0</v>
          </cell>
          <cell r="GL256">
            <v>0</v>
          </cell>
          <cell r="GM256">
            <v>0</v>
          </cell>
          <cell r="GN256">
            <v>0</v>
          </cell>
          <cell r="GO256">
            <v>0</v>
          </cell>
          <cell r="GP256">
            <v>0</v>
          </cell>
          <cell r="GQ256">
            <v>0</v>
          </cell>
          <cell r="GR256">
            <v>0</v>
          </cell>
          <cell r="GS256">
            <v>0</v>
          </cell>
          <cell r="GT256">
            <v>0</v>
          </cell>
          <cell r="GU256">
            <v>0</v>
          </cell>
          <cell r="GV256">
            <v>0</v>
          </cell>
          <cell r="GW256">
            <v>0</v>
          </cell>
          <cell r="GX256">
            <v>0</v>
          </cell>
          <cell r="GY256">
            <v>0</v>
          </cell>
          <cell r="GZ256">
            <v>0</v>
          </cell>
          <cell r="HA256">
            <v>0</v>
          </cell>
          <cell r="HB256">
            <v>0</v>
          </cell>
          <cell r="HC256">
            <v>0</v>
          </cell>
          <cell r="HD256">
            <v>0</v>
          </cell>
          <cell r="HE256">
            <v>0</v>
          </cell>
          <cell r="HF256">
            <v>0</v>
          </cell>
          <cell r="HG256">
            <v>0</v>
          </cell>
          <cell r="HH256">
            <v>0</v>
          </cell>
          <cell r="HI256">
            <v>0</v>
          </cell>
          <cell r="HJ256">
            <v>0</v>
          </cell>
        </row>
        <row r="299"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3979</v>
          </cell>
          <cell r="CM299">
            <v>3979</v>
          </cell>
          <cell r="CN299">
            <v>3979</v>
          </cell>
          <cell r="CO299">
            <v>3979</v>
          </cell>
          <cell r="CP299">
            <v>3979</v>
          </cell>
          <cell r="CQ299">
            <v>7958</v>
          </cell>
          <cell r="CR299">
            <v>7958</v>
          </cell>
          <cell r="CS299">
            <v>7958</v>
          </cell>
          <cell r="CT299">
            <v>7958</v>
          </cell>
          <cell r="CU299">
            <v>7958</v>
          </cell>
          <cell r="CV299">
            <v>7958</v>
          </cell>
          <cell r="CW299">
            <v>7958</v>
          </cell>
          <cell r="CX299">
            <v>7958</v>
          </cell>
          <cell r="CY299">
            <v>7958</v>
          </cell>
          <cell r="CZ299">
            <v>7958</v>
          </cell>
          <cell r="DA299">
            <v>7958</v>
          </cell>
          <cell r="DB299">
            <v>7958</v>
          </cell>
          <cell r="DC299">
            <v>7958</v>
          </cell>
          <cell r="DD299">
            <v>7958</v>
          </cell>
          <cell r="DE299">
            <v>7958</v>
          </cell>
          <cell r="DF299">
            <v>7958</v>
          </cell>
          <cell r="DG299">
            <v>7958</v>
          </cell>
          <cell r="DH299">
            <v>7958</v>
          </cell>
          <cell r="DI299">
            <v>7958</v>
          </cell>
          <cell r="DJ299">
            <v>7958</v>
          </cell>
          <cell r="DK299">
            <v>7958</v>
          </cell>
          <cell r="DL299">
            <v>7958</v>
          </cell>
          <cell r="DM299">
            <v>7958</v>
          </cell>
          <cell r="DN299">
            <v>7958</v>
          </cell>
          <cell r="DO299">
            <v>7958</v>
          </cell>
          <cell r="DP299">
            <v>7958</v>
          </cell>
          <cell r="DQ299">
            <v>7958</v>
          </cell>
          <cell r="DR299">
            <v>0</v>
          </cell>
          <cell r="DS299">
            <v>0</v>
          </cell>
          <cell r="DT299">
            <v>0</v>
          </cell>
          <cell r="DU299">
            <v>0</v>
          </cell>
          <cell r="DV299">
            <v>0</v>
          </cell>
          <cell r="DW299">
            <v>0</v>
          </cell>
          <cell r="DX299">
            <v>0</v>
          </cell>
          <cell r="DY299">
            <v>0</v>
          </cell>
          <cell r="DZ299">
            <v>0</v>
          </cell>
          <cell r="EA299">
            <v>0</v>
          </cell>
          <cell r="EB299">
            <v>0</v>
          </cell>
          <cell r="EC299">
            <v>0</v>
          </cell>
          <cell r="ED299">
            <v>0</v>
          </cell>
          <cell r="EE299">
            <v>0</v>
          </cell>
          <cell r="EF299">
            <v>0</v>
          </cell>
          <cell r="EG299">
            <v>0</v>
          </cell>
          <cell r="EH299">
            <v>0</v>
          </cell>
          <cell r="EI299">
            <v>0</v>
          </cell>
          <cell r="EJ299">
            <v>0</v>
          </cell>
          <cell r="EK299">
            <v>0</v>
          </cell>
          <cell r="EL299">
            <v>0</v>
          </cell>
          <cell r="EM299">
            <v>0</v>
          </cell>
          <cell r="EN299">
            <v>0</v>
          </cell>
          <cell r="EO299">
            <v>0</v>
          </cell>
          <cell r="EP299">
            <v>0</v>
          </cell>
          <cell r="EQ299">
            <v>0</v>
          </cell>
          <cell r="ER299">
            <v>0</v>
          </cell>
          <cell r="ES299">
            <v>0</v>
          </cell>
          <cell r="ET299">
            <v>0</v>
          </cell>
          <cell r="EU299">
            <v>0</v>
          </cell>
          <cell r="EV299">
            <v>0</v>
          </cell>
          <cell r="EW299">
            <v>0</v>
          </cell>
          <cell r="EX299">
            <v>0</v>
          </cell>
          <cell r="EY299">
            <v>0</v>
          </cell>
          <cell r="EZ299">
            <v>0</v>
          </cell>
          <cell r="FA299">
            <v>0</v>
          </cell>
          <cell r="FB299">
            <v>0</v>
          </cell>
          <cell r="FC299">
            <v>0</v>
          </cell>
          <cell r="FD299">
            <v>0</v>
          </cell>
          <cell r="FE299">
            <v>0</v>
          </cell>
          <cell r="FF299">
            <v>0</v>
          </cell>
          <cell r="FG299">
            <v>0</v>
          </cell>
          <cell r="FH299">
            <v>0</v>
          </cell>
          <cell r="FI299">
            <v>0</v>
          </cell>
          <cell r="FJ299">
            <v>0</v>
          </cell>
          <cell r="FK299">
            <v>0</v>
          </cell>
          <cell r="FL299">
            <v>0</v>
          </cell>
          <cell r="FM299">
            <v>0</v>
          </cell>
          <cell r="FN299">
            <v>0</v>
          </cell>
          <cell r="FO299">
            <v>0</v>
          </cell>
          <cell r="FP299">
            <v>0</v>
          </cell>
          <cell r="FQ299">
            <v>0</v>
          </cell>
          <cell r="FR299">
            <v>0</v>
          </cell>
          <cell r="FS299">
            <v>0</v>
          </cell>
          <cell r="FT299">
            <v>0</v>
          </cell>
          <cell r="FU299">
            <v>0</v>
          </cell>
          <cell r="FV299">
            <v>0</v>
          </cell>
          <cell r="FW299">
            <v>0</v>
          </cell>
          <cell r="FX299">
            <v>0</v>
          </cell>
          <cell r="FY299">
            <v>0</v>
          </cell>
          <cell r="FZ299">
            <v>0</v>
          </cell>
          <cell r="GA299">
            <v>0</v>
          </cell>
          <cell r="GB299">
            <v>0</v>
          </cell>
          <cell r="GC299">
            <v>0</v>
          </cell>
          <cell r="GD299">
            <v>0</v>
          </cell>
          <cell r="GE299">
            <v>0</v>
          </cell>
          <cell r="GF299">
            <v>0</v>
          </cell>
          <cell r="GG299">
            <v>0</v>
          </cell>
          <cell r="GH299">
            <v>0</v>
          </cell>
          <cell r="GI299">
            <v>0</v>
          </cell>
          <cell r="GJ299">
            <v>0</v>
          </cell>
          <cell r="GK299">
            <v>0</v>
          </cell>
          <cell r="GL299">
            <v>0</v>
          </cell>
          <cell r="GM299">
            <v>0</v>
          </cell>
          <cell r="GN299">
            <v>0</v>
          </cell>
          <cell r="GO299">
            <v>0</v>
          </cell>
          <cell r="GP299">
            <v>0</v>
          </cell>
          <cell r="GQ299">
            <v>0</v>
          </cell>
          <cell r="GR299">
            <v>0</v>
          </cell>
          <cell r="GS299">
            <v>0</v>
          </cell>
          <cell r="GT299">
            <v>0</v>
          </cell>
          <cell r="GU299">
            <v>0</v>
          </cell>
          <cell r="GV299">
            <v>0</v>
          </cell>
          <cell r="GW299">
            <v>0</v>
          </cell>
          <cell r="GX299">
            <v>0</v>
          </cell>
          <cell r="GY299">
            <v>0</v>
          </cell>
          <cell r="GZ299">
            <v>0</v>
          </cell>
          <cell r="HA299">
            <v>0</v>
          </cell>
          <cell r="HB299">
            <v>0</v>
          </cell>
          <cell r="HC299">
            <v>0</v>
          </cell>
          <cell r="HD299">
            <v>0</v>
          </cell>
          <cell r="HE299">
            <v>0</v>
          </cell>
          <cell r="HF299">
            <v>0</v>
          </cell>
          <cell r="HG299">
            <v>0</v>
          </cell>
          <cell r="HH299">
            <v>0</v>
          </cell>
          <cell r="HI299">
            <v>0</v>
          </cell>
          <cell r="HJ299">
            <v>0</v>
          </cell>
        </row>
        <row r="305"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4492</v>
          </cell>
          <cell r="BQ305">
            <v>4492</v>
          </cell>
          <cell r="BR305">
            <v>4492</v>
          </cell>
          <cell r="BS305">
            <v>4492</v>
          </cell>
          <cell r="BT305">
            <v>4492</v>
          </cell>
          <cell r="BU305">
            <v>4492</v>
          </cell>
          <cell r="BV305">
            <v>4492</v>
          </cell>
          <cell r="BW305">
            <v>4492</v>
          </cell>
          <cell r="BX305">
            <v>4492</v>
          </cell>
          <cell r="BY305">
            <v>4492</v>
          </cell>
          <cell r="BZ305">
            <v>4492</v>
          </cell>
          <cell r="CA305">
            <v>4492</v>
          </cell>
          <cell r="CB305">
            <v>4492</v>
          </cell>
          <cell r="CC305">
            <v>4492</v>
          </cell>
          <cell r="CD305">
            <v>4492</v>
          </cell>
          <cell r="CE305">
            <v>4492</v>
          </cell>
          <cell r="CF305">
            <v>4492</v>
          </cell>
          <cell r="CG305">
            <v>4492</v>
          </cell>
          <cell r="CH305">
            <v>4492</v>
          </cell>
          <cell r="CI305">
            <v>4492</v>
          </cell>
          <cell r="CJ305">
            <v>4492</v>
          </cell>
          <cell r="CK305">
            <v>4492</v>
          </cell>
          <cell r="CL305">
            <v>4492</v>
          </cell>
          <cell r="CM305">
            <v>4492</v>
          </cell>
          <cell r="CN305">
            <v>4492</v>
          </cell>
          <cell r="CO305">
            <v>4477</v>
          </cell>
          <cell r="CP305">
            <v>4446</v>
          </cell>
          <cell r="CQ305">
            <v>4415</v>
          </cell>
          <cell r="CR305">
            <v>4383</v>
          </cell>
          <cell r="CS305">
            <v>4350</v>
          </cell>
          <cell r="CT305">
            <v>4316</v>
          </cell>
          <cell r="CU305">
            <v>4281</v>
          </cell>
          <cell r="CV305">
            <v>4246</v>
          </cell>
          <cell r="CW305">
            <v>4210</v>
          </cell>
          <cell r="CX305">
            <v>4173</v>
          </cell>
          <cell r="CY305">
            <v>4135</v>
          </cell>
          <cell r="CZ305">
            <v>4096</v>
          </cell>
          <cell r="DA305">
            <v>4057</v>
          </cell>
          <cell r="DB305">
            <v>4017</v>
          </cell>
          <cell r="DC305">
            <v>3976</v>
          </cell>
          <cell r="DD305">
            <v>3934</v>
          </cell>
          <cell r="DE305">
            <v>3891</v>
          </cell>
          <cell r="DF305">
            <v>3848</v>
          </cell>
          <cell r="DG305">
            <v>3804</v>
          </cell>
          <cell r="DH305">
            <v>3759</v>
          </cell>
          <cell r="DI305">
            <v>3713</v>
          </cell>
          <cell r="DJ305">
            <v>3666</v>
          </cell>
          <cell r="DK305">
            <v>3619</v>
          </cell>
          <cell r="DL305">
            <v>3571</v>
          </cell>
          <cell r="DM305">
            <v>3522</v>
          </cell>
          <cell r="DN305">
            <v>3472</v>
          </cell>
          <cell r="DO305">
            <v>3421</v>
          </cell>
          <cell r="DP305">
            <v>3370</v>
          </cell>
          <cell r="DQ305">
            <v>3318</v>
          </cell>
          <cell r="DR305">
            <v>9320</v>
          </cell>
          <cell r="DS305">
            <v>9266</v>
          </cell>
          <cell r="DT305">
            <v>9211</v>
          </cell>
          <cell r="DU305">
            <v>9156</v>
          </cell>
          <cell r="DV305">
            <v>9100</v>
          </cell>
          <cell r="DW305">
            <v>9043</v>
          </cell>
          <cell r="DX305">
            <v>8985</v>
          </cell>
          <cell r="DY305">
            <v>8926</v>
          </cell>
          <cell r="DZ305">
            <v>8867</v>
          </cell>
          <cell r="EA305">
            <v>8807</v>
          </cell>
          <cell r="EB305">
            <v>8746</v>
          </cell>
          <cell r="EC305">
            <v>8684</v>
          </cell>
          <cell r="ED305">
            <v>8621</v>
          </cell>
          <cell r="EE305">
            <v>8558</v>
          </cell>
          <cell r="EF305">
            <v>8494</v>
          </cell>
          <cell r="EG305">
            <v>8429</v>
          </cell>
          <cell r="EH305">
            <v>8363</v>
          </cell>
          <cell r="EI305">
            <v>8296</v>
          </cell>
          <cell r="EJ305">
            <v>8229</v>
          </cell>
          <cell r="EK305">
            <v>8161</v>
          </cell>
          <cell r="EL305">
            <v>8092</v>
          </cell>
          <cell r="EM305">
            <v>8022</v>
          </cell>
          <cell r="EN305">
            <v>7951</v>
          </cell>
          <cell r="EO305">
            <v>7880</v>
          </cell>
          <cell r="EP305">
            <v>7808</v>
          </cell>
          <cell r="EQ305">
            <v>7735</v>
          </cell>
          <cell r="ER305">
            <v>7661</v>
          </cell>
          <cell r="ES305">
            <v>7586</v>
          </cell>
          <cell r="ET305">
            <v>7511</v>
          </cell>
          <cell r="EU305">
            <v>7435</v>
          </cell>
          <cell r="EV305">
            <v>7331</v>
          </cell>
          <cell r="EW305">
            <v>7253</v>
          </cell>
          <cell r="EX305">
            <v>7174</v>
          </cell>
          <cell r="EY305">
            <v>7095</v>
          </cell>
          <cell r="EZ305">
            <v>7014</v>
          </cell>
          <cell r="FA305">
            <v>6933</v>
          </cell>
          <cell r="FB305">
            <v>6851</v>
          </cell>
          <cell r="FC305">
            <v>6768</v>
          </cell>
          <cell r="FD305">
            <v>6685</v>
          </cell>
          <cell r="FE305">
            <v>6600</v>
          </cell>
          <cell r="FF305">
            <v>6515</v>
          </cell>
          <cell r="FG305">
            <v>6429</v>
          </cell>
          <cell r="FH305">
            <v>6342</v>
          </cell>
          <cell r="FI305">
            <v>6255</v>
          </cell>
          <cell r="FJ305">
            <v>6166</v>
          </cell>
          <cell r="FK305">
            <v>6077</v>
          </cell>
          <cell r="FL305">
            <v>6009</v>
          </cell>
          <cell r="FM305">
            <v>5941</v>
          </cell>
          <cell r="FN305">
            <v>5873</v>
          </cell>
          <cell r="FO305">
            <v>5804</v>
          </cell>
          <cell r="FP305">
            <v>5734</v>
          </cell>
          <cell r="FQ305">
            <v>5664</v>
          </cell>
          <cell r="FR305">
            <v>5594</v>
          </cell>
          <cell r="FS305">
            <v>5523</v>
          </cell>
          <cell r="FT305">
            <v>5451</v>
          </cell>
          <cell r="FU305">
            <v>5379</v>
          </cell>
          <cell r="FV305">
            <v>5307</v>
          </cell>
          <cell r="FW305">
            <v>5234</v>
          </cell>
          <cell r="FX305">
            <v>5160</v>
          </cell>
          <cell r="FY305">
            <v>5086</v>
          </cell>
          <cell r="FZ305">
            <v>5012</v>
          </cell>
          <cell r="GA305">
            <v>4937</v>
          </cell>
          <cell r="GB305">
            <v>4861</v>
          </cell>
          <cell r="GC305">
            <v>4785</v>
          </cell>
          <cell r="GD305">
            <v>4709</v>
          </cell>
          <cell r="GE305">
            <v>4632</v>
          </cell>
          <cell r="GF305">
            <v>4554</v>
          </cell>
          <cell r="GG305">
            <v>4476</v>
          </cell>
          <cell r="GH305">
            <v>4398</v>
          </cell>
          <cell r="GI305">
            <v>4319</v>
          </cell>
          <cell r="GJ305">
            <v>4239</v>
          </cell>
          <cell r="GK305">
            <v>4159</v>
          </cell>
          <cell r="GL305">
            <v>4079</v>
          </cell>
          <cell r="GM305">
            <v>3998</v>
          </cell>
          <cell r="GN305">
            <v>3916</v>
          </cell>
          <cell r="GO305">
            <v>3834</v>
          </cell>
          <cell r="GP305">
            <v>3752</v>
          </cell>
          <cell r="GQ305">
            <v>3669</v>
          </cell>
          <cell r="GR305">
            <v>3585</v>
          </cell>
          <cell r="GS305">
            <v>3501</v>
          </cell>
          <cell r="GT305">
            <v>3417</v>
          </cell>
          <cell r="GU305">
            <v>3332</v>
          </cell>
          <cell r="GV305">
            <v>3246</v>
          </cell>
          <cell r="GW305">
            <v>3160</v>
          </cell>
          <cell r="GX305">
            <v>3074</v>
          </cell>
          <cell r="GY305">
            <v>2987</v>
          </cell>
          <cell r="GZ305">
            <v>2899</v>
          </cell>
          <cell r="HA305">
            <v>2811</v>
          </cell>
          <cell r="HB305">
            <v>2723</v>
          </cell>
          <cell r="HC305">
            <v>2634</v>
          </cell>
          <cell r="HD305">
            <v>2544</v>
          </cell>
          <cell r="HE305">
            <v>2454</v>
          </cell>
          <cell r="HF305">
            <v>2364</v>
          </cell>
          <cell r="HG305">
            <v>2273</v>
          </cell>
          <cell r="HH305">
            <v>2181</v>
          </cell>
          <cell r="HI305">
            <v>2089</v>
          </cell>
          <cell r="HJ305">
            <v>2047</v>
          </cell>
        </row>
        <row r="309"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 t="e">
            <v>#VALUE!</v>
          </cell>
          <cell r="AL309" t="e">
            <v>#VALUE!</v>
          </cell>
          <cell r="AM309" t="e">
            <v>#VALUE!</v>
          </cell>
          <cell r="AN309" t="e">
            <v>#VALUE!</v>
          </cell>
          <cell r="AO309" t="e">
            <v>#VALUE!</v>
          </cell>
          <cell r="AP309" t="e">
            <v>#VALUE!</v>
          </cell>
          <cell r="AQ309" t="e">
            <v>#VALUE!</v>
          </cell>
          <cell r="AR309" t="e">
            <v>#VALUE!</v>
          </cell>
          <cell r="AS309" t="e">
            <v>#VALUE!</v>
          </cell>
          <cell r="AT309" t="e">
            <v>#VALUE!</v>
          </cell>
          <cell r="AU309" t="e">
            <v>#VALUE!</v>
          </cell>
          <cell r="AV309" t="e">
            <v>#VALUE!</v>
          </cell>
          <cell r="AW309" t="e">
            <v>#VALUE!</v>
          </cell>
          <cell r="AX309" t="e">
            <v>#VALUE!</v>
          </cell>
          <cell r="AY309" t="e">
            <v>#VALUE!</v>
          </cell>
          <cell r="AZ309" t="e">
            <v>#VALUE!</v>
          </cell>
          <cell r="BA309" t="e">
            <v>#VALUE!</v>
          </cell>
          <cell r="BB309" t="e">
            <v>#VALUE!</v>
          </cell>
          <cell r="BC309" t="e">
            <v>#VALUE!</v>
          </cell>
          <cell r="BD309" t="e">
            <v>#VALUE!</v>
          </cell>
          <cell r="BE309" t="e">
            <v>#VALUE!</v>
          </cell>
          <cell r="BF309" t="e">
            <v>#VALUE!</v>
          </cell>
          <cell r="BG309" t="e">
            <v>#VALUE!</v>
          </cell>
          <cell r="BH309" t="e">
            <v>#VALUE!</v>
          </cell>
          <cell r="BI309" t="e">
            <v>#VALUE!</v>
          </cell>
          <cell r="BJ309" t="e">
            <v>#VALUE!</v>
          </cell>
          <cell r="BK309" t="e">
            <v>#VALUE!</v>
          </cell>
          <cell r="BL309" t="e">
            <v>#VALUE!</v>
          </cell>
          <cell r="BM309" t="e">
            <v>#VALUE!</v>
          </cell>
          <cell r="BN309" t="e">
            <v>#VALUE!</v>
          </cell>
          <cell r="BO309" t="e">
            <v>#VALUE!</v>
          </cell>
          <cell r="BP309" t="e">
            <v>#VALUE!</v>
          </cell>
          <cell r="BQ309" t="e">
            <v>#VALUE!</v>
          </cell>
          <cell r="BR309" t="e">
            <v>#VALUE!</v>
          </cell>
          <cell r="BS309" t="e">
            <v>#VALUE!</v>
          </cell>
          <cell r="BT309" t="e">
            <v>#VALUE!</v>
          </cell>
          <cell r="BU309" t="e">
            <v>#VALUE!</v>
          </cell>
          <cell r="BV309" t="e">
            <v>#VALUE!</v>
          </cell>
          <cell r="BW309" t="e">
            <v>#VALUE!</v>
          </cell>
          <cell r="BX309" t="e">
            <v>#VALUE!</v>
          </cell>
          <cell r="BY309" t="e">
            <v>#VALUE!</v>
          </cell>
          <cell r="BZ309" t="e">
            <v>#VALUE!</v>
          </cell>
          <cell r="CA309" t="e">
            <v>#VALUE!</v>
          </cell>
          <cell r="CB309" t="e">
            <v>#VALUE!</v>
          </cell>
          <cell r="CC309" t="e">
            <v>#VALUE!</v>
          </cell>
          <cell r="CD309" t="e">
            <v>#VALUE!</v>
          </cell>
          <cell r="CE309" t="e">
            <v>#VALUE!</v>
          </cell>
          <cell r="CF309" t="e">
            <v>#VALUE!</v>
          </cell>
          <cell r="CG309" t="e">
            <v>#VALUE!</v>
          </cell>
          <cell r="CH309" t="e">
            <v>#VALUE!</v>
          </cell>
          <cell r="CI309" t="e">
            <v>#VALUE!</v>
          </cell>
          <cell r="CJ309" t="e">
            <v>#VALUE!</v>
          </cell>
          <cell r="CK309" t="e">
            <v>#VALUE!</v>
          </cell>
          <cell r="CL309" t="e">
            <v>#VALUE!</v>
          </cell>
          <cell r="CM309" t="e">
            <v>#VALUE!</v>
          </cell>
          <cell r="CN309" t="e">
            <v>#VALUE!</v>
          </cell>
          <cell r="CO309" t="e">
            <v>#VALUE!</v>
          </cell>
          <cell r="CP309" t="e">
            <v>#VALUE!</v>
          </cell>
          <cell r="CQ309" t="e">
            <v>#VALUE!</v>
          </cell>
          <cell r="CR309" t="e">
            <v>#VALUE!</v>
          </cell>
          <cell r="CS309" t="e">
            <v>#VALUE!</v>
          </cell>
          <cell r="CT309" t="e">
            <v>#VALUE!</v>
          </cell>
          <cell r="CU309" t="e">
            <v>#VALUE!</v>
          </cell>
          <cell r="CV309" t="e">
            <v>#VALUE!</v>
          </cell>
          <cell r="CW309" t="e">
            <v>#VALUE!</v>
          </cell>
          <cell r="CX309" t="e">
            <v>#VALUE!</v>
          </cell>
          <cell r="CY309" t="e">
            <v>#VALUE!</v>
          </cell>
          <cell r="CZ309" t="e">
            <v>#VALUE!</v>
          </cell>
          <cell r="DA309" t="e">
            <v>#VALUE!</v>
          </cell>
          <cell r="DB309" t="e">
            <v>#VALUE!</v>
          </cell>
          <cell r="DC309" t="e">
            <v>#VALUE!</v>
          </cell>
          <cell r="DD309" t="e">
            <v>#VALUE!</v>
          </cell>
          <cell r="DE309" t="e">
            <v>#VALUE!</v>
          </cell>
          <cell r="DF309" t="e">
            <v>#VALUE!</v>
          </cell>
          <cell r="DG309" t="e">
            <v>#VALUE!</v>
          </cell>
          <cell r="DH309" t="e">
            <v>#VALUE!</v>
          </cell>
          <cell r="DI309" t="e">
            <v>#VALUE!</v>
          </cell>
          <cell r="DJ309" t="e">
            <v>#VALUE!</v>
          </cell>
          <cell r="DK309" t="e">
            <v>#VALUE!</v>
          </cell>
          <cell r="DL309" t="e">
            <v>#VALUE!</v>
          </cell>
          <cell r="DM309" t="e">
            <v>#VALUE!</v>
          </cell>
          <cell r="DN309" t="e">
            <v>#VALUE!</v>
          </cell>
          <cell r="DO309" t="e">
            <v>#VALUE!</v>
          </cell>
          <cell r="DP309" t="e">
            <v>#VALUE!</v>
          </cell>
          <cell r="DQ309" t="e">
            <v>#VALUE!</v>
          </cell>
          <cell r="DR309" t="e">
            <v>#VALUE!</v>
          </cell>
          <cell r="DS309" t="e">
            <v>#VALUE!</v>
          </cell>
          <cell r="DT309" t="e">
            <v>#VALUE!</v>
          </cell>
          <cell r="DU309" t="e">
            <v>#VALUE!</v>
          </cell>
          <cell r="DV309" t="e">
            <v>#VALUE!</v>
          </cell>
          <cell r="DW309" t="e">
            <v>#VALUE!</v>
          </cell>
          <cell r="DX309" t="e">
            <v>#VALUE!</v>
          </cell>
          <cell r="DY309" t="e">
            <v>#VALUE!</v>
          </cell>
          <cell r="DZ309" t="e">
            <v>#VALUE!</v>
          </cell>
          <cell r="EA309" t="e">
            <v>#VALUE!</v>
          </cell>
          <cell r="EB309" t="e">
            <v>#VALUE!</v>
          </cell>
          <cell r="EC309" t="e">
            <v>#VALUE!</v>
          </cell>
          <cell r="ED309" t="e">
            <v>#VALUE!</v>
          </cell>
          <cell r="EE309" t="e">
            <v>#VALUE!</v>
          </cell>
          <cell r="EF309" t="e">
            <v>#VALUE!</v>
          </cell>
          <cell r="EG309" t="e">
            <v>#VALUE!</v>
          </cell>
          <cell r="EH309" t="e">
            <v>#VALUE!</v>
          </cell>
          <cell r="EI309" t="e">
            <v>#VALUE!</v>
          </cell>
          <cell r="EJ309" t="e">
            <v>#VALUE!</v>
          </cell>
          <cell r="EK309" t="e">
            <v>#VALUE!</v>
          </cell>
          <cell r="EL309" t="e">
            <v>#VALUE!</v>
          </cell>
          <cell r="EM309" t="e">
            <v>#VALUE!</v>
          </cell>
          <cell r="EN309" t="e">
            <v>#VALUE!</v>
          </cell>
          <cell r="EO309" t="e">
            <v>#VALUE!</v>
          </cell>
          <cell r="EP309" t="e">
            <v>#VALUE!</v>
          </cell>
          <cell r="EQ309" t="e">
            <v>#VALUE!</v>
          </cell>
          <cell r="ER309" t="e">
            <v>#VALUE!</v>
          </cell>
          <cell r="ES309" t="e">
            <v>#VALUE!</v>
          </cell>
          <cell r="ET309" t="e">
            <v>#VALUE!</v>
          </cell>
          <cell r="EU309" t="e">
            <v>#VALUE!</v>
          </cell>
          <cell r="EV309" t="e">
            <v>#VALUE!</v>
          </cell>
          <cell r="EW309">
            <v>0</v>
          </cell>
          <cell r="EX309">
            <v>0</v>
          </cell>
          <cell r="EY309">
            <v>0</v>
          </cell>
          <cell r="EZ309">
            <v>0</v>
          </cell>
          <cell r="FA309">
            <v>0</v>
          </cell>
          <cell r="FB309">
            <v>0</v>
          </cell>
          <cell r="FC309">
            <v>0</v>
          </cell>
          <cell r="FD309">
            <v>0</v>
          </cell>
          <cell r="FE309">
            <v>0</v>
          </cell>
          <cell r="FF309">
            <v>0</v>
          </cell>
          <cell r="FG309">
            <v>0</v>
          </cell>
          <cell r="FH309">
            <v>0</v>
          </cell>
          <cell r="FI309">
            <v>0</v>
          </cell>
          <cell r="FJ309">
            <v>0</v>
          </cell>
          <cell r="FK309">
            <v>0</v>
          </cell>
          <cell r="FL309">
            <v>0</v>
          </cell>
          <cell r="FM309">
            <v>0</v>
          </cell>
          <cell r="FN309">
            <v>0</v>
          </cell>
          <cell r="FO309">
            <v>0</v>
          </cell>
          <cell r="FP309">
            <v>0</v>
          </cell>
          <cell r="FQ309">
            <v>0</v>
          </cell>
          <cell r="FR309">
            <v>0</v>
          </cell>
          <cell r="FS309">
            <v>0</v>
          </cell>
          <cell r="FT309">
            <v>0</v>
          </cell>
          <cell r="FU309">
            <v>0</v>
          </cell>
          <cell r="FV309">
            <v>0</v>
          </cell>
          <cell r="FW309">
            <v>0</v>
          </cell>
          <cell r="FX309">
            <v>0</v>
          </cell>
          <cell r="FY309">
            <v>0</v>
          </cell>
          <cell r="FZ309">
            <v>0</v>
          </cell>
          <cell r="GA309">
            <v>0</v>
          </cell>
          <cell r="GB309">
            <v>0</v>
          </cell>
          <cell r="GC309">
            <v>0</v>
          </cell>
          <cell r="GD309">
            <v>0</v>
          </cell>
          <cell r="GE309">
            <v>0</v>
          </cell>
          <cell r="GF309">
            <v>0</v>
          </cell>
          <cell r="GG309">
            <v>0</v>
          </cell>
          <cell r="GH309">
            <v>0</v>
          </cell>
          <cell r="GI309">
            <v>0</v>
          </cell>
          <cell r="GJ309">
            <v>0</v>
          </cell>
          <cell r="GK309">
            <v>0</v>
          </cell>
          <cell r="GL309">
            <v>0</v>
          </cell>
          <cell r="GM309">
            <v>0</v>
          </cell>
          <cell r="GN309">
            <v>0</v>
          </cell>
          <cell r="GO309">
            <v>0</v>
          </cell>
          <cell r="GP309">
            <v>0</v>
          </cell>
          <cell r="GQ309">
            <v>0</v>
          </cell>
          <cell r="GR309">
            <v>0</v>
          </cell>
          <cell r="GS309">
            <v>0</v>
          </cell>
          <cell r="GT309">
            <v>0</v>
          </cell>
          <cell r="GU309">
            <v>0</v>
          </cell>
          <cell r="GV309">
            <v>0</v>
          </cell>
          <cell r="GW309">
            <v>0</v>
          </cell>
          <cell r="GX309">
            <v>0</v>
          </cell>
          <cell r="GY309">
            <v>0</v>
          </cell>
          <cell r="GZ309">
            <v>0</v>
          </cell>
          <cell r="HA309">
            <v>0</v>
          </cell>
          <cell r="HB309">
            <v>0</v>
          </cell>
          <cell r="HC309">
            <v>0</v>
          </cell>
          <cell r="HD309">
            <v>0</v>
          </cell>
          <cell r="HE309">
            <v>0</v>
          </cell>
          <cell r="HF309">
            <v>0</v>
          </cell>
          <cell r="HG309">
            <v>0</v>
          </cell>
          <cell r="HH309">
            <v>0</v>
          </cell>
          <cell r="HI309">
            <v>0</v>
          </cell>
          <cell r="HJ309">
            <v>0</v>
          </cell>
        </row>
        <row r="313">
          <cell r="R313">
            <v>21085</v>
          </cell>
          <cell r="S313">
            <v>20935</v>
          </cell>
          <cell r="T313">
            <v>20785</v>
          </cell>
          <cell r="U313">
            <v>20635</v>
          </cell>
          <cell r="V313">
            <v>20485</v>
          </cell>
          <cell r="W313">
            <v>20335</v>
          </cell>
          <cell r="X313">
            <v>20185</v>
          </cell>
          <cell r="Y313">
            <v>20035</v>
          </cell>
          <cell r="Z313">
            <v>19885</v>
          </cell>
          <cell r="AA313">
            <v>19735</v>
          </cell>
          <cell r="AB313">
            <v>19585</v>
          </cell>
          <cell r="AC313">
            <v>19435</v>
          </cell>
          <cell r="AD313">
            <v>19285</v>
          </cell>
          <cell r="AE313">
            <v>19135</v>
          </cell>
          <cell r="AF313">
            <v>18985</v>
          </cell>
          <cell r="AG313">
            <v>18919</v>
          </cell>
          <cell r="AH313">
            <v>18869</v>
          </cell>
          <cell r="AI313">
            <v>18819</v>
          </cell>
          <cell r="AJ313">
            <v>18770</v>
          </cell>
          <cell r="AK313" t="e">
            <v>#VALUE!</v>
          </cell>
          <cell r="AL313" t="e">
            <v>#VALUE!</v>
          </cell>
          <cell r="AM313" t="e">
            <v>#VALUE!</v>
          </cell>
          <cell r="AN313" t="e">
            <v>#VALUE!</v>
          </cell>
          <cell r="AO313" t="e">
            <v>#VALUE!</v>
          </cell>
          <cell r="AP313" t="e">
            <v>#VALUE!</v>
          </cell>
          <cell r="AQ313" t="e">
            <v>#VALUE!</v>
          </cell>
          <cell r="AR313" t="e">
            <v>#VALUE!</v>
          </cell>
          <cell r="AS313" t="e">
            <v>#VALUE!</v>
          </cell>
          <cell r="AT313" t="e">
            <v>#VALUE!</v>
          </cell>
          <cell r="AU313" t="e">
            <v>#VALUE!</v>
          </cell>
          <cell r="AV313" t="e">
            <v>#VALUE!</v>
          </cell>
          <cell r="AW313" t="e">
            <v>#VALUE!</v>
          </cell>
          <cell r="AX313" t="e">
            <v>#VALUE!</v>
          </cell>
          <cell r="AY313" t="e">
            <v>#VALUE!</v>
          </cell>
          <cell r="AZ313" t="e">
            <v>#VALUE!</v>
          </cell>
          <cell r="BA313" t="e">
            <v>#VALUE!</v>
          </cell>
          <cell r="BB313" t="e">
            <v>#VALUE!</v>
          </cell>
          <cell r="BC313" t="e">
            <v>#VALUE!</v>
          </cell>
          <cell r="BD313" t="e">
            <v>#VALUE!</v>
          </cell>
          <cell r="BE313" t="e">
            <v>#VALUE!</v>
          </cell>
          <cell r="BF313" t="e">
            <v>#VALUE!</v>
          </cell>
          <cell r="BG313" t="e">
            <v>#VALUE!</v>
          </cell>
          <cell r="BH313" t="e">
            <v>#VALUE!</v>
          </cell>
          <cell r="BI313" t="e">
            <v>#VALUE!</v>
          </cell>
          <cell r="BJ313" t="e">
            <v>#VALUE!</v>
          </cell>
          <cell r="BK313" t="e">
            <v>#VALUE!</v>
          </cell>
          <cell r="BL313" t="e">
            <v>#VALUE!</v>
          </cell>
          <cell r="BM313" t="e">
            <v>#VALUE!</v>
          </cell>
          <cell r="BN313" t="e">
            <v>#VALUE!</v>
          </cell>
          <cell r="BO313" t="e">
            <v>#VALUE!</v>
          </cell>
          <cell r="BP313" t="e">
            <v>#VALUE!</v>
          </cell>
          <cell r="BQ313" t="e">
            <v>#VALUE!</v>
          </cell>
          <cell r="BR313" t="e">
            <v>#VALUE!</v>
          </cell>
          <cell r="BS313" t="e">
            <v>#VALUE!</v>
          </cell>
          <cell r="BT313" t="e">
            <v>#VALUE!</v>
          </cell>
          <cell r="BU313" t="e">
            <v>#VALUE!</v>
          </cell>
          <cell r="BV313" t="e">
            <v>#VALUE!</v>
          </cell>
          <cell r="BW313" t="e">
            <v>#VALUE!</v>
          </cell>
          <cell r="BX313" t="e">
            <v>#VALUE!</v>
          </cell>
          <cell r="BY313" t="e">
            <v>#VALUE!</v>
          </cell>
          <cell r="BZ313" t="e">
            <v>#VALUE!</v>
          </cell>
          <cell r="CA313" t="e">
            <v>#VALUE!</v>
          </cell>
          <cell r="CB313" t="e">
            <v>#VALUE!</v>
          </cell>
          <cell r="CC313" t="e">
            <v>#VALUE!</v>
          </cell>
          <cell r="CD313" t="e">
            <v>#VALUE!</v>
          </cell>
          <cell r="CE313" t="e">
            <v>#VALUE!</v>
          </cell>
          <cell r="CF313" t="e">
            <v>#VALUE!</v>
          </cell>
          <cell r="CG313" t="e">
            <v>#VALUE!</v>
          </cell>
          <cell r="CH313" t="e">
            <v>#VALUE!</v>
          </cell>
          <cell r="CI313" t="e">
            <v>#VALUE!</v>
          </cell>
          <cell r="CJ313" t="e">
            <v>#VALUE!</v>
          </cell>
          <cell r="CK313" t="e">
            <v>#VALUE!</v>
          </cell>
          <cell r="CL313" t="e">
            <v>#VALUE!</v>
          </cell>
          <cell r="CM313" t="e">
            <v>#VALUE!</v>
          </cell>
          <cell r="CN313" t="e">
            <v>#VALUE!</v>
          </cell>
          <cell r="CO313" t="e">
            <v>#VALUE!</v>
          </cell>
          <cell r="CP313" t="e">
            <v>#VALUE!</v>
          </cell>
          <cell r="CQ313" t="e">
            <v>#VALUE!</v>
          </cell>
          <cell r="CR313" t="e">
            <v>#VALUE!</v>
          </cell>
          <cell r="CS313" t="e">
            <v>#VALUE!</v>
          </cell>
          <cell r="CT313" t="e">
            <v>#VALUE!</v>
          </cell>
          <cell r="CU313" t="e">
            <v>#VALUE!</v>
          </cell>
          <cell r="CV313" t="e">
            <v>#VALUE!</v>
          </cell>
          <cell r="CW313" t="e">
            <v>#VALUE!</v>
          </cell>
          <cell r="CX313" t="e">
            <v>#VALUE!</v>
          </cell>
          <cell r="CY313" t="e">
            <v>#VALUE!</v>
          </cell>
          <cell r="CZ313" t="e">
            <v>#VALUE!</v>
          </cell>
          <cell r="DA313" t="e">
            <v>#VALUE!</v>
          </cell>
          <cell r="DB313" t="e">
            <v>#VALUE!</v>
          </cell>
          <cell r="DC313" t="e">
            <v>#VALUE!</v>
          </cell>
          <cell r="DD313" t="e">
            <v>#VALUE!</v>
          </cell>
          <cell r="DE313" t="e">
            <v>#VALUE!</v>
          </cell>
          <cell r="DF313" t="e">
            <v>#VALUE!</v>
          </cell>
          <cell r="DG313" t="e">
            <v>#VALUE!</v>
          </cell>
          <cell r="DH313" t="e">
            <v>#VALUE!</v>
          </cell>
          <cell r="DI313" t="e">
            <v>#VALUE!</v>
          </cell>
          <cell r="DJ313" t="e">
            <v>#VALUE!</v>
          </cell>
          <cell r="DK313" t="e">
            <v>#VALUE!</v>
          </cell>
          <cell r="DL313" t="e">
            <v>#VALUE!</v>
          </cell>
          <cell r="DM313" t="e">
            <v>#VALUE!</v>
          </cell>
          <cell r="DN313" t="e">
            <v>#VALUE!</v>
          </cell>
          <cell r="DO313" t="e">
            <v>#VALUE!</v>
          </cell>
          <cell r="DP313" t="e">
            <v>#VALUE!</v>
          </cell>
          <cell r="DQ313" t="e">
            <v>#VALUE!</v>
          </cell>
          <cell r="DR313" t="e">
            <v>#VALUE!</v>
          </cell>
          <cell r="DS313" t="e">
            <v>#VALUE!</v>
          </cell>
          <cell r="DT313" t="e">
            <v>#VALUE!</v>
          </cell>
          <cell r="DU313" t="e">
            <v>#VALUE!</v>
          </cell>
          <cell r="DV313" t="e">
            <v>#VALUE!</v>
          </cell>
          <cell r="DW313" t="e">
            <v>#VALUE!</v>
          </cell>
          <cell r="DX313" t="e">
            <v>#VALUE!</v>
          </cell>
          <cell r="DY313" t="e">
            <v>#VALUE!</v>
          </cell>
          <cell r="DZ313" t="e">
            <v>#VALUE!</v>
          </cell>
          <cell r="EA313" t="e">
            <v>#VALUE!</v>
          </cell>
          <cell r="EB313" t="e">
            <v>#VALUE!</v>
          </cell>
          <cell r="EC313" t="e">
            <v>#VALUE!</v>
          </cell>
          <cell r="ED313" t="e">
            <v>#VALUE!</v>
          </cell>
          <cell r="EE313" t="e">
            <v>#VALUE!</v>
          </cell>
          <cell r="EF313" t="e">
            <v>#VALUE!</v>
          </cell>
          <cell r="EG313" t="e">
            <v>#VALUE!</v>
          </cell>
          <cell r="EH313" t="e">
            <v>#VALUE!</v>
          </cell>
          <cell r="EI313" t="e">
            <v>#VALUE!</v>
          </cell>
          <cell r="EJ313" t="e">
            <v>#VALUE!</v>
          </cell>
          <cell r="EK313" t="e">
            <v>#VALUE!</v>
          </cell>
          <cell r="EL313" t="e">
            <v>#VALUE!</v>
          </cell>
          <cell r="EM313" t="e">
            <v>#VALUE!</v>
          </cell>
          <cell r="EN313" t="e">
            <v>#VALUE!</v>
          </cell>
          <cell r="EO313" t="e">
            <v>#VALUE!</v>
          </cell>
          <cell r="EP313" t="e">
            <v>#VALUE!</v>
          </cell>
          <cell r="EQ313" t="e">
            <v>#VALUE!</v>
          </cell>
          <cell r="ER313" t="e">
            <v>#VALUE!</v>
          </cell>
          <cell r="ES313" t="e">
            <v>#VALUE!</v>
          </cell>
          <cell r="ET313" t="e">
            <v>#VALUE!</v>
          </cell>
          <cell r="EU313" t="e">
            <v>#VALUE!</v>
          </cell>
          <cell r="EV313" t="e">
            <v>#VALUE!</v>
          </cell>
          <cell r="EW313">
            <v>0</v>
          </cell>
          <cell r="EX313">
            <v>0</v>
          </cell>
          <cell r="EY313">
            <v>0</v>
          </cell>
          <cell r="EZ313">
            <v>0</v>
          </cell>
          <cell r="FA313">
            <v>0</v>
          </cell>
          <cell r="FB313">
            <v>0</v>
          </cell>
          <cell r="FC313">
            <v>0</v>
          </cell>
          <cell r="FD313">
            <v>0</v>
          </cell>
          <cell r="FE313">
            <v>0</v>
          </cell>
          <cell r="FF313">
            <v>0</v>
          </cell>
          <cell r="FG313">
            <v>0</v>
          </cell>
          <cell r="FH313">
            <v>0</v>
          </cell>
          <cell r="FI313">
            <v>0</v>
          </cell>
          <cell r="FJ313">
            <v>0</v>
          </cell>
          <cell r="FK313">
            <v>0</v>
          </cell>
          <cell r="FL313">
            <v>0</v>
          </cell>
          <cell r="FM313">
            <v>0</v>
          </cell>
          <cell r="FN313">
            <v>0</v>
          </cell>
          <cell r="FO313">
            <v>0</v>
          </cell>
          <cell r="FP313">
            <v>0</v>
          </cell>
          <cell r="FQ313">
            <v>0</v>
          </cell>
          <cell r="FR313">
            <v>0</v>
          </cell>
          <cell r="FS313">
            <v>0</v>
          </cell>
          <cell r="FT313">
            <v>0</v>
          </cell>
          <cell r="FU313">
            <v>0</v>
          </cell>
          <cell r="FV313">
            <v>0</v>
          </cell>
          <cell r="FW313">
            <v>0</v>
          </cell>
          <cell r="FX313">
            <v>0</v>
          </cell>
          <cell r="FY313">
            <v>0</v>
          </cell>
          <cell r="FZ313">
            <v>0</v>
          </cell>
          <cell r="GA313">
            <v>0</v>
          </cell>
          <cell r="GB313">
            <v>0</v>
          </cell>
          <cell r="GC313">
            <v>0</v>
          </cell>
          <cell r="GD313">
            <v>0</v>
          </cell>
          <cell r="GE313">
            <v>0</v>
          </cell>
          <cell r="GF313">
            <v>0</v>
          </cell>
          <cell r="GG313">
            <v>0</v>
          </cell>
          <cell r="GH313">
            <v>0</v>
          </cell>
          <cell r="GI313">
            <v>0</v>
          </cell>
          <cell r="GJ313">
            <v>0</v>
          </cell>
          <cell r="GK313">
            <v>0</v>
          </cell>
          <cell r="GL313">
            <v>0</v>
          </cell>
          <cell r="GM313">
            <v>0</v>
          </cell>
          <cell r="GN313">
            <v>0</v>
          </cell>
          <cell r="GO313">
            <v>0</v>
          </cell>
          <cell r="GP313">
            <v>0</v>
          </cell>
          <cell r="GQ313">
            <v>0</v>
          </cell>
          <cell r="GR313">
            <v>0</v>
          </cell>
          <cell r="GS313">
            <v>0</v>
          </cell>
          <cell r="GT313">
            <v>0</v>
          </cell>
          <cell r="GU313">
            <v>0</v>
          </cell>
          <cell r="GV313">
            <v>0</v>
          </cell>
          <cell r="GW313">
            <v>0</v>
          </cell>
          <cell r="GX313">
            <v>0</v>
          </cell>
          <cell r="GY313">
            <v>0</v>
          </cell>
          <cell r="GZ313">
            <v>0</v>
          </cell>
          <cell r="HA313">
            <v>0</v>
          </cell>
          <cell r="HB313">
            <v>0</v>
          </cell>
          <cell r="HC313">
            <v>0</v>
          </cell>
          <cell r="HD313">
            <v>0</v>
          </cell>
          <cell r="HE313">
            <v>0</v>
          </cell>
          <cell r="HF313">
            <v>0</v>
          </cell>
          <cell r="HG313">
            <v>0</v>
          </cell>
          <cell r="HH313">
            <v>0</v>
          </cell>
          <cell r="HI313">
            <v>0</v>
          </cell>
          <cell r="HJ313">
            <v>0</v>
          </cell>
        </row>
        <row r="316">
          <cell r="R316">
            <v>21085</v>
          </cell>
          <cell r="S316">
            <v>20935</v>
          </cell>
          <cell r="T316">
            <v>20785</v>
          </cell>
          <cell r="U316">
            <v>20635</v>
          </cell>
          <cell r="V316">
            <v>20485</v>
          </cell>
          <cell r="W316">
            <v>20335</v>
          </cell>
          <cell r="X316">
            <v>20185</v>
          </cell>
          <cell r="Y316">
            <v>20035</v>
          </cell>
          <cell r="Z316">
            <v>19885</v>
          </cell>
          <cell r="AA316">
            <v>19735</v>
          </cell>
          <cell r="AB316">
            <v>19585</v>
          </cell>
          <cell r="AC316">
            <v>19435</v>
          </cell>
          <cell r="AD316">
            <v>19285</v>
          </cell>
          <cell r="AE316">
            <v>19135</v>
          </cell>
          <cell r="AF316">
            <v>18985</v>
          </cell>
          <cell r="AG316">
            <v>18919</v>
          </cell>
          <cell r="AH316">
            <v>18869</v>
          </cell>
          <cell r="AI316">
            <v>18819</v>
          </cell>
          <cell r="AJ316">
            <v>18770</v>
          </cell>
          <cell r="AK316" t="e">
            <v>#VALUE!</v>
          </cell>
          <cell r="AL316" t="e">
            <v>#VALUE!</v>
          </cell>
          <cell r="AM316" t="e">
            <v>#VALUE!</v>
          </cell>
          <cell r="AN316" t="e">
            <v>#VALUE!</v>
          </cell>
          <cell r="AO316" t="e">
            <v>#VALUE!</v>
          </cell>
          <cell r="AP316" t="e">
            <v>#VALUE!</v>
          </cell>
          <cell r="AQ316" t="e">
            <v>#VALUE!</v>
          </cell>
          <cell r="AR316" t="e">
            <v>#VALUE!</v>
          </cell>
          <cell r="AS316" t="e">
            <v>#VALUE!</v>
          </cell>
          <cell r="AT316" t="e">
            <v>#VALUE!</v>
          </cell>
          <cell r="AU316" t="e">
            <v>#VALUE!</v>
          </cell>
          <cell r="AV316" t="e">
            <v>#VALUE!</v>
          </cell>
          <cell r="AW316" t="e">
            <v>#VALUE!</v>
          </cell>
          <cell r="AX316" t="e">
            <v>#VALUE!</v>
          </cell>
          <cell r="AY316" t="e">
            <v>#VALUE!</v>
          </cell>
          <cell r="AZ316" t="e">
            <v>#VALUE!</v>
          </cell>
          <cell r="BA316" t="e">
            <v>#VALUE!</v>
          </cell>
          <cell r="BB316" t="e">
            <v>#VALUE!</v>
          </cell>
          <cell r="BC316" t="e">
            <v>#VALUE!</v>
          </cell>
          <cell r="BD316" t="e">
            <v>#VALUE!</v>
          </cell>
          <cell r="BE316" t="e">
            <v>#VALUE!</v>
          </cell>
          <cell r="BF316" t="e">
            <v>#VALUE!</v>
          </cell>
          <cell r="BG316" t="e">
            <v>#VALUE!</v>
          </cell>
          <cell r="BH316" t="e">
            <v>#VALUE!</v>
          </cell>
          <cell r="BI316" t="e">
            <v>#VALUE!</v>
          </cell>
          <cell r="BJ316" t="e">
            <v>#VALUE!</v>
          </cell>
          <cell r="BK316" t="e">
            <v>#VALUE!</v>
          </cell>
          <cell r="BL316" t="e">
            <v>#VALUE!</v>
          </cell>
          <cell r="BM316" t="e">
            <v>#VALUE!</v>
          </cell>
          <cell r="BN316" t="e">
            <v>#VALUE!</v>
          </cell>
          <cell r="BO316" t="e">
            <v>#VALUE!</v>
          </cell>
          <cell r="BP316" t="e">
            <v>#VALUE!</v>
          </cell>
          <cell r="BQ316" t="e">
            <v>#VALUE!</v>
          </cell>
          <cell r="BR316" t="e">
            <v>#VALUE!</v>
          </cell>
          <cell r="BS316" t="e">
            <v>#VALUE!</v>
          </cell>
          <cell r="BT316" t="e">
            <v>#VALUE!</v>
          </cell>
          <cell r="BU316" t="e">
            <v>#VALUE!</v>
          </cell>
          <cell r="BV316" t="e">
            <v>#VALUE!</v>
          </cell>
          <cell r="BW316" t="e">
            <v>#VALUE!</v>
          </cell>
          <cell r="BX316" t="e">
            <v>#VALUE!</v>
          </cell>
          <cell r="BY316" t="e">
            <v>#VALUE!</v>
          </cell>
          <cell r="BZ316" t="e">
            <v>#VALUE!</v>
          </cell>
          <cell r="CA316" t="e">
            <v>#VALUE!</v>
          </cell>
          <cell r="CB316" t="e">
            <v>#VALUE!</v>
          </cell>
          <cell r="CC316" t="e">
            <v>#VALUE!</v>
          </cell>
          <cell r="CD316" t="e">
            <v>#VALUE!</v>
          </cell>
          <cell r="CE316" t="e">
            <v>#VALUE!</v>
          </cell>
          <cell r="CF316" t="e">
            <v>#VALUE!</v>
          </cell>
          <cell r="CG316" t="e">
            <v>#VALUE!</v>
          </cell>
          <cell r="CH316" t="e">
            <v>#VALUE!</v>
          </cell>
          <cell r="CI316" t="e">
            <v>#VALUE!</v>
          </cell>
          <cell r="CJ316" t="e">
            <v>#VALUE!</v>
          </cell>
          <cell r="CK316" t="e">
            <v>#VALUE!</v>
          </cell>
          <cell r="CL316" t="e">
            <v>#VALUE!</v>
          </cell>
          <cell r="CM316" t="e">
            <v>#VALUE!</v>
          </cell>
          <cell r="CN316" t="e">
            <v>#VALUE!</v>
          </cell>
          <cell r="CO316" t="e">
            <v>#VALUE!</v>
          </cell>
          <cell r="CP316" t="e">
            <v>#VALUE!</v>
          </cell>
          <cell r="CQ316" t="e">
            <v>#VALUE!</v>
          </cell>
          <cell r="CR316" t="e">
            <v>#VALUE!</v>
          </cell>
          <cell r="CS316" t="e">
            <v>#VALUE!</v>
          </cell>
          <cell r="CT316" t="e">
            <v>#VALUE!</v>
          </cell>
          <cell r="CU316" t="e">
            <v>#VALUE!</v>
          </cell>
          <cell r="CV316" t="e">
            <v>#VALUE!</v>
          </cell>
          <cell r="CW316" t="e">
            <v>#VALUE!</v>
          </cell>
          <cell r="CX316" t="e">
            <v>#VALUE!</v>
          </cell>
          <cell r="CY316" t="e">
            <v>#VALUE!</v>
          </cell>
          <cell r="CZ316" t="e">
            <v>#VALUE!</v>
          </cell>
          <cell r="DA316" t="e">
            <v>#VALUE!</v>
          </cell>
          <cell r="DB316" t="e">
            <v>#VALUE!</v>
          </cell>
          <cell r="DC316" t="e">
            <v>#VALUE!</v>
          </cell>
          <cell r="DD316" t="e">
            <v>#VALUE!</v>
          </cell>
          <cell r="DE316" t="e">
            <v>#VALUE!</v>
          </cell>
          <cell r="DF316" t="e">
            <v>#VALUE!</v>
          </cell>
          <cell r="DG316" t="e">
            <v>#VALUE!</v>
          </cell>
          <cell r="DH316" t="e">
            <v>#VALUE!</v>
          </cell>
          <cell r="DI316" t="e">
            <v>#VALUE!</v>
          </cell>
          <cell r="DJ316" t="e">
            <v>#VALUE!</v>
          </cell>
          <cell r="DK316" t="e">
            <v>#VALUE!</v>
          </cell>
          <cell r="DL316" t="e">
            <v>#VALUE!</v>
          </cell>
          <cell r="DM316" t="e">
            <v>#VALUE!</v>
          </cell>
          <cell r="DN316" t="e">
            <v>#VALUE!</v>
          </cell>
          <cell r="DO316" t="e">
            <v>#VALUE!</v>
          </cell>
          <cell r="DP316" t="e">
            <v>#VALUE!</v>
          </cell>
          <cell r="DQ316" t="e">
            <v>#VALUE!</v>
          </cell>
          <cell r="DR316" t="e">
            <v>#VALUE!</v>
          </cell>
          <cell r="DS316" t="e">
            <v>#VALUE!</v>
          </cell>
          <cell r="DT316" t="e">
            <v>#VALUE!</v>
          </cell>
          <cell r="DU316" t="e">
            <v>#VALUE!</v>
          </cell>
          <cell r="DV316" t="e">
            <v>#VALUE!</v>
          </cell>
          <cell r="DW316" t="e">
            <v>#VALUE!</v>
          </cell>
          <cell r="DX316" t="e">
            <v>#VALUE!</v>
          </cell>
          <cell r="DY316" t="e">
            <v>#VALUE!</v>
          </cell>
          <cell r="DZ316" t="e">
            <v>#VALUE!</v>
          </cell>
          <cell r="EA316" t="e">
            <v>#VALUE!</v>
          </cell>
          <cell r="EB316" t="e">
            <v>#VALUE!</v>
          </cell>
          <cell r="EC316" t="e">
            <v>#VALUE!</v>
          </cell>
          <cell r="ED316" t="e">
            <v>#VALUE!</v>
          </cell>
          <cell r="EE316" t="e">
            <v>#VALUE!</v>
          </cell>
          <cell r="EF316" t="e">
            <v>#VALUE!</v>
          </cell>
          <cell r="EG316" t="e">
            <v>#VALUE!</v>
          </cell>
          <cell r="EH316" t="e">
            <v>#VALUE!</v>
          </cell>
          <cell r="EI316" t="e">
            <v>#VALUE!</v>
          </cell>
          <cell r="EJ316" t="e">
            <v>#VALUE!</v>
          </cell>
          <cell r="EK316" t="e">
            <v>#VALUE!</v>
          </cell>
          <cell r="EL316" t="e">
            <v>#VALUE!</v>
          </cell>
          <cell r="EM316" t="e">
            <v>#VALUE!</v>
          </cell>
          <cell r="EN316" t="e">
            <v>#VALUE!</v>
          </cell>
          <cell r="EO316" t="e">
            <v>#VALUE!</v>
          </cell>
          <cell r="EP316" t="e">
            <v>#VALUE!</v>
          </cell>
          <cell r="EQ316" t="e">
            <v>#VALUE!</v>
          </cell>
          <cell r="ER316" t="e">
            <v>#VALUE!</v>
          </cell>
          <cell r="ES316" t="e">
            <v>#VALUE!</v>
          </cell>
          <cell r="ET316" t="e">
            <v>#VALUE!</v>
          </cell>
          <cell r="EU316" t="e">
            <v>#VALUE!</v>
          </cell>
          <cell r="EV316" t="e">
            <v>#VALUE!</v>
          </cell>
          <cell r="EW316">
            <v>2106</v>
          </cell>
          <cell r="EX316">
            <v>1956</v>
          </cell>
          <cell r="EY316">
            <v>1806</v>
          </cell>
          <cell r="EZ316">
            <v>1656</v>
          </cell>
          <cell r="FA316">
            <v>1506</v>
          </cell>
          <cell r="FB316">
            <v>1356</v>
          </cell>
          <cell r="FC316">
            <v>1206</v>
          </cell>
          <cell r="FD316">
            <v>1056</v>
          </cell>
          <cell r="FE316">
            <v>906</v>
          </cell>
          <cell r="FF316">
            <v>756</v>
          </cell>
          <cell r="FG316">
            <v>606</v>
          </cell>
          <cell r="FH316">
            <v>456</v>
          </cell>
          <cell r="FI316">
            <v>306</v>
          </cell>
          <cell r="FJ316">
            <v>156</v>
          </cell>
          <cell r="FK316">
            <v>6</v>
          </cell>
          <cell r="FL316">
            <v>0</v>
          </cell>
          <cell r="FM316">
            <v>0</v>
          </cell>
          <cell r="FN316">
            <v>0</v>
          </cell>
          <cell r="FO316">
            <v>0</v>
          </cell>
          <cell r="FP316">
            <v>0</v>
          </cell>
          <cell r="FQ316">
            <v>0</v>
          </cell>
          <cell r="FR316">
            <v>0</v>
          </cell>
          <cell r="FS316">
            <v>0</v>
          </cell>
          <cell r="FT316">
            <v>0</v>
          </cell>
          <cell r="FU316">
            <v>0</v>
          </cell>
          <cell r="FV316">
            <v>0</v>
          </cell>
          <cell r="FW316">
            <v>0</v>
          </cell>
          <cell r="FX316">
            <v>0</v>
          </cell>
          <cell r="FY316">
            <v>0</v>
          </cell>
          <cell r="FZ316">
            <v>0</v>
          </cell>
          <cell r="GA316">
            <v>0</v>
          </cell>
          <cell r="GB316">
            <v>0</v>
          </cell>
          <cell r="GC316">
            <v>0</v>
          </cell>
          <cell r="GD316">
            <v>0</v>
          </cell>
          <cell r="GE316">
            <v>0</v>
          </cell>
          <cell r="GF316">
            <v>0</v>
          </cell>
          <cell r="GG316">
            <v>0</v>
          </cell>
          <cell r="GH316">
            <v>0</v>
          </cell>
          <cell r="GI316">
            <v>0</v>
          </cell>
          <cell r="GJ316">
            <v>0</v>
          </cell>
          <cell r="GK316">
            <v>0</v>
          </cell>
          <cell r="GL316">
            <v>0</v>
          </cell>
          <cell r="GM316">
            <v>0</v>
          </cell>
          <cell r="GN316">
            <v>0</v>
          </cell>
          <cell r="GO316">
            <v>0</v>
          </cell>
          <cell r="GP316">
            <v>0</v>
          </cell>
          <cell r="GQ316">
            <v>0</v>
          </cell>
          <cell r="GR316">
            <v>0</v>
          </cell>
          <cell r="GS316">
            <v>0</v>
          </cell>
          <cell r="GT316">
            <v>0</v>
          </cell>
          <cell r="GU316">
            <v>0</v>
          </cell>
          <cell r="GV316">
            <v>0</v>
          </cell>
          <cell r="GW316">
            <v>0</v>
          </cell>
          <cell r="GX316">
            <v>0</v>
          </cell>
          <cell r="GY316">
            <v>0</v>
          </cell>
          <cell r="GZ316">
            <v>0</v>
          </cell>
          <cell r="HA316">
            <v>0</v>
          </cell>
          <cell r="HB316">
            <v>0</v>
          </cell>
          <cell r="HC316">
            <v>0</v>
          </cell>
          <cell r="HD316">
            <v>0</v>
          </cell>
          <cell r="HE316">
            <v>0</v>
          </cell>
          <cell r="HF316">
            <v>0</v>
          </cell>
          <cell r="HG316">
            <v>0</v>
          </cell>
          <cell r="HH316">
            <v>0</v>
          </cell>
          <cell r="HI316">
            <v>0</v>
          </cell>
          <cell r="HJ316">
            <v>0</v>
          </cell>
        </row>
        <row r="318"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 t="e">
            <v>#VALUE!</v>
          </cell>
          <cell r="AL318" t="e">
            <v>#VALUE!</v>
          </cell>
          <cell r="AM318" t="e">
            <v>#VALUE!</v>
          </cell>
          <cell r="AN318" t="e">
            <v>#VALUE!</v>
          </cell>
          <cell r="AO318" t="e">
            <v>#VALUE!</v>
          </cell>
          <cell r="AP318" t="e">
            <v>#VALUE!</v>
          </cell>
          <cell r="AQ318" t="e">
            <v>#VALUE!</v>
          </cell>
          <cell r="AR318" t="e">
            <v>#VALUE!</v>
          </cell>
          <cell r="AS318" t="e">
            <v>#VALUE!</v>
          </cell>
          <cell r="AT318" t="e">
            <v>#VALUE!</v>
          </cell>
          <cell r="AU318" t="e">
            <v>#VALUE!</v>
          </cell>
          <cell r="AV318" t="e">
            <v>#VALUE!</v>
          </cell>
          <cell r="AW318" t="e">
            <v>#VALUE!</v>
          </cell>
          <cell r="AX318" t="e">
            <v>#VALUE!</v>
          </cell>
          <cell r="AY318" t="e">
            <v>#VALUE!</v>
          </cell>
          <cell r="AZ318" t="e">
            <v>#VALUE!</v>
          </cell>
          <cell r="BA318" t="e">
            <v>#VALUE!</v>
          </cell>
          <cell r="BB318" t="e">
            <v>#VALUE!</v>
          </cell>
          <cell r="BC318" t="e">
            <v>#VALUE!</v>
          </cell>
          <cell r="BD318" t="e">
            <v>#VALUE!</v>
          </cell>
          <cell r="BE318" t="e">
            <v>#VALUE!</v>
          </cell>
          <cell r="BF318" t="e">
            <v>#VALUE!</v>
          </cell>
          <cell r="BG318" t="e">
            <v>#VALUE!</v>
          </cell>
          <cell r="BH318" t="e">
            <v>#VALUE!</v>
          </cell>
          <cell r="BI318" t="e">
            <v>#VALUE!</v>
          </cell>
          <cell r="BJ318" t="e">
            <v>#VALUE!</v>
          </cell>
          <cell r="BK318" t="e">
            <v>#VALUE!</v>
          </cell>
          <cell r="BL318" t="e">
            <v>#VALUE!</v>
          </cell>
          <cell r="BM318" t="e">
            <v>#VALUE!</v>
          </cell>
          <cell r="BN318" t="e">
            <v>#VALUE!</v>
          </cell>
          <cell r="BO318" t="e">
            <v>#VALUE!</v>
          </cell>
          <cell r="BP318" t="e">
            <v>#VALUE!</v>
          </cell>
          <cell r="BQ318" t="e">
            <v>#VALUE!</v>
          </cell>
          <cell r="BR318" t="e">
            <v>#VALUE!</v>
          </cell>
          <cell r="BS318" t="e">
            <v>#VALUE!</v>
          </cell>
          <cell r="BT318" t="e">
            <v>#VALUE!</v>
          </cell>
          <cell r="BU318" t="e">
            <v>#VALUE!</v>
          </cell>
          <cell r="BV318" t="e">
            <v>#VALUE!</v>
          </cell>
          <cell r="BW318" t="e">
            <v>#VALUE!</v>
          </cell>
          <cell r="BX318" t="e">
            <v>#VALUE!</v>
          </cell>
          <cell r="BY318" t="e">
            <v>#VALUE!</v>
          </cell>
          <cell r="BZ318" t="e">
            <v>#VALUE!</v>
          </cell>
          <cell r="CA318" t="e">
            <v>#VALUE!</v>
          </cell>
          <cell r="CB318" t="e">
            <v>#VALUE!</v>
          </cell>
          <cell r="CC318" t="e">
            <v>#VALUE!</v>
          </cell>
          <cell r="CD318" t="e">
            <v>#VALUE!</v>
          </cell>
          <cell r="CE318" t="e">
            <v>#VALUE!</v>
          </cell>
          <cell r="CF318" t="e">
            <v>#VALUE!</v>
          </cell>
          <cell r="CG318" t="e">
            <v>#VALUE!</v>
          </cell>
          <cell r="CH318" t="e">
            <v>#VALUE!</v>
          </cell>
          <cell r="CI318" t="e">
            <v>#VALUE!</v>
          </cell>
          <cell r="CJ318" t="e">
            <v>#VALUE!</v>
          </cell>
          <cell r="CK318" t="e">
            <v>#VALUE!</v>
          </cell>
          <cell r="CL318" t="e">
            <v>#VALUE!</v>
          </cell>
          <cell r="CM318" t="e">
            <v>#VALUE!</v>
          </cell>
          <cell r="CN318" t="e">
            <v>#VALUE!</v>
          </cell>
          <cell r="CO318" t="e">
            <v>#VALUE!</v>
          </cell>
          <cell r="CP318" t="e">
            <v>#VALUE!</v>
          </cell>
          <cell r="CQ318" t="e">
            <v>#VALUE!</v>
          </cell>
          <cell r="CR318" t="e">
            <v>#VALUE!</v>
          </cell>
          <cell r="CS318" t="e">
            <v>#VALUE!</v>
          </cell>
          <cell r="CT318" t="e">
            <v>#VALUE!</v>
          </cell>
          <cell r="CU318" t="e">
            <v>#VALUE!</v>
          </cell>
          <cell r="CV318" t="e">
            <v>#VALUE!</v>
          </cell>
          <cell r="CW318" t="e">
            <v>#VALUE!</v>
          </cell>
          <cell r="CX318" t="e">
            <v>#VALUE!</v>
          </cell>
          <cell r="CY318" t="e">
            <v>#VALUE!</v>
          </cell>
          <cell r="CZ318" t="e">
            <v>#VALUE!</v>
          </cell>
          <cell r="DA318" t="e">
            <v>#VALUE!</v>
          </cell>
          <cell r="DB318" t="e">
            <v>#VALUE!</v>
          </cell>
          <cell r="DC318" t="e">
            <v>#VALUE!</v>
          </cell>
          <cell r="DD318" t="e">
            <v>#VALUE!</v>
          </cell>
          <cell r="DE318" t="e">
            <v>#VALUE!</v>
          </cell>
          <cell r="DF318" t="e">
            <v>#VALUE!</v>
          </cell>
          <cell r="DG318" t="e">
            <v>#VALUE!</v>
          </cell>
          <cell r="DH318" t="e">
            <v>#VALUE!</v>
          </cell>
          <cell r="DI318" t="e">
            <v>#VALUE!</v>
          </cell>
          <cell r="DJ318" t="e">
            <v>#VALUE!</v>
          </cell>
          <cell r="DK318" t="e">
            <v>#VALUE!</v>
          </cell>
          <cell r="DL318" t="e">
            <v>#VALUE!</v>
          </cell>
          <cell r="DM318" t="e">
            <v>#VALUE!</v>
          </cell>
          <cell r="DN318" t="e">
            <v>#VALUE!</v>
          </cell>
          <cell r="DO318" t="e">
            <v>#VALUE!</v>
          </cell>
          <cell r="DP318" t="e">
            <v>#VALUE!</v>
          </cell>
          <cell r="DQ318" t="e">
            <v>#VALUE!</v>
          </cell>
          <cell r="DR318" t="e">
            <v>#VALUE!</v>
          </cell>
          <cell r="DS318" t="e">
            <v>#VALUE!</v>
          </cell>
          <cell r="DT318" t="e">
            <v>#VALUE!</v>
          </cell>
          <cell r="DU318" t="e">
            <v>#VALUE!</v>
          </cell>
          <cell r="DV318" t="e">
            <v>#VALUE!</v>
          </cell>
          <cell r="DW318" t="e">
            <v>#VALUE!</v>
          </cell>
          <cell r="DX318" t="e">
            <v>#VALUE!</v>
          </cell>
          <cell r="DY318" t="e">
            <v>#VALUE!</v>
          </cell>
          <cell r="DZ318" t="e">
            <v>#VALUE!</v>
          </cell>
          <cell r="EA318" t="e">
            <v>#VALUE!</v>
          </cell>
          <cell r="EB318" t="e">
            <v>#VALUE!</v>
          </cell>
          <cell r="EC318" t="e">
            <v>#VALUE!</v>
          </cell>
          <cell r="ED318" t="e">
            <v>#VALUE!</v>
          </cell>
          <cell r="EE318" t="e">
            <v>#VALUE!</v>
          </cell>
          <cell r="EF318" t="e">
            <v>#VALUE!</v>
          </cell>
          <cell r="EG318" t="e">
            <v>#VALUE!</v>
          </cell>
          <cell r="EH318" t="e">
            <v>#VALUE!</v>
          </cell>
          <cell r="EI318" t="e">
            <v>#VALUE!</v>
          </cell>
          <cell r="EJ318" t="e">
            <v>#VALUE!</v>
          </cell>
          <cell r="EK318" t="e">
            <v>#VALUE!</v>
          </cell>
          <cell r="EL318" t="e">
            <v>#VALUE!</v>
          </cell>
          <cell r="EM318" t="e">
            <v>#VALUE!</v>
          </cell>
          <cell r="EN318" t="e">
            <v>#VALUE!</v>
          </cell>
          <cell r="EO318" t="e">
            <v>#VALUE!</v>
          </cell>
          <cell r="EP318" t="e">
            <v>#VALUE!</v>
          </cell>
          <cell r="EQ318" t="e">
            <v>#VALUE!</v>
          </cell>
          <cell r="ER318" t="e">
            <v>#VALUE!</v>
          </cell>
          <cell r="ES318" t="e">
            <v>#VALUE!</v>
          </cell>
          <cell r="ET318" t="e">
            <v>#VALUE!</v>
          </cell>
          <cell r="EU318" t="e">
            <v>#VALUE!</v>
          </cell>
          <cell r="EV318" t="e">
            <v>#VALUE!</v>
          </cell>
          <cell r="EW318">
            <v>2106</v>
          </cell>
          <cell r="EX318">
            <v>1956</v>
          </cell>
          <cell r="EY318">
            <v>1806</v>
          </cell>
          <cell r="EZ318">
            <v>1656</v>
          </cell>
          <cell r="FA318">
            <v>1506</v>
          </cell>
          <cell r="FB318">
            <v>1356</v>
          </cell>
          <cell r="FC318">
            <v>1206</v>
          </cell>
          <cell r="FD318">
            <v>1056</v>
          </cell>
          <cell r="FE318">
            <v>906</v>
          </cell>
          <cell r="FF318">
            <v>756</v>
          </cell>
          <cell r="FG318">
            <v>606</v>
          </cell>
          <cell r="FH318">
            <v>456</v>
          </cell>
          <cell r="FI318">
            <v>306</v>
          </cell>
          <cell r="FJ318">
            <v>156</v>
          </cell>
          <cell r="FK318">
            <v>6</v>
          </cell>
          <cell r="FL318">
            <v>0</v>
          </cell>
          <cell r="FM318">
            <v>0</v>
          </cell>
          <cell r="FN318">
            <v>0</v>
          </cell>
          <cell r="FO318">
            <v>0</v>
          </cell>
          <cell r="FP318">
            <v>0</v>
          </cell>
          <cell r="FQ318">
            <v>0</v>
          </cell>
          <cell r="FR318">
            <v>0</v>
          </cell>
          <cell r="FS318">
            <v>0</v>
          </cell>
          <cell r="FT318">
            <v>0</v>
          </cell>
          <cell r="FU318">
            <v>0</v>
          </cell>
          <cell r="FV318">
            <v>0</v>
          </cell>
          <cell r="FW318">
            <v>0</v>
          </cell>
          <cell r="FX318">
            <v>0</v>
          </cell>
          <cell r="FY318">
            <v>0</v>
          </cell>
          <cell r="FZ318">
            <v>0</v>
          </cell>
          <cell r="GA318">
            <v>0</v>
          </cell>
          <cell r="GB318">
            <v>0</v>
          </cell>
          <cell r="GC318">
            <v>0</v>
          </cell>
          <cell r="GD318">
            <v>0</v>
          </cell>
          <cell r="GE318">
            <v>0</v>
          </cell>
          <cell r="GF318">
            <v>0</v>
          </cell>
          <cell r="GG318">
            <v>0</v>
          </cell>
          <cell r="GH318">
            <v>0</v>
          </cell>
          <cell r="GI318">
            <v>0</v>
          </cell>
          <cell r="GJ318">
            <v>0</v>
          </cell>
          <cell r="GK318">
            <v>0</v>
          </cell>
          <cell r="GL318">
            <v>0</v>
          </cell>
          <cell r="GM318">
            <v>0</v>
          </cell>
          <cell r="GN318">
            <v>0</v>
          </cell>
          <cell r="GO318">
            <v>0</v>
          </cell>
          <cell r="GP318">
            <v>0</v>
          </cell>
          <cell r="GQ318">
            <v>0</v>
          </cell>
          <cell r="GR318">
            <v>0</v>
          </cell>
          <cell r="GS318">
            <v>0</v>
          </cell>
          <cell r="GT318">
            <v>0</v>
          </cell>
          <cell r="GU318">
            <v>0</v>
          </cell>
          <cell r="GV318">
            <v>0</v>
          </cell>
          <cell r="GW318">
            <v>0</v>
          </cell>
          <cell r="GX318">
            <v>0</v>
          </cell>
          <cell r="GY318">
            <v>0</v>
          </cell>
          <cell r="GZ318">
            <v>0</v>
          </cell>
          <cell r="HA318">
            <v>0</v>
          </cell>
          <cell r="HB318">
            <v>0</v>
          </cell>
          <cell r="HC318">
            <v>0</v>
          </cell>
          <cell r="HD318">
            <v>0</v>
          </cell>
          <cell r="HE318">
            <v>0</v>
          </cell>
          <cell r="HF318">
            <v>0</v>
          </cell>
          <cell r="HG318">
            <v>0</v>
          </cell>
          <cell r="HH318">
            <v>0</v>
          </cell>
          <cell r="HI318">
            <v>0</v>
          </cell>
          <cell r="HJ318">
            <v>0</v>
          </cell>
        </row>
        <row r="325">
          <cell r="R325">
            <v>4800</v>
          </cell>
          <cell r="S325">
            <v>4800</v>
          </cell>
          <cell r="T325">
            <v>4800</v>
          </cell>
          <cell r="U325">
            <v>4800</v>
          </cell>
          <cell r="V325">
            <v>4800</v>
          </cell>
          <cell r="W325">
            <v>4800</v>
          </cell>
          <cell r="X325">
            <v>4800</v>
          </cell>
          <cell r="Y325">
            <v>4800</v>
          </cell>
          <cell r="Z325">
            <v>4800</v>
          </cell>
          <cell r="AA325">
            <v>4800</v>
          </cell>
          <cell r="AB325">
            <v>4800</v>
          </cell>
          <cell r="AC325">
            <v>4800</v>
          </cell>
          <cell r="AD325">
            <v>4800</v>
          </cell>
          <cell r="AE325">
            <v>4800</v>
          </cell>
          <cell r="AF325">
            <v>4800</v>
          </cell>
          <cell r="AG325">
            <v>4800</v>
          </cell>
          <cell r="AH325">
            <v>4800</v>
          </cell>
          <cell r="AI325">
            <v>4800</v>
          </cell>
          <cell r="AJ325">
            <v>4800</v>
          </cell>
          <cell r="AK325">
            <v>4800</v>
          </cell>
          <cell r="AL325">
            <v>4800</v>
          </cell>
          <cell r="AM325">
            <v>4800</v>
          </cell>
          <cell r="AN325">
            <v>4800</v>
          </cell>
          <cell r="AO325">
            <v>4800</v>
          </cell>
          <cell r="AP325">
            <v>4600</v>
          </cell>
          <cell r="AQ325">
            <v>4600</v>
          </cell>
          <cell r="AR325">
            <v>4600</v>
          </cell>
          <cell r="AS325">
            <v>4600</v>
          </cell>
          <cell r="AT325">
            <v>4600</v>
          </cell>
          <cell r="AU325">
            <v>4600</v>
          </cell>
          <cell r="AV325">
            <v>4600</v>
          </cell>
          <cell r="AW325">
            <v>4600</v>
          </cell>
          <cell r="AX325">
            <v>4600</v>
          </cell>
          <cell r="AY325">
            <v>4600</v>
          </cell>
          <cell r="AZ325">
            <v>4600</v>
          </cell>
          <cell r="BA325">
            <v>4600</v>
          </cell>
          <cell r="BB325">
            <v>4600</v>
          </cell>
          <cell r="BC325">
            <v>4600</v>
          </cell>
          <cell r="BD325">
            <v>4600</v>
          </cell>
          <cell r="BE325">
            <v>4400</v>
          </cell>
          <cell r="BF325">
            <v>4400</v>
          </cell>
          <cell r="BG325">
            <v>4400</v>
          </cell>
          <cell r="BH325">
            <v>4400</v>
          </cell>
          <cell r="BI325">
            <v>4400</v>
          </cell>
          <cell r="BJ325">
            <v>4400</v>
          </cell>
          <cell r="BK325">
            <v>4400</v>
          </cell>
          <cell r="BL325">
            <v>4400</v>
          </cell>
          <cell r="BM325">
            <v>4400</v>
          </cell>
          <cell r="BN325">
            <v>4400</v>
          </cell>
          <cell r="BO325">
            <v>4400</v>
          </cell>
          <cell r="BP325">
            <v>4400</v>
          </cell>
          <cell r="BQ325">
            <v>4400</v>
          </cell>
          <cell r="BR325">
            <v>4400</v>
          </cell>
          <cell r="BS325">
            <v>4400</v>
          </cell>
          <cell r="BT325">
            <v>4400</v>
          </cell>
          <cell r="BU325">
            <v>4400</v>
          </cell>
          <cell r="BV325">
            <v>4400</v>
          </cell>
          <cell r="BW325">
            <v>4400</v>
          </cell>
          <cell r="BX325">
            <v>4400</v>
          </cell>
          <cell r="BY325">
            <v>4400</v>
          </cell>
          <cell r="BZ325">
            <v>4400</v>
          </cell>
          <cell r="CA325">
            <v>4400</v>
          </cell>
          <cell r="CB325">
            <v>4400</v>
          </cell>
          <cell r="CC325">
            <v>4400</v>
          </cell>
          <cell r="CD325">
            <v>4400</v>
          </cell>
          <cell r="CE325">
            <v>4400</v>
          </cell>
          <cell r="CF325">
            <v>4400</v>
          </cell>
          <cell r="CG325">
            <v>4400</v>
          </cell>
          <cell r="CH325">
            <v>4400</v>
          </cell>
          <cell r="CI325">
            <v>4400</v>
          </cell>
          <cell r="CJ325">
            <v>4400</v>
          </cell>
          <cell r="CK325">
            <v>4400</v>
          </cell>
          <cell r="CL325">
            <v>4400</v>
          </cell>
          <cell r="CM325">
            <v>4400</v>
          </cell>
          <cell r="CN325">
            <v>4400</v>
          </cell>
          <cell r="CO325">
            <v>4400</v>
          </cell>
          <cell r="CP325">
            <v>4400</v>
          </cell>
          <cell r="CQ325">
            <v>4400</v>
          </cell>
          <cell r="CR325">
            <v>0</v>
          </cell>
          <cell r="CS325">
            <v>0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0</v>
          </cell>
          <cell r="CY325">
            <v>0</v>
          </cell>
          <cell r="CZ325">
            <v>0</v>
          </cell>
          <cell r="DA325">
            <v>0</v>
          </cell>
          <cell r="DB325">
            <v>0</v>
          </cell>
          <cell r="DC325">
            <v>0</v>
          </cell>
          <cell r="DD325">
            <v>0</v>
          </cell>
          <cell r="DE325">
            <v>0</v>
          </cell>
          <cell r="DF325">
            <v>0</v>
          </cell>
          <cell r="DG325">
            <v>0</v>
          </cell>
          <cell r="DH325">
            <v>0</v>
          </cell>
          <cell r="DI325">
            <v>0</v>
          </cell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0</v>
          </cell>
          <cell r="DP325">
            <v>0</v>
          </cell>
          <cell r="DQ325">
            <v>0</v>
          </cell>
          <cell r="DR325">
            <v>0</v>
          </cell>
          <cell r="DS325">
            <v>0</v>
          </cell>
          <cell r="DT325">
            <v>0</v>
          </cell>
          <cell r="DU325">
            <v>0</v>
          </cell>
          <cell r="DV325">
            <v>0</v>
          </cell>
          <cell r="DW325">
            <v>0</v>
          </cell>
          <cell r="DX325">
            <v>0</v>
          </cell>
          <cell r="DY325">
            <v>0</v>
          </cell>
          <cell r="DZ325">
            <v>0</v>
          </cell>
          <cell r="EA325">
            <v>0</v>
          </cell>
          <cell r="EB325">
            <v>0</v>
          </cell>
          <cell r="EC325">
            <v>0</v>
          </cell>
          <cell r="ED325">
            <v>0</v>
          </cell>
          <cell r="EE325">
            <v>0</v>
          </cell>
          <cell r="EF325">
            <v>0</v>
          </cell>
          <cell r="EG325">
            <v>0</v>
          </cell>
          <cell r="EH325">
            <v>0</v>
          </cell>
          <cell r="EI325">
            <v>0</v>
          </cell>
          <cell r="EJ325">
            <v>0</v>
          </cell>
          <cell r="EK325">
            <v>0</v>
          </cell>
          <cell r="EL325">
            <v>0</v>
          </cell>
          <cell r="EM325">
            <v>0</v>
          </cell>
          <cell r="EN325">
            <v>0</v>
          </cell>
          <cell r="EO325">
            <v>0</v>
          </cell>
          <cell r="EP325">
            <v>0</v>
          </cell>
          <cell r="EQ325">
            <v>0</v>
          </cell>
          <cell r="ER325">
            <v>0</v>
          </cell>
          <cell r="ES325">
            <v>0</v>
          </cell>
          <cell r="ET325">
            <v>0</v>
          </cell>
          <cell r="EU325">
            <v>0</v>
          </cell>
          <cell r="EV325">
            <v>0</v>
          </cell>
          <cell r="EW325">
            <v>0</v>
          </cell>
          <cell r="EX325">
            <v>0</v>
          </cell>
          <cell r="EY325">
            <v>0</v>
          </cell>
          <cell r="EZ325">
            <v>0</v>
          </cell>
          <cell r="FA325">
            <v>0</v>
          </cell>
          <cell r="FB325">
            <v>0</v>
          </cell>
          <cell r="FC325">
            <v>0</v>
          </cell>
          <cell r="FD325">
            <v>0</v>
          </cell>
          <cell r="FE325">
            <v>0</v>
          </cell>
          <cell r="FF325">
            <v>0</v>
          </cell>
          <cell r="FG325">
            <v>0</v>
          </cell>
          <cell r="FH325">
            <v>0</v>
          </cell>
          <cell r="FI325">
            <v>0</v>
          </cell>
          <cell r="FJ325">
            <v>0</v>
          </cell>
          <cell r="FK325">
            <v>0</v>
          </cell>
          <cell r="FL325">
            <v>0</v>
          </cell>
          <cell r="FM325">
            <v>0</v>
          </cell>
          <cell r="FN325">
            <v>0</v>
          </cell>
          <cell r="FO325">
            <v>0</v>
          </cell>
          <cell r="FP325">
            <v>0</v>
          </cell>
          <cell r="FQ325">
            <v>0</v>
          </cell>
          <cell r="FR325">
            <v>0</v>
          </cell>
          <cell r="FS325">
            <v>0</v>
          </cell>
          <cell r="FT325">
            <v>0</v>
          </cell>
          <cell r="FU325">
            <v>0</v>
          </cell>
          <cell r="FV325">
            <v>0</v>
          </cell>
          <cell r="FW325">
            <v>0</v>
          </cell>
          <cell r="FX325">
            <v>0</v>
          </cell>
          <cell r="FY325">
            <v>0</v>
          </cell>
          <cell r="FZ325">
            <v>0</v>
          </cell>
          <cell r="GA325">
            <v>0</v>
          </cell>
          <cell r="GB325">
            <v>0</v>
          </cell>
          <cell r="GC325">
            <v>0</v>
          </cell>
          <cell r="GD325">
            <v>0</v>
          </cell>
          <cell r="GE325">
            <v>0</v>
          </cell>
          <cell r="GF325">
            <v>0</v>
          </cell>
          <cell r="GG325">
            <v>0</v>
          </cell>
          <cell r="GH325">
            <v>0</v>
          </cell>
          <cell r="GI325">
            <v>0</v>
          </cell>
          <cell r="GJ325">
            <v>0</v>
          </cell>
          <cell r="GK325">
            <v>0</v>
          </cell>
          <cell r="GL325">
            <v>0</v>
          </cell>
          <cell r="GM325">
            <v>0</v>
          </cell>
          <cell r="GN325">
            <v>0</v>
          </cell>
          <cell r="GO325">
            <v>0</v>
          </cell>
          <cell r="GP325">
            <v>0</v>
          </cell>
          <cell r="GQ325">
            <v>0</v>
          </cell>
          <cell r="GR325">
            <v>0</v>
          </cell>
          <cell r="GS325">
            <v>0</v>
          </cell>
          <cell r="GT325">
            <v>0</v>
          </cell>
          <cell r="GU325">
            <v>0</v>
          </cell>
          <cell r="GV325">
            <v>0</v>
          </cell>
          <cell r="GW325">
            <v>0</v>
          </cell>
          <cell r="GX325">
            <v>0</v>
          </cell>
          <cell r="GY325">
            <v>0</v>
          </cell>
          <cell r="GZ325">
            <v>0</v>
          </cell>
          <cell r="HA325">
            <v>0</v>
          </cell>
          <cell r="HB325">
            <v>0</v>
          </cell>
          <cell r="HC325">
            <v>0</v>
          </cell>
          <cell r="HD325">
            <v>0</v>
          </cell>
          <cell r="HE325">
            <v>0</v>
          </cell>
          <cell r="HF325">
            <v>0</v>
          </cell>
          <cell r="HG325">
            <v>0</v>
          </cell>
          <cell r="HH325">
            <v>0</v>
          </cell>
          <cell r="HI325">
            <v>0</v>
          </cell>
          <cell r="HJ325">
            <v>0</v>
          </cell>
        </row>
        <row r="352">
          <cell r="R352" t="str">
            <v/>
          </cell>
          <cell r="S352">
            <v>7.5999999999999956E-2</v>
          </cell>
          <cell r="T352">
            <v>7.7999999999999958E-2</v>
          </cell>
          <cell r="U352">
            <v>7.5999999999999956E-2</v>
          </cell>
          <cell r="V352">
            <v>7.5999999999999956E-2</v>
          </cell>
          <cell r="W352">
            <v>7.5999999999999956E-2</v>
          </cell>
          <cell r="X352">
            <v>7.7999999999999958E-2</v>
          </cell>
          <cell r="Y352">
            <v>7.5999999999999956E-2</v>
          </cell>
          <cell r="Z352">
            <v>7.5999999999999956E-2</v>
          </cell>
          <cell r="AA352">
            <v>7.5999999999999956E-2</v>
          </cell>
          <cell r="AB352">
            <v>7.7999999999999958E-2</v>
          </cell>
          <cell r="AC352">
            <v>7.5999999999999956E-2</v>
          </cell>
          <cell r="AD352">
            <v>7.5999999999999956E-2</v>
          </cell>
          <cell r="AE352">
            <v>7.5999999999999956E-2</v>
          </cell>
          <cell r="AF352">
            <v>7.7999999999999958E-2</v>
          </cell>
          <cell r="AG352">
            <v>7.5999999999999956E-2</v>
          </cell>
          <cell r="AH352">
            <v>7.5999999999999956E-2</v>
          </cell>
          <cell r="AI352">
            <v>7.5999999999999956E-2</v>
          </cell>
          <cell r="AJ352">
            <v>7.7999999999999958E-2</v>
          </cell>
          <cell r="AK352">
            <v>7.5999999999999956E-2</v>
          </cell>
          <cell r="AL352">
            <v>7.5999999999999956E-2</v>
          </cell>
          <cell r="AM352">
            <v>7.5999999999999956E-2</v>
          </cell>
          <cell r="AN352">
            <v>7.7999999999999958E-2</v>
          </cell>
          <cell r="AO352">
            <v>7.5999999999999956E-2</v>
          </cell>
          <cell r="AP352">
            <v>7.5999999999999956E-2</v>
          </cell>
          <cell r="AQ352">
            <v>7.5999999999999956E-2</v>
          </cell>
          <cell r="AR352">
            <v>7.7999999999999958E-2</v>
          </cell>
          <cell r="AS352">
            <v>7.5999999999999956E-2</v>
          </cell>
          <cell r="AT352">
            <v>7.5999999999999956E-2</v>
          </cell>
          <cell r="AU352">
            <v>7.5999999999999956E-2</v>
          </cell>
          <cell r="AV352">
            <v>7.7999999999999958E-2</v>
          </cell>
          <cell r="AW352">
            <v>7.5999999999999956E-2</v>
          </cell>
          <cell r="AX352">
            <v>7.5999999999999956E-2</v>
          </cell>
          <cell r="AY352">
            <v>7.5999999999999956E-2</v>
          </cell>
          <cell r="AZ352">
            <v>7.7999999999999958E-2</v>
          </cell>
          <cell r="BA352">
            <v>7.5999999999999956E-2</v>
          </cell>
          <cell r="BB352">
            <v>7.5999999999999956E-2</v>
          </cell>
          <cell r="BC352">
            <v>7.5999999999999956E-2</v>
          </cell>
          <cell r="BD352">
            <v>7.7999999999999958E-2</v>
          </cell>
          <cell r="BE352">
            <v>7.5999999999999956E-2</v>
          </cell>
          <cell r="BF352">
            <v>7.5999999999999956E-2</v>
          </cell>
          <cell r="BG352">
            <v>7.5999999999999956E-2</v>
          </cell>
          <cell r="BH352">
            <v>7.7999999999999958E-2</v>
          </cell>
          <cell r="BI352">
            <v>7.5999999999999956E-2</v>
          </cell>
          <cell r="BJ352">
            <v>7.5999999999999956E-2</v>
          </cell>
          <cell r="BK352">
            <v>7.5999999999999956E-2</v>
          </cell>
          <cell r="BL352">
            <v>7.7999999999999958E-2</v>
          </cell>
          <cell r="BM352">
            <v>7.5999999999999956E-2</v>
          </cell>
          <cell r="BN352">
            <v>7.5999999999999956E-2</v>
          </cell>
          <cell r="BO352">
            <v>7.5999999999999956E-2</v>
          </cell>
          <cell r="BP352">
            <v>7.7999999999999958E-2</v>
          </cell>
          <cell r="BQ352">
            <v>7.5999999999999956E-2</v>
          </cell>
          <cell r="BR352">
            <v>7.5999999999999956E-2</v>
          </cell>
          <cell r="BS352">
            <v>7.5999999999999956E-2</v>
          </cell>
          <cell r="BT352">
            <v>7.7999999999999958E-2</v>
          </cell>
          <cell r="BU352">
            <v>7.5999999999999956E-2</v>
          </cell>
          <cell r="BV352">
            <v>7.5999999999999956E-2</v>
          </cell>
          <cell r="BW352">
            <v>7.5999999999999956E-2</v>
          </cell>
          <cell r="BX352">
            <v>7.7999999999999958E-2</v>
          </cell>
          <cell r="BY352">
            <v>7.5999999999999956E-2</v>
          </cell>
          <cell r="BZ352">
            <v>7.5999999999999956E-2</v>
          </cell>
          <cell r="CA352">
            <v>7.5999999999999956E-2</v>
          </cell>
          <cell r="CB352">
            <v>7.7999999999999958E-2</v>
          </cell>
          <cell r="CC352">
            <v>7.5999999999999956E-2</v>
          </cell>
          <cell r="CD352">
            <v>7.5999999999999956E-2</v>
          </cell>
          <cell r="CE352">
            <v>7.5999999999999956E-2</v>
          </cell>
          <cell r="CF352">
            <v>7.7999999999999958E-2</v>
          </cell>
          <cell r="CG352">
            <v>7.5999999999999956E-2</v>
          </cell>
          <cell r="CH352">
            <v>7.5999999999999956E-2</v>
          </cell>
          <cell r="CI352">
            <v>7.5999999999999956E-2</v>
          </cell>
          <cell r="CJ352">
            <v>7.7999999999999958E-2</v>
          </cell>
          <cell r="CK352">
            <v>7.5999999999999956E-2</v>
          </cell>
          <cell r="CL352">
            <v>7.5999999999999956E-2</v>
          </cell>
          <cell r="CM352">
            <v>7.5999999999999956E-2</v>
          </cell>
          <cell r="CN352">
            <v>7.7999999999999958E-2</v>
          </cell>
          <cell r="CO352">
            <v>7.5999999999999956E-2</v>
          </cell>
          <cell r="CP352">
            <v>7.5999999999999956E-2</v>
          </cell>
          <cell r="CQ352">
            <v>7.5999999999999956E-2</v>
          </cell>
          <cell r="CR352">
            <v>7.7999999999999958E-2</v>
          </cell>
          <cell r="CS352">
            <v>7.5999999999999956E-2</v>
          </cell>
          <cell r="CT352">
            <v>7.5999999999999956E-2</v>
          </cell>
          <cell r="CU352">
            <v>7.5999999999999956E-2</v>
          </cell>
          <cell r="CV352">
            <v>7.7999999999999958E-2</v>
          </cell>
          <cell r="CW352">
            <v>7.5999999999999956E-2</v>
          </cell>
          <cell r="CX352">
            <v>7.5999999999999956E-2</v>
          </cell>
          <cell r="CY352">
            <v>7.5999999999999956E-2</v>
          </cell>
          <cell r="CZ352">
            <v>7.7999999999999958E-2</v>
          </cell>
          <cell r="DA352">
            <v>7.5999999999999956E-2</v>
          </cell>
          <cell r="DB352">
            <v>7.5999999999999956E-2</v>
          </cell>
          <cell r="DC352">
            <v>7.5999999999999956E-2</v>
          </cell>
          <cell r="DD352">
            <v>7.7999999999999958E-2</v>
          </cell>
          <cell r="DE352">
            <v>7.5999999999999956E-2</v>
          </cell>
          <cell r="DF352">
            <v>7.5999999999999956E-2</v>
          </cell>
          <cell r="DG352">
            <v>7.5999999999999956E-2</v>
          </cell>
          <cell r="DH352">
            <v>7.7999999999999958E-2</v>
          </cell>
          <cell r="DI352">
            <v>7.5999999999999956E-2</v>
          </cell>
          <cell r="DJ352">
            <v>7.5999999999999956E-2</v>
          </cell>
          <cell r="DK352">
            <v>7.5999999999999956E-2</v>
          </cell>
          <cell r="DL352">
            <v>7.5999999999999956E-2</v>
          </cell>
          <cell r="DM352">
            <v>7.7999999999999958E-2</v>
          </cell>
          <cell r="DN352">
            <v>7.5999999999999956E-2</v>
          </cell>
          <cell r="DO352">
            <v>7.5999999999999956E-2</v>
          </cell>
          <cell r="DP352">
            <v>7.7999999999999958E-2</v>
          </cell>
          <cell r="DQ352">
            <v>7.5999999999999956E-2</v>
          </cell>
          <cell r="DR352">
            <v>7.5999999999999956E-2</v>
          </cell>
          <cell r="DS352">
            <v>7.5999999999999956E-2</v>
          </cell>
          <cell r="DT352">
            <v>7.7999999999999958E-2</v>
          </cell>
          <cell r="DU352">
            <v>7.5999999999999956E-2</v>
          </cell>
          <cell r="DV352">
            <v>7.5999999999999956E-2</v>
          </cell>
          <cell r="DW352">
            <v>7.5999999999999956E-2</v>
          </cell>
          <cell r="DX352">
            <v>7.7999999999999958E-2</v>
          </cell>
          <cell r="DY352">
            <v>7.5999999999999956E-2</v>
          </cell>
          <cell r="DZ352">
            <v>7.5999999999999956E-2</v>
          </cell>
          <cell r="EA352">
            <v>7.5999999999999956E-2</v>
          </cell>
          <cell r="EB352">
            <v>7.7999999999999958E-2</v>
          </cell>
          <cell r="EC352">
            <v>7.5999999999999956E-2</v>
          </cell>
          <cell r="ED352">
            <v>7.7999999999999958E-2</v>
          </cell>
          <cell r="EE352">
            <v>0.19599999999999995</v>
          </cell>
          <cell r="EF352">
            <v>0.19799999999999995</v>
          </cell>
          <cell r="EG352">
            <v>0.19599999999999995</v>
          </cell>
          <cell r="EH352">
            <v>0.19599999999999995</v>
          </cell>
          <cell r="EI352">
            <v>0.19599999999999995</v>
          </cell>
          <cell r="EJ352">
            <v>0.19799999999999995</v>
          </cell>
          <cell r="EK352">
            <v>0.19599999999999995</v>
          </cell>
          <cell r="EL352">
            <v>0.19599999999999995</v>
          </cell>
          <cell r="EM352">
            <v>0.19599999999999995</v>
          </cell>
          <cell r="EN352">
            <v>0.19799999999999995</v>
          </cell>
          <cell r="EO352">
            <v>0.19599999999999995</v>
          </cell>
          <cell r="EP352">
            <v>0.19599999999999995</v>
          </cell>
          <cell r="EQ352">
            <v>0.19599999999999995</v>
          </cell>
          <cell r="ER352">
            <v>0.19799999999999995</v>
          </cell>
          <cell r="ES352">
            <v>0.19599999999999995</v>
          </cell>
          <cell r="ET352">
            <v>0.19599999999999995</v>
          </cell>
          <cell r="EU352">
            <v>0.19599999999999995</v>
          </cell>
          <cell r="EV352">
            <v>0.19799999999999995</v>
          </cell>
          <cell r="EW352">
            <v>0.19599999999999995</v>
          </cell>
          <cell r="EX352">
            <v>0.19599999999999995</v>
          </cell>
          <cell r="EY352">
            <v>0.19599999999999995</v>
          </cell>
          <cell r="EZ352">
            <v>0.19799999999999995</v>
          </cell>
          <cell r="FA352">
            <v>0.19599999999999995</v>
          </cell>
          <cell r="FB352">
            <v>0.19599999999999995</v>
          </cell>
          <cell r="FC352">
            <v>0.19599999999999995</v>
          </cell>
          <cell r="FD352">
            <v>0.19799999999999995</v>
          </cell>
          <cell r="FE352">
            <v>0.19599999999999995</v>
          </cell>
          <cell r="FF352">
            <v>0.19599999999999995</v>
          </cell>
          <cell r="FG352">
            <v>0.19599999999999995</v>
          </cell>
          <cell r="FH352">
            <v>0.19799999999999995</v>
          </cell>
          <cell r="FI352">
            <v>0.19599999999999995</v>
          </cell>
          <cell r="FJ352">
            <v>0.19599999999999995</v>
          </cell>
          <cell r="FK352">
            <v>0.19599999999999995</v>
          </cell>
          <cell r="FL352">
            <v>0.19799999999999995</v>
          </cell>
          <cell r="FM352">
            <v>0.19599999999999995</v>
          </cell>
          <cell r="FN352">
            <v>0.19599999999999995</v>
          </cell>
          <cell r="FO352">
            <v>0.19599999999999995</v>
          </cell>
          <cell r="FP352">
            <v>0.19999999999999996</v>
          </cell>
          <cell r="FQ352">
            <v>0.19399999999999995</v>
          </cell>
          <cell r="FR352">
            <v>0.19599999999999995</v>
          </cell>
          <cell r="FS352">
            <v>0.19599999999999995</v>
          </cell>
          <cell r="FT352">
            <v>0.19799999999999995</v>
          </cell>
          <cell r="FU352">
            <v>0.19599999999999995</v>
          </cell>
          <cell r="FV352">
            <v>0.19599999999999995</v>
          </cell>
          <cell r="FW352">
            <v>0.19599999999999995</v>
          </cell>
          <cell r="FX352">
            <v>0.19799999999999995</v>
          </cell>
          <cell r="FY352">
            <v>0.19599999999999995</v>
          </cell>
          <cell r="FZ352">
            <v>0.19599999999999995</v>
          </cell>
          <cell r="GA352">
            <v>0.19599999999999995</v>
          </cell>
          <cell r="GB352">
            <v>0.19799999999999995</v>
          </cell>
          <cell r="GC352">
            <v>0.19599999999999995</v>
          </cell>
          <cell r="GD352">
            <v>0.19599999999999995</v>
          </cell>
          <cell r="GE352">
            <v>0.19599999999999995</v>
          </cell>
          <cell r="GF352">
            <v>0.19799999999999995</v>
          </cell>
          <cell r="GG352">
            <v>0.29600000000000004</v>
          </cell>
          <cell r="GH352">
            <v>0.29600000000000004</v>
          </cell>
          <cell r="GI352">
            <v>0.29600000000000004</v>
          </cell>
          <cell r="GJ352">
            <v>0.29800000000000004</v>
          </cell>
          <cell r="GK352">
            <v>0.29600000000000004</v>
          </cell>
          <cell r="GL352">
            <v>0.29600000000000004</v>
          </cell>
          <cell r="GM352">
            <v>0.29600000000000004</v>
          </cell>
          <cell r="GN352">
            <v>0.29800000000000004</v>
          </cell>
          <cell r="GO352">
            <v>0.29600000000000004</v>
          </cell>
          <cell r="GP352">
            <v>0.29600000000000004</v>
          </cell>
          <cell r="GQ352">
            <v>0.29600000000000004</v>
          </cell>
          <cell r="GR352">
            <v>0.29800000000000004</v>
          </cell>
          <cell r="GS352">
            <v>0.29600000000000004</v>
          </cell>
          <cell r="GT352">
            <v>0.29600000000000004</v>
          </cell>
          <cell r="GU352">
            <v>0.29600000000000004</v>
          </cell>
          <cell r="GV352">
            <v>0.29800000000000004</v>
          </cell>
          <cell r="GW352">
            <v>0.29600000000000004</v>
          </cell>
          <cell r="GX352">
            <v>0.29600000000000004</v>
          </cell>
          <cell r="GY352">
            <v>0.29600000000000004</v>
          </cell>
          <cell r="GZ352">
            <v>0.29800000000000004</v>
          </cell>
          <cell r="HA352">
            <v>0.29600000000000004</v>
          </cell>
          <cell r="HB352">
            <v>0.29600000000000004</v>
          </cell>
          <cell r="HC352">
            <v>0.29600000000000004</v>
          </cell>
          <cell r="HD352">
            <v>0.29800000000000004</v>
          </cell>
          <cell r="HE352">
            <v>0.29600000000000004</v>
          </cell>
          <cell r="HF352">
            <v>0.29600000000000004</v>
          </cell>
          <cell r="HG352">
            <v>0.29600000000000004</v>
          </cell>
          <cell r="HH352">
            <v>0.29800000000000004</v>
          </cell>
          <cell r="HI352">
            <v>0.29600000000000004</v>
          </cell>
          <cell r="HJ352">
            <v>0.29600000000000004</v>
          </cell>
        </row>
        <row r="358">
          <cell r="R358" t="str">
            <v/>
          </cell>
          <cell r="S358">
            <v>0.20599999999999996</v>
          </cell>
          <cell r="T358">
            <v>0.22799999999999998</v>
          </cell>
          <cell r="U358">
            <v>0.22599999999999998</v>
          </cell>
          <cell r="V358">
            <v>0.22599999999999998</v>
          </cell>
          <cell r="W358">
            <v>0.22599999999999998</v>
          </cell>
          <cell r="X358">
            <v>7.7999999999999958E-2</v>
          </cell>
          <cell r="Y358">
            <v>7.5999999999999956E-2</v>
          </cell>
          <cell r="Z358">
            <v>7.5999999999999956E-2</v>
          </cell>
          <cell r="AA358">
            <v>18.100000000000001</v>
          </cell>
          <cell r="AB358">
            <v>7.7999999999999958E-2</v>
          </cell>
          <cell r="AC358">
            <v>7.5999999999999956E-2</v>
          </cell>
          <cell r="AD358">
            <v>7.5999999999999956E-2</v>
          </cell>
          <cell r="AE358">
            <v>7.5999999999999956E-2</v>
          </cell>
          <cell r="AF358">
            <v>7.7999999999999958E-2</v>
          </cell>
          <cell r="AG358">
            <v>0.32799999999999996</v>
          </cell>
          <cell r="AH358">
            <v>0.376</v>
          </cell>
          <cell r="AI358">
            <v>0.376</v>
          </cell>
          <cell r="AJ358">
            <v>0.378</v>
          </cell>
          <cell r="AK358" t="str">
            <v/>
          </cell>
          <cell r="AL358" t="str">
            <v/>
          </cell>
          <cell r="AM358" t="str">
            <v/>
          </cell>
          <cell r="AN358" t="str">
            <v/>
          </cell>
          <cell r="AO358" t="str">
            <v/>
          </cell>
          <cell r="AP358" t="str">
            <v/>
          </cell>
          <cell r="AQ358" t="str">
            <v/>
          </cell>
          <cell r="AR358" t="str">
            <v/>
          </cell>
          <cell r="AS358" t="str">
            <v/>
          </cell>
          <cell r="AT358" t="str">
            <v/>
          </cell>
          <cell r="AU358" t="str">
            <v/>
          </cell>
          <cell r="AV358" t="str">
            <v/>
          </cell>
          <cell r="AW358" t="str">
            <v/>
          </cell>
          <cell r="AX358" t="str">
            <v/>
          </cell>
          <cell r="AY358" t="str">
            <v/>
          </cell>
          <cell r="AZ358" t="str">
            <v/>
          </cell>
          <cell r="BA358" t="str">
            <v/>
          </cell>
          <cell r="BB358" t="str">
            <v/>
          </cell>
          <cell r="BC358" t="str">
            <v/>
          </cell>
          <cell r="BD358" t="str">
            <v/>
          </cell>
          <cell r="BE358" t="str">
            <v/>
          </cell>
          <cell r="BF358" t="str">
            <v/>
          </cell>
          <cell r="BG358" t="str">
            <v/>
          </cell>
          <cell r="BH358" t="str">
            <v/>
          </cell>
          <cell r="BI358" t="str">
            <v/>
          </cell>
          <cell r="BJ358" t="str">
            <v/>
          </cell>
          <cell r="BK358" t="str">
            <v/>
          </cell>
          <cell r="BL358" t="str">
            <v/>
          </cell>
          <cell r="BM358" t="str">
            <v/>
          </cell>
          <cell r="BN358" t="str">
            <v/>
          </cell>
          <cell r="BO358" t="str">
            <v/>
          </cell>
          <cell r="BP358" t="str">
            <v/>
          </cell>
          <cell r="BQ358" t="str">
            <v/>
          </cell>
          <cell r="BR358" t="str">
            <v/>
          </cell>
          <cell r="BS358" t="str">
            <v/>
          </cell>
          <cell r="BT358" t="str">
            <v/>
          </cell>
          <cell r="BU358" t="str">
            <v/>
          </cell>
          <cell r="BV358" t="str">
            <v/>
          </cell>
          <cell r="BW358" t="str">
            <v/>
          </cell>
          <cell r="BX358" t="str">
            <v/>
          </cell>
          <cell r="BY358" t="str">
            <v/>
          </cell>
          <cell r="BZ358" t="str">
            <v/>
          </cell>
          <cell r="CA358" t="str">
            <v/>
          </cell>
          <cell r="CB358" t="str">
            <v/>
          </cell>
          <cell r="CC358" t="str">
            <v/>
          </cell>
          <cell r="CD358" t="str">
            <v/>
          </cell>
          <cell r="CE358" t="str">
            <v/>
          </cell>
          <cell r="CF358" t="str">
            <v/>
          </cell>
          <cell r="CG358" t="str">
            <v/>
          </cell>
          <cell r="CH358" t="str">
            <v/>
          </cell>
          <cell r="CI358" t="str">
            <v/>
          </cell>
          <cell r="CJ358" t="str">
            <v/>
          </cell>
          <cell r="CK358" t="str">
            <v/>
          </cell>
          <cell r="CL358" t="str">
            <v/>
          </cell>
          <cell r="CM358" t="str">
            <v/>
          </cell>
          <cell r="CN358" t="str">
            <v/>
          </cell>
          <cell r="CO358" t="str">
            <v/>
          </cell>
          <cell r="CP358" t="str">
            <v/>
          </cell>
          <cell r="CQ358" t="str">
            <v/>
          </cell>
          <cell r="CR358" t="str">
            <v/>
          </cell>
          <cell r="CS358" t="str">
            <v/>
          </cell>
          <cell r="CT358" t="str">
            <v/>
          </cell>
          <cell r="CU358" t="str">
            <v/>
          </cell>
          <cell r="CV358" t="str">
            <v/>
          </cell>
          <cell r="CW358" t="str">
            <v/>
          </cell>
          <cell r="CX358" t="str">
            <v/>
          </cell>
          <cell r="CY358" t="str">
            <v/>
          </cell>
          <cell r="CZ358" t="str">
            <v/>
          </cell>
          <cell r="DA358" t="str">
            <v/>
          </cell>
          <cell r="DB358" t="str">
            <v/>
          </cell>
          <cell r="DC358" t="str">
            <v/>
          </cell>
          <cell r="DD358" t="str">
            <v/>
          </cell>
          <cell r="DE358" t="str">
            <v/>
          </cell>
          <cell r="DF358" t="str">
            <v/>
          </cell>
          <cell r="DG358" t="str">
            <v/>
          </cell>
          <cell r="DH358" t="str">
            <v/>
          </cell>
          <cell r="DI358" t="str">
            <v/>
          </cell>
          <cell r="DJ358" t="str">
            <v/>
          </cell>
          <cell r="DK358" t="str">
            <v/>
          </cell>
          <cell r="DL358" t="str">
            <v/>
          </cell>
          <cell r="DM358" t="str">
            <v/>
          </cell>
          <cell r="DN358" t="str">
            <v/>
          </cell>
          <cell r="DO358" t="str">
            <v/>
          </cell>
          <cell r="DP358" t="str">
            <v/>
          </cell>
          <cell r="DQ358" t="str">
            <v/>
          </cell>
          <cell r="DR358" t="str">
            <v/>
          </cell>
          <cell r="DS358" t="str">
            <v/>
          </cell>
          <cell r="DT358" t="str">
            <v/>
          </cell>
          <cell r="DU358" t="str">
            <v/>
          </cell>
          <cell r="DV358" t="str">
            <v/>
          </cell>
          <cell r="DW358" t="str">
            <v/>
          </cell>
          <cell r="DX358" t="str">
            <v/>
          </cell>
          <cell r="DY358" t="str">
            <v/>
          </cell>
          <cell r="DZ358" t="str">
            <v/>
          </cell>
          <cell r="EA358" t="str">
            <v/>
          </cell>
          <cell r="EB358" t="str">
            <v/>
          </cell>
          <cell r="EC358" t="str">
            <v/>
          </cell>
          <cell r="ED358" t="str">
            <v/>
          </cell>
          <cell r="EE358" t="str">
            <v/>
          </cell>
          <cell r="EF358" t="str">
            <v/>
          </cell>
          <cell r="EG358" t="str">
            <v/>
          </cell>
          <cell r="EH358" t="str">
            <v/>
          </cell>
          <cell r="EI358" t="str">
            <v/>
          </cell>
          <cell r="EJ358" t="str">
            <v/>
          </cell>
          <cell r="EK358" t="str">
            <v/>
          </cell>
          <cell r="EL358" t="str">
            <v/>
          </cell>
          <cell r="EM358" t="str">
            <v/>
          </cell>
          <cell r="EN358" t="str">
            <v/>
          </cell>
          <cell r="EO358" t="str">
            <v/>
          </cell>
          <cell r="EP358" t="str">
            <v/>
          </cell>
          <cell r="EQ358" t="str">
            <v/>
          </cell>
          <cell r="ER358" t="str">
            <v/>
          </cell>
          <cell r="ES358" t="str">
            <v/>
          </cell>
          <cell r="ET358" t="str">
            <v/>
          </cell>
          <cell r="EU358" t="str">
            <v/>
          </cell>
          <cell r="EV358" t="str">
            <v/>
          </cell>
          <cell r="EW358" t="str">
            <v/>
          </cell>
          <cell r="EX358">
            <v>0.65400000000000003</v>
          </cell>
          <cell r="EY358">
            <v>0.65400000000000003</v>
          </cell>
          <cell r="EZ358">
            <v>0.65999999999999992</v>
          </cell>
          <cell r="FA358">
            <v>0.65799999999999992</v>
          </cell>
          <cell r="FB358">
            <v>0.65999999999999992</v>
          </cell>
          <cell r="FC358">
            <v>0.66199999999999992</v>
          </cell>
          <cell r="FD358">
            <v>0.66399999999999992</v>
          </cell>
          <cell r="FE358">
            <v>0.66599999999999993</v>
          </cell>
          <cell r="FF358">
            <v>0.66599999999999993</v>
          </cell>
          <cell r="FG358">
            <v>0.66799999999999993</v>
          </cell>
          <cell r="FH358">
            <v>0.67199999999999993</v>
          </cell>
          <cell r="FI358">
            <v>0.66999999999999993</v>
          </cell>
          <cell r="FJ358">
            <v>0.67399999999999993</v>
          </cell>
          <cell r="FK358">
            <v>0.67399999999999993</v>
          </cell>
          <cell r="FL358">
            <v>0.34599999999999997</v>
          </cell>
          <cell r="FM358">
            <v>0.33199999999999996</v>
          </cell>
          <cell r="FN358">
            <v>0.33199999999999996</v>
          </cell>
          <cell r="FO358">
            <v>0.33399999999999996</v>
          </cell>
          <cell r="FP358">
            <v>0.33799999999999997</v>
          </cell>
          <cell r="FQ358">
            <v>0.33599999999999997</v>
          </cell>
          <cell r="FR358">
            <v>0.33599999999999997</v>
          </cell>
          <cell r="FS358">
            <v>0.33799999999999997</v>
          </cell>
          <cell r="FT358">
            <v>0.34199999999999997</v>
          </cell>
          <cell r="FU358">
            <v>0.33999999999999997</v>
          </cell>
          <cell r="FV358">
            <v>0.33999999999999997</v>
          </cell>
          <cell r="FW358">
            <v>0.34199999999999997</v>
          </cell>
          <cell r="FX358">
            <v>0.34599999999999997</v>
          </cell>
          <cell r="FY358">
            <v>0.34399999999999997</v>
          </cell>
          <cell r="FZ358">
            <v>0.34399999999999997</v>
          </cell>
          <cell r="GA358">
            <v>0.34599999999999997</v>
          </cell>
          <cell r="GB358">
            <v>0.35</v>
          </cell>
          <cell r="GC358">
            <v>0.34799999999999998</v>
          </cell>
          <cell r="GD358">
            <v>0.34799999999999998</v>
          </cell>
          <cell r="GE358">
            <v>0.35</v>
          </cell>
          <cell r="GF358">
            <v>0.35399999999999998</v>
          </cell>
          <cell r="GG358">
            <v>0.45199999999999996</v>
          </cell>
          <cell r="GH358">
            <v>0.45199999999999996</v>
          </cell>
          <cell r="GI358">
            <v>0.45399999999999996</v>
          </cell>
          <cell r="GJ358">
            <v>0.45799999999999996</v>
          </cell>
          <cell r="GK358">
            <v>0.45599999999999996</v>
          </cell>
          <cell r="GL358">
            <v>0.45599999999999996</v>
          </cell>
          <cell r="GM358">
            <v>0.45799999999999996</v>
          </cell>
          <cell r="GN358">
            <v>0.46199999999999997</v>
          </cell>
          <cell r="GO358">
            <v>0.45999999999999996</v>
          </cell>
          <cell r="GP358">
            <v>0.45999999999999996</v>
          </cell>
          <cell r="GQ358">
            <v>0.46199999999999997</v>
          </cell>
          <cell r="GR358">
            <v>0.46599999999999997</v>
          </cell>
          <cell r="GS358">
            <v>0.46399999999999997</v>
          </cell>
          <cell r="GT358">
            <v>0.46399999999999997</v>
          </cell>
          <cell r="GU358">
            <v>0.46599999999999997</v>
          </cell>
          <cell r="GV358">
            <v>0.47</v>
          </cell>
          <cell r="GW358">
            <v>0.46799999999999997</v>
          </cell>
          <cell r="GX358">
            <v>0.46799999999999997</v>
          </cell>
          <cell r="GY358">
            <v>0.47</v>
          </cell>
          <cell r="GZ358">
            <v>0.47399999999999998</v>
          </cell>
          <cell r="HA358">
            <v>0.47199999999999998</v>
          </cell>
          <cell r="HB358">
            <v>0.47199999999999998</v>
          </cell>
          <cell r="HC358">
            <v>0.47399999999999998</v>
          </cell>
          <cell r="HD358">
            <v>0.47799999999999998</v>
          </cell>
          <cell r="HE358">
            <v>0.47599999999999998</v>
          </cell>
          <cell r="HF358">
            <v>0.47599999999999998</v>
          </cell>
          <cell r="HG358">
            <v>0.47799999999999998</v>
          </cell>
          <cell r="HH358">
            <v>0.48199999999999998</v>
          </cell>
          <cell r="HI358">
            <v>0.48</v>
          </cell>
          <cell r="HJ358">
            <v>0.38</v>
          </cell>
        </row>
        <row r="363">
          <cell r="R363">
            <v>-55786</v>
          </cell>
          <cell r="S363">
            <v>-55721</v>
          </cell>
          <cell r="T363">
            <v>-55646</v>
          </cell>
          <cell r="U363">
            <v>-55571</v>
          </cell>
          <cell r="V363">
            <v>-55496</v>
          </cell>
          <cell r="W363">
            <v>-55421</v>
          </cell>
          <cell r="X363">
            <v>-55421</v>
          </cell>
          <cell r="Y363">
            <v>-55421</v>
          </cell>
          <cell r="Z363">
            <v>-55421</v>
          </cell>
          <cell r="AA363">
            <v>-46409</v>
          </cell>
          <cell r="AB363">
            <v>-46409</v>
          </cell>
          <cell r="AC363">
            <v>-46409</v>
          </cell>
          <cell r="AD363">
            <v>-46409</v>
          </cell>
          <cell r="AE363">
            <v>-46409</v>
          </cell>
          <cell r="AF363">
            <v>-46409</v>
          </cell>
          <cell r="AG363">
            <v>-46283</v>
          </cell>
          <cell r="AH363">
            <v>-46133</v>
          </cell>
          <cell r="AI363">
            <v>-45983</v>
          </cell>
          <cell r="AJ363">
            <v>-45833</v>
          </cell>
          <cell r="AK363" t="e">
            <v>#VALUE!</v>
          </cell>
          <cell r="AL363" t="e">
            <v>#VALUE!</v>
          </cell>
          <cell r="AM363" t="e">
            <v>#VALUE!</v>
          </cell>
          <cell r="AN363" t="e">
            <v>#VALUE!</v>
          </cell>
          <cell r="AO363" t="e">
            <v>#VALUE!</v>
          </cell>
          <cell r="AP363" t="e">
            <v>#VALUE!</v>
          </cell>
          <cell r="AQ363" t="e">
            <v>#VALUE!</v>
          </cell>
          <cell r="AR363" t="e">
            <v>#VALUE!</v>
          </cell>
          <cell r="AS363" t="e">
            <v>#VALUE!</v>
          </cell>
          <cell r="AT363" t="e">
            <v>#VALUE!</v>
          </cell>
          <cell r="AU363" t="e">
            <v>#VALUE!</v>
          </cell>
          <cell r="AV363" t="e">
            <v>#VALUE!</v>
          </cell>
          <cell r="AW363" t="e">
            <v>#VALUE!</v>
          </cell>
          <cell r="AX363" t="e">
            <v>#VALUE!</v>
          </cell>
          <cell r="AY363" t="e">
            <v>#VALUE!</v>
          </cell>
          <cell r="AZ363" t="e">
            <v>#VALUE!</v>
          </cell>
          <cell r="BA363" t="e">
            <v>#VALUE!</v>
          </cell>
          <cell r="BB363" t="e">
            <v>#VALUE!</v>
          </cell>
          <cell r="BC363" t="e">
            <v>#VALUE!</v>
          </cell>
          <cell r="BD363" t="e">
            <v>#VALUE!</v>
          </cell>
          <cell r="BE363" t="e">
            <v>#VALUE!</v>
          </cell>
          <cell r="BF363" t="e">
            <v>#VALUE!</v>
          </cell>
          <cell r="BG363" t="e">
            <v>#VALUE!</v>
          </cell>
          <cell r="BH363" t="e">
            <v>#VALUE!</v>
          </cell>
          <cell r="BI363" t="e">
            <v>#VALUE!</v>
          </cell>
          <cell r="BJ363" t="e">
            <v>#VALUE!</v>
          </cell>
          <cell r="BK363" t="e">
            <v>#VALUE!</v>
          </cell>
          <cell r="BL363" t="e">
            <v>#VALUE!</v>
          </cell>
          <cell r="BM363" t="e">
            <v>#VALUE!</v>
          </cell>
          <cell r="BN363" t="e">
            <v>#VALUE!</v>
          </cell>
          <cell r="BO363" t="e">
            <v>#VALUE!</v>
          </cell>
          <cell r="BP363" t="e">
            <v>#VALUE!</v>
          </cell>
          <cell r="BQ363" t="e">
            <v>#VALUE!</v>
          </cell>
          <cell r="BR363" t="e">
            <v>#VALUE!</v>
          </cell>
          <cell r="BS363" t="e">
            <v>#VALUE!</v>
          </cell>
          <cell r="BT363" t="e">
            <v>#VALUE!</v>
          </cell>
          <cell r="BU363" t="e">
            <v>#VALUE!</v>
          </cell>
          <cell r="BV363" t="e">
            <v>#VALUE!</v>
          </cell>
          <cell r="BW363" t="e">
            <v>#VALUE!</v>
          </cell>
          <cell r="BX363" t="e">
            <v>#VALUE!</v>
          </cell>
          <cell r="BY363" t="e">
            <v>#VALUE!</v>
          </cell>
          <cell r="BZ363" t="e">
            <v>#VALUE!</v>
          </cell>
          <cell r="CA363" t="e">
            <v>#VALUE!</v>
          </cell>
          <cell r="CB363" t="e">
            <v>#VALUE!</v>
          </cell>
          <cell r="CC363" t="e">
            <v>#VALUE!</v>
          </cell>
          <cell r="CD363" t="e">
            <v>#VALUE!</v>
          </cell>
          <cell r="CE363" t="e">
            <v>#VALUE!</v>
          </cell>
          <cell r="CF363" t="e">
            <v>#VALUE!</v>
          </cell>
          <cell r="CG363" t="e">
            <v>#VALUE!</v>
          </cell>
          <cell r="CH363" t="e">
            <v>#VALUE!</v>
          </cell>
          <cell r="CI363" t="e">
            <v>#VALUE!</v>
          </cell>
          <cell r="CJ363" t="e">
            <v>#VALUE!</v>
          </cell>
          <cell r="CK363" t="e">
            <v>#VALUE!</v>
          </cell>
          <cell r="CL363" t="e">
            <v>#VALUE!</v>
          </cell>
          <cell r="CM363" t="e">
            <v>#VALUE!</v>
          </cell>
          <cell r="CN363" t="e">
            <v>#VALUE!</v>
          </cell>
          <cell r="CO363" t="e">
            <v>#VALUE!</v>
          </cell>
          <cell r="CP363" t="e">
            <v>#VALUE!</v>
          </cell>
          <cell r="CQ363" t="e">
            <v>#VALUE!</v>
          </cell>
          <cell r="CR363" t="e">
            <v>#VALUE!</v>
          </cell>
          <cell r="CS363" t="e">
            <v>#VALUE!</v>
          </cell>
          <cell r="CT363" t="e">
            <v>#VALUE!</v>
          </cell>
          <cell r="CU363" t="e">
            <v>#VALUE!</v>
          </cell>
          <cell r="CV363" t="e">
            <v>#VALUE!</v>
          </cell>
          <cell r="CW363" t="e">
            <v>#VALUE!</v>
          </cell>
          <cell r="CX363" t="e">
            <v>#VALUE!</v>
          </cell>
          <cell r="CY363" t="e">
            <v>#VALUE!</v>
          </cell>
          <cell r="CZ363" t="e">
            <v>#VALUE!</v>
          </cell>
          <cell r="DA363" t="e">
            <v>#VALUE!</v>
          </cell>
          <cell r="DB363" t="e">
            <v>#VALUE!</v>
          </cell>
          <cell r="DC363" t="e">
            <v>#VALUE!</v>
          </cell>
          <cell r="DD363" t="e">
            <v>#VALUE!</v>
          </cell>
          <cell r="DE363" t="e">
            <v>#VALUE!</v>
          </cell>
          <cell r="DF363" t="e">
            <v>#VALUE!</v>
          </cell>
          <cell r="DG363" t="e">
            <v>#VALUE!</v>
          </cell>
          <cell r="DH363" t="e">
            <v>#VALUE!</v>
          </cell>
          <cell r="DI363" t="e">
            <v>#VALUE!</v>
          </cell>
          <cell r="DJ363" t="e">
            <v>#VALUE!</v>
          </cell>
          <cell r="DK363" t="e">
            <v>#VALUE!</v>
          </cell>
          <cell r="DL363" t="e">
            <v>#VALUE!</v>
          </cell>
          <cell r="DM363" t="e">
            <v>#VALUE!</v>
          </cell>
          <cell r="DN363" t="e">
            <v>#VALUE!</v>
          </cell>
          <cell r="DO363" t="e">
            <v>#VALUE!</v>
          </cell>
          <cell r="DP363" t="e">
            <v>#VALUE!</v>
          </cell>
          <cell r="DQ363" t="e">
            <v>#VALUE!</v>
          </cell>
          <cell r="DR363" t="e">
            <v>#VALUE!</v>
          </cell>
          <cell r="DS363" t="e">
            <v>#VALUE!</v>
          </cell>
          <cell r="DT363" t="e">
            <v>#VALUE!</v>
          </cell>
          <cell r="DU363" t="e">
            <v>#VALUE!</v>
          </cell>
          <cell r="DV363" t="e">
            <v>#VALUE!</v>
          </cell>
          <cell r="DW363" t="e">
            <v>#VALUE!</v>
          </cell>
          <cell r="DX363" t="e">
            <v>#VALUE!</v>
          </cell>
          <cell r="DY363" t="e">
            <v>#VALUE!</v>
          </cell>
          <cell r="DZ363" t="e">
            <v>#VALUE!</v>
          </cell>
          <cell r="EA363" t="e">
            <v>#VALUE!</v>
          </cell>
          <cell r="EB363" t="e">
            <v>#VALUE!</v>
          </cell>
          <cell r="EC363" t="e">
            <v>#VALUE!</v>
          </cell>
          <cell r="ED363" t="e">
            <v>#VALUE!</v>
          </cell>
          <cell r="EE363" t="e">
            <v>#VALUE!</v>
          </cell>
          <cell r="EF363" t="e">
            <v>#VALUE!</v>
          </cell>
          <cell r="EG363" t="e">
            <v>#VALUE!</v>
          </cell>
          <cell r="EH363" t="e">
            <v>#VALUE!</v>
          </cell>
          <cell r="EI363" t="e">
            <v>#VALUE!</v>
          </cell>
          <cell r="EJ363" t="e">
            <v>#VALUE!</v>
          </cell>
          <cell r="EK363" t="e">
            <v>#VALUE!</v>
          </cell>
          <cell r="EL363" t="e">
            <v>#VALUE!</v>
          </cell>
          <cell r="EM363" t="e">
            <v>#VALUE!</v>
          </cell>
          <cell r="EN363" t="e">
            <v>#VALUE!</v>
          </cell>
          <cell r="EO363" t="e">
            <v>#VALUE!</v>
          </cell>
          <cell r="EP363" t="e">
            <v>#VALUE!</v>
          </cell>
          <cell r="EQ363" t="e">
            <v>#VALUE!</v>
          </cell>
          <cell r="ER363" t="e">
            <v>#VALUE!</v>
          </cell>
          <cell r="ES363" t="e">
            <v>#VALUE!</v>
          </cell>
          <cell r="ET363" t="e">
            <v>#VALUE!</v>
          </cell>
          <cell r="EU363" t="e">
            <v>#VALUE!</v>
          </cell>
          <cell r="EV363" t="e">
            <v>#VALUE!</v>
          </cell>
          <cell r="EW363">
            <v>-8218</v>
          </cell>
          <cell r="EX363">
            <v>-7929</v>
          </cell>
          <cell r="EY363">
            <v>-7640</v>
          </cell>
          <cell r="EZ363">
            <v>-7349</v>
          </cell>
          <cell r="FA363">
            <v>-7058</v>
          </cell>
          <cell r="FB363">
            <v>-6766</v>
          </cell>
          <cell r="FC363">
            <v>-6473</v>
          </cell>
          <cell r="FD363">
            <v>-6180</v>
          </cell>
          <cell r="FE363">
            <v>-5885</v>
          </cell>
          <cell r="FF363">
            <v>-5590</v>
          </cell>
          <cell r="FG363">
            <v>-5294</v>
          </cell>
          <cell r="FH363">
            <v>-4997</v>
          </cell>
          <cell r="FI363">
            <v>-4700</v>
          </cell>
          <cell r="FJ363">
            <v>-4401</v>
          </cell>
          <cell r="FK363">
            <v>-4102</v>
          </cell>
          <cell r="FL363">
            <v>-3968</v>
          </cell>
          <cell r="FM363">
            <v>-3840</v>
          </cell>
          <cell r="FN363">
            <v>-3712</v>
          </cell>
          <cell r="FO363">
            <v>-3583</v>
          </cell>
          <cell r="FP363">
            <v>-3453</v>
          </cell>
          <cell r="FQ363">
            <v>-3323</v>
          </cell>
          <cell r="FR363">
            <v>-3193</v>
          </cell>
          <cell r="FS363">
            <v>-3062</v>
          </cell>
          <cell r="FT363">
            <v>-2930</v>
          </cell>
          <cell r="FU363">
            <v>-2798</v>
          </cell>
          <cell r="FV363">
            <v>-2666</v>
          </cell>
          <cell r="FW363">
            <v>-2533</v>
          </cell>
          <cell r="FX363">
            <v>-2399</v>
          </cell>
          <cell r="FY363">
            <v>-2265</v>
          </cell>
          <cell r="FZ363">
            <v>-2131</v>
          </cell>
          <cell r="GA363">
            <v>-1996</v>
          </cell>
          <cell r="GB363">
            <v>-1860</v>
          </cell>
          <cell r="GC363">
            <v>-1724</v>
          </cell>
          <cell r="GD363">
            <v>-1588</v>
          </cell>
          <cell r="GE363">
            <v>-1451</v>
          </cell>
          <cell r="GF363">
            <v>-1313</v>
          </cell>
          <cell r="GG363">
            <v>-1125</v>
          </cell>
          <cell r="GH363">
            <v>-937</v>
          </cell>
          <cell r="GI363">
            <v>-748</v>
          </cell>
          <cell r="GJ363">
            <v>-558</v>
          </cell>
          <cell r="GK363">
            <v>-368</v>
          </cell>
          <cell r="GL363">
            <v>-178</v>
          </cell>
          <cell r="GM363">
            <v>13</v>
          </cell>
          <cell r="GN363">
            <v>205</v>
          </cell>
          <cell r="GO363">
            <v>397</v>
          </cell>
          <cell r="GP363">
            <v>589</v>
          </cell>
          <cell r="GQ363">
            <v>782</v>
          </cell>
          <cell r="GR363">
            <v>976</v>
          </cell>
          <cell r="GS363">
            <v>1170</v>
          </cell>
          <cell r="GT363">
            <v>1364</v>
          </cell>
          <cell r="GU363">
            <v>1559</v>
          </cell>
          <cell r="GV363">
            <v>1755</v>
          </cell>
          <cell r="GW363">
            <v>1951</v>
          </cell>
          <cell r="GX363">
            <v>2147</v>
          </cell>
          <cell r="GY363">
            <v>2344</v>
          </cell>
          <cell r="GZ363">
            <v>2542</v>
          </cell>
          <cell r="HA363">
            <v>2740</v>
          </cell>
          <cell r="HB363">
            <v>2938</v>
          </cell>
          <cell r="HC363">
            <v>3137</v>
          </cell>
          <cell r="HD363">
            <v>3337</v>
          </cell>
          <cell r="HE363">
            <v>3537</v>
          </cell>
          <cell r="HF363">
            <v>3737</v>
          </cell>
          <cell r="HG363">
            <v>3938</v>
          </cell>
          <cell r="HH363">
            <v>4140</v>
          </cell>
          <cell r="HI363">
            <v>4342</v>
          </cell>
          <cell r="HJ363">
            <v>4494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55">
          <cell r="F55">
            <v>0.5</v>
          </cell>
        </row>
        <row r="56">
          <cell r="F56">
            <v>25000</v>
          </cell>
        </row>
        <row r="57">
          <cell r="F57">
            <v>9000</v>
          </cell>
        </row>
      </sheetData>
      <sheetData sheetId="26"/>
      <sheetData sheetId="27"/>
      <sheetData sheetId="28"/>
      <sheetData sheetId="29">
        <row r="5">
          <cell r="C5" t="str">
            <v>Single</v>
          </cell>
        </row>
        <row r="6">
          <cell r="C6" t="str">
            <v>Married Filing Separately</v>
          </cell>
        </row>
        <row r="7">
          <cell r="C7" t="str">
            <v>Married Filing Jointly</v>
          </cell>
        </row>
        <row r="8">
          <cell r="C8" t="str">
            <v>Head of Household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0">
          <cell r="D10" t="str">
            <v>Yes</v>
          </cell>
          <cell r="F10">
            <v>16</v>
          </cell>
          <cell r="H10">
            <v>0</v>
          </cell>
        </row>
        <row r="11">
          <cell r="B11">
            <v>2020</v>
          </cell>
          <cell r="D11" t="str">
            <v>No</v>
          </cell>
          <cell r="F11">
            <v>17</v>
          </cell>
          <cell r="H11">
            <v>1</v>
          </cell>
        </row>
        <row r="12">
          <cell r="B12">
            <v>2021</v>
          </cell>
          <cell r="F12">
            <v>18</v>
          </cell>
          <cell r="H12">
            <v>2</v>
          </cell>
        </row>
        <row r="13">
          <cell r="B13">
            <v>2022</v>
          </cell>
          <cell r="F13">
            <v>19</v>
          </cell>
          <cell r="H13">
            <v>3</v>
          </cell>
        </row>
        <row r="14">
          <cell r="B14">
            <v>2023</v>
          </cell>
          <cell r="F14">
            <v>20</v>
          </cell>
          <cell r="H14">
            <v>4</v>
          </cell>
        </row>
        <row r="15">
          <cell r="B15">
            <v>2024</v>
          </cell>
          <cell r="F15">
            <v>21</v>
          </cell>
          <cell r="H15">
            <v>5</v>
          </cell>
        </row>
        <row r="16">
          <cell r="F16">
            <v>22</v>
          </cell>
          <cell r="H16">
            <v>6</v>
          </cell>
        </row>
        <row r="17">
          <cell r="F17">
            <v>23</v>
          </cell>
          <cell r="H17">
            <v>7</v>
          </cell>
        </row>
        <row r="18">
          <cell r="F18">
            <v>24</v>
          </cell>
          <cell r="H18">
            <v>8</v>
          </cell>
        </row>
        <row r="19">
          <cell r="F19">
            <v>25</v>
          </cell>
          <cell r="H19">
            <v>9</v>
          </cell>
        </row>
        <row r="20">
          <cell r="F20">
            <v>26</v>
          </cell>
          <cell r="H20">
            <v>10</v>
          </cell>
        </row>
        <row r="21">
          <cell r="F21">
            <v>27</v>
          </cell>
          <cell r="H21">
            <v>11</v>
          </cell>
        </row>
        <row r="22">
          <cell r="F22">
            <v>28</v>
          </cell>
          <cell r="H22">
            <v>12</v>
          </cell>
        </row>
        <row r="23">
          <cell r="F23">
            <v>29</v>
          </cell>
          <cell r="H23">
            <v>13</v>
          </cell>
        </row>
        <row r="24">
          <cell r="F24">
            <v>30</v>
          </cell>
          <cell r="H24">
            <v>14</v>
          </cell>
        </row>
        <row r="25">
          <cell r="F25">
            <v>31</v>
          </cell>
          <cell r="H25">
            <v>15</v>
          </cell>
        </row>
        <row r="26">
          <cell r="F26">
            <v>32</v>
          </cell>
          <cell r="H26">
            <v>16</v>
          </cell>
        </row>
        <row r="27">
          <cell r="F27">
            <v>33</v>
          </cell>
          <cell r="H27">
            <v>17</v>
          </cell>
        </row>
        <row r="28">
          <cell r="F28">
            <v>34</v>
          </cell>
          <cell r="H28">
            <v>18</v>
          </cell>
        </row>
        <row r="29">
          <cell r="F29">
            <v>35</v>
          </cell>
          <cell r="H29">
            <v>19</v>
          </cell>
        </row>
        <row r="30">
          <cell r="F30">
            <v>36</v>
          </cell>
          <cell r="H30">
            <v>20</v>
          </cell>
        </row>
        <row r="31">
          <cell r="F31">
            <v>37</v>
          </cell>
          <cell r="H31">
            <v>21</v>
          </cell>
        </row>
        <row r="32">
          <cell r="F32">
            <v>38</v>
          </cell>
          <cell r="H32">
            <v>22</v>
          </cell>
        </row>
        <row r="33">
          <cell r="F33">
            <v>39</v>
          </cell>
          <cell r="H33">
            <v>23</v>
          </cell>
        </row>
        <row r="34">
          <cell r="F34">
            <v>40</v>
          </cell>
        </row>
        <row r="35">
          <cell r="F35">
            <v>41</v>
          </cell>
        </row>
        <row r="36">
          <cell r="F36">
            <v>42</v>
          </cell>
        </row>
        <row r="37">
          <cell r="F37">
            <v>43</v>
          </cell>
        </row>
        <row r="38">
          <cell r="F38">
            <v>44</v>
          </cell>
        </row>
        <row r="39">
          <cell r="F39">
            <v>45</v>
          </cell>
        </row>
        <row r="40">
          <cell r="F40">
            <v>46</v>
          </cell>
        </row>
        <row r="41">
          <cell r="F41">
            <v>47</v>
          </cell>
        </row>
        <row r="42">
          <cell r="F42">
            <v>48</v>
          </cell>
        </row>
        <row r="43">
          <cell r="F43">
            <v>49</v>
          </cell>
        </row>
        <row r="44">
          <cell r="F44">
            <v>50</v>
          </cell>
        </row>
        <row r="45">
          <cell r="F45">
            <v>51</v>
          </cell>
        </row>
        <row r="46">
          <cell r="F46">
            <v>52</v>
          </cell>
        </row>
        <row r="47">
          <cell r="F47">
            <v>53</v>
          </cell>
        </row>
        <row r="48">
          <cell r="F48">
            <v>54</v>
          </cell>
        </row>
        <row r="49">
          <cell r="F49">
            <v>55</v>
          </cell>
        </row>
        <row r="50">
          <cell r="F50">
            <v>56</v>
          </cell>
        </row>
        <row r="51">
          <cell r="F51">
            <v>57</v>
          </cell>
        </row>
        <row r="52">
          <cell r="F52">
            <v>58</v>
          </cell>
        </row>
        <row r="53">
          <cell r="F53">
            <v>59</v>
          </cell>
        </row>
        <row r="54">
          <cell r="F54">
            <v>60</v>
          </cell>
        </row>
        <row r="55">
          <cell r="F55">
            <v>61</v>
          </cell>
        </row>
        <row r="56">
          <cell r="F56">
            <v>62</v>
          </cell>
        </row>
        <row r="57">
          <cell r="F57">
            <v>63</v>
          </cell>
        </row>
        <row r="58">
          <cell r="F58">
            <v>64</v>
          </cell>
        </row>
        <row r="59">
          <cell r="F59">
            <v>65</v>
          </cell>
        </row>
      </sheetData>
      <sheetData sheetId="42"/>
      <sheetData sheetId="43"/>
      <sheetData sheetId="44"/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Ch4Prt"/>
      <sheetName val="Ch3Prt"/>
      <sheetName val="Ch2Prt"/>
      <sheetName val="Ch1-1c Prt"/>
      <sheetName val="Ch1-1Prt"/>
      <sheetName val="Chart1"/>
      <sheetName val="Export2"/>
      <sheetName val="Export1"/>
      <sheetName val="T-2"/>
      <sheetName val="MarriagePenalty"/>
      <sheetName val="T-Marriage"/>
      <sheetName val="CountyCompare"/>
      <sheetName val="Chart2"/>
      <sheetName val="Chart3"/>
      <sheetName val="Chart4"/>
      <sheetName val="Chart5"/>
      <sheetName val="Chart6"/>
      <sheetName val="T1"/>
      <sheetName val="T2"/>
      <sheetName val="Tb2"/>
      <sheetName val="Tb1"/>
      <sheetName val="Table1"/>
      <sheetName val="Calc1"/>
      <sheetName val="Calc2"/>
      <sheetName val="Calc2b"/>
      <sheetName val="Calc2c"/>
      <sheetName val="Calc0"/>
      <sheetName val="Counties"/>
      <sheetName val="FPIG"/>
      <sheetName val="PayrollTaxes"/>
      <sheetName val="IncomeTax"/>
      <sheetName val="TaxRates"/>
      <sheetName val="ChildDepCare"/>
      <sheetName val="GAIncTax"/>
      <sheetName val="EITC"/>
      <sheetName val="ACTC"/>
      <sheetName val="TANF"/>
      <sheetName val="SSI"/>
      <sheetName val="State SSI"/>
      <sheetName val="T-SNAP"/>
      <sheetName val="SNAP"/>
      <sheetName val="SNAPBenTable"/>
      <sheetName val="T-SBP"/>
      <sheetName val="NSLP"/>
      <sheetName val="NSLP-old"/>
      <sheetName val="WIC"/>
      <sheetName val="HCV"/>
      <sheetName val="Ch-HCV"/>
      <sheetName val="HCVIncome"/>
      <sheetName val="FairMarketRent"/>
      <sheetName val="T-Chs-CAPS"/>
      <sheetName val="CAPSPayRates"/>
      <sheetName val="CAPS"/>
      <sheetName val="Medicaid"/>
      <sheetName val="PeachCare"/>
      <sheetName val="T-HIX"/>
      <sheetName val="Ch-HIX"/>
      <sheetName val="Exchange"/>
      <sheetName val="Lists"/>
      <sheetName val="Cohabiting"/>
      <sheetName val="Intervals"/>
      <sheetName val="WageConversion"/>
      <sheetName val="Chart7"/>
      <sheetName val="Chart8"/>
      <sheetName val="Chart9"/>
      <sheetName val="Chart10"/>
      <sheetName val="Chart11"/>
      <sheetName val="Chart12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71">
          <cell r="B71" t="str">
            <v>Bracket 1</v>
          </cell>
          <cell r="C71">
            <v>6000</v>
          </cell>
          <cell r="D71">
            <v>26</v>
          </cell>
          <cell r="E71">
            <v>6000</v>
          </cell>
          <cell r="F71">
            <v>26</v>
          </cell>
          <cell r="G71">
            <v>6000</v>
          </cell>
          <cell r="H71">
            <v>26</v>
          </cell>
          <cell r="I71"/>
          <cell r="J71"/>
        </row>
        <row r="72">
          <cell r="B72" t="str">
            <v>Bracket 2</v>
          </cell>
          <cell r="C72">
            <v>8000</v>
          </cell>
          <cell r="D72">
            <v>20</v>
          </cell>
          <cell r="E72">
            <v>8000</v>
          </cell>
          <cell r="F72">
            <v>20</v>
          </cell>
          <cell r="G72">
            <v>8000</v>
          </cell>
          <cell r="H72">
            <v>20</v>
          </cell>
          <cell r="I72"/>
          <cell r="J72"/>
        </row>
        <row r="73">
          <cell r="B73" t="str">
            <v>Bracket 3</v>
          </cell>
          <cell r="C73">
            <v>10000</v>
          </cell>
          <cell r="D73">
            <v>14</v>
          </cell>
          <cell r="E73">
            <v>10000</v>
          </cell>
          <cell r="F73">
            <v>14</v>
          </cell>
          <cell r="G73">
            <v>10000</v>
          </cell>
          <cell r="H73">
            <v>14</v>
          </cell>
          <cell r="I73"/>
          <cell r="J73"/>
        </row>
        <row r="74">
          <cell r="B74" t="str">
            <v>Bracket 4</v>
          </cell>
          <cell r="C74">
            <v>15000</v>
          </cell>
          <cell r="D74">
            <v>8</v>
          </cell>
          <cell r="E74">
            <v>15000</v>
          </cell>
          <cell r="F74">
            <v>8</v>
          </cell>
          <cell r="G74">
            <v>15000</v>
          </cell>
          <cell r="H74">
            <v>8</v>
          </cell>
          <cell r="I74"/>
          <cell r="J74"/>
        </row>
        <row r="75">
          <cell r="B75" t="str">
            <v>Bracket 5</v>
          </cell>
          <cell r="C75">
            <v>20000</v>
          </cell>
          <cell r="D75">
            <v>5</v>
          </cell>
          <cell r="E75">
            <v>20000</v>
          </cell>
          <cell r="F75">
            <v>5</v>
          </cell>
          <cell r="G75">
            <v>20000</v>
          </cell>
          <cell r="H75">
            <v>5</v>
          </cell>
          <cell r="I75"/>
          <cell r="J75"/>
        </row>
        <row r="76">
          <cell r="B76"/>
          <cell r="C76"/>
          <cell r="D76"/>
          <cell r="E76"/>
          <cell r="F76"/>
          <cell r="G76"/>
          <cell r="H76"/>
          <cell r="I76"/>
          <cell r="J76"/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ABBB76-47A5-4939-A558-8926917949B7}" name="Table2" displayName="Table2" ref="A5:F185" totalsRowShown="0">
  <autoFilter ref="A5:F185" xr:uid="{D7ABBB76-47A5-4939-A558-8926917949B7}"/>
  <tableColumns count="6">
    <tableColumn id="1" xr3:uid="{B58659B8-96B6-4392-98EC-51ED33FDBD58}" name="Family Size" dataDxfId="5"/>
    <tableColumn id="2" xr3:uid="{EBBB8AE9-5416-4294-B306-694B2664C743}" name="Adjusted Family Min Income" dataDxfId="4">
      <calculatedColumnFormula>FPIG!$R$14*'Sliding Fee 2024'!E6</calculatedColumnFormula>
    </tableColumn>
    <tableColumn id="3" xr3:uid="{83FFAD92-4363-42D0-8BF3-9CF5E19FA9F0}" name="Adjusted Family Max Income" dataDxfId="3"/>
    <tableColumn id="4" xr3:uid="{AFF1B0CD-F05C-44FB-8478-1E163071238A}" name="Monthly Max Payments" dataDxfId="2"/>
    <tableColumn id="5" xr3:uid="{C7996FF1-046B-4C6A-B283-03B63A63476E}" name="Greater Than FPL" dataDxfId="1"/>
    <tableColumn id="6" xr3:uid="{D3902F08-5655-4DB6-873A-AE7198177FED}" name="Max FPL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DFB214-F811-48FB-A849-DB2B16518DB3}" name="FPIG" displayName="FPIG" ref="C4:R37" totalsRowShown="0" headerRowDxfId="21">
  <autoFilter ref="C4:R37" xr:uid="{1E852AFA-38DA-401A-A434-33DC37BE10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</autoFilter>
  <tableColumns count="16">
    <tableColumn id="1" xr3:uid="{0D3197C4-8642-4E4C-9D2F-E6020C0E9504}" name="State"/>
    <tableColumn id="2" xr3:uid="{F8C20E14-F37B-4996-956A-9C1AFE1FC35E}" name="Persons in Family/Household" dataDxfId="20"/>
    <tableColumn id="3" xr3:uid="{21EF0555-6523-4FCB-A9D5-CABBA28ECE7B}" name="2011" dataDxfId="19"/>
    <tableColumn id="4" xr3:uid="{6C3DE697-2A58-446D-BAD0-8E589E3B2A8D}" name="2012" dataDxfId="18"/>
    <tableColumn id="5" xr3:uid="{E06C3620-B934-483C-906A-4B9701830A1C}" name="2013" dataDxfId="17"/>
    <tableColumn id="6" xr3:uid="{F171E3B1-B665-429B-923D-26296B4C1F5B}" name="2014" dataDxfId="16"/>
    <tableColumn id="7" xr3:uid="{08BD5A75-77C9-46A5-93CC-2C68811ECBE2}" name="2015" dataDxfId="15"/>
    <tableColumn id="8" xr3:uid="{CA8985F6-BADE-4122-80F8-697F4EF90B34}" name="2016" dataDxfId="14"/>
    <tableColumn id="9" xr3:uid="{B4C588E2-C6D0-4131-ABD5-95E68D7B5C60}" name="2017" dataDxfId="13"/>
    <tableColumn id="10" xr3:uid="{412003CC-69B6-4F69-B3E9-1B17119E4AFB}" name="2018" dataDxfId="12"/>
    <tableColumn id="11" xr3:uid="{F5131FF8-8677-4D5C-90DF-BF64E1EBAA93}" name="2019" dataDxfId="11"/>
    <tableColumn id="12" xr3:uid="{7AC4E838-4C22-4919-A104-99137BE45CCB}" name="2020" dataDxfId="10"/>
    <tableColumn id="13" xr3:uid="{73F805FF-C42C-400B-BCFF-1D06F23AD4E9}" name="2021" dataDxfId="9"/>
    <tableColumn id="14" xr3:uid="{A397F26D-EC61-4A80-BD4C-92E14390EA37}" name="2022" dataDxfId="8"/>
    <tableColumn id="15" xr3:uid="{122408D9-6C41-46FF-94D6-12F255C3C6A8}" name="2023" dataDxfId="7"/>
    <tableColumn id="16" xr3:uid="{C3386E12-CB8B-4CB6-B3DF-450FC469235E}" name="2024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"/>
  <sheetViews>
    <sheetView workbookViewId="0"/>
  </sheetViews>
  <sheetFormatPr defaultRowHeight="13" x14ac:dyDescent="0.3"/>
  <cols>
    <col min="1" max="1" width="32.69921875" customWidth="1"/>
    <col min="2" max="4" width="1.09765625" customWidth="1"/>
    <col min="5" max="5" width="19.796875" customWidth="1"/>
    <col min="6" max="6" width="2.19921875" customWidth="1"/>
    <col min="7" max="8" width="1.09765625" customWidth="1"/>
    <col min="9" max="9" width="3.296875" customWidth="1"/>
    <col min="10" max="10" width="1.09765625" customWidth="1"/>
    <col min="11" max="11" width="23.296875" customWidth="1"/>
    <col min="12" max="12" width="3.296875" customWidth="1"/>
    <col min="13" max="13" width="92" customWidth="1"/>
  </cols>
  <sheetData>
    <row r="1" spans="1:12" ht="22" customHeight="1" x14ac:dyDescent="0.3">
      <c r="A1" s="1" t="s">
        <v>0</v>
      </c>
    </row>
    <row r="2" spans="1:12" ht="22" customHeight="1" x14ac:dyDescent="0.3">
      <c r="A2" s="1" t="s">
        <v>1</v>
      </c>
    </row>
    <row r="3" spans="1:12" ht="22" customHeight="1" x14ac:dyDescent="0.3">
      <c r="A3" s="1" t="s">
        <v>2</v>
      </c>
    </row>
    <row r="4" spans="1:12" ht="19" customHeight="1" x14ac:dyDescent="0.3">
      <c r="A4" s="2" t="s">
        <v>3</v>
      </c>
    </row>
    <row r="5" spans="1:12" ht="34" customHeight="1" x14ac:dyDescent="0.3">
      <c r="A5" s="9" t="s">
        <v>4</v>
      </c>
      <c r="B5" s="10"/>
      <c r="C5" s="11" t="s">
        <v>5</v>
      </c>
      <c r="D5" s="12"/>
      <c r="E5" s="12"/>
      <c r="F5" s="13"/>
      <c r="G5" s="14" t="s">
        <v>6</v>
      </c>
      <c r="H5" s="15"/>
      <c r="I5" s="15"/>
      <c r="J5" s="15"/>
      <c r="K5" s="15"/>
      <c r="L5" s="16"/>
    </row>
    <row r="6" spans="1:12" ht="20" customHeight="1" x14ac:dyDescent="0.3">
      <c r="A6" s="17" t="s">
        <v>7</v>
      </c>
      <c r="B6" s="18"/>
      <c r="C6" s="19">
        <v>0</v>
      </c>
      <c r="D6" s="20"/>
      <c r="E6" s="20"/>
      <c r="F6" s="21"/>
      <c r="G6" s="22" t="s">
        <v>8</v>
      </c>
      <c r="H6" s="23"/>
      <c r="I6" s="23"/>
      <c r="J6" s="23"/>
      <c r="K6" s="23"/>
      <c r="L6" s="24"/>
    </row>
    <row r="7" spans="1:12" ht="21" customHeight="1" x14ac:dyDescent="0.3">
      <c r="A7" s="17" t="s">
        <v>9</v>
      </c>
      <c r="B7" s="18"/>
      <c r="C7" s="25">
        <v>5</v>
      </c>
      <c r="D7" s="26"/>
      <c r="E7" s="26"/>
      <c r="F7" s="27"/>
      <c r="G7" s="28" t="s">
        <v>10</v>
      </c>
      <c r="H7" s="29"/>
      <c r="I7" s="29"/>
      <c r="J7" s="29"/>
      <c r="K7" s="29"/>
      <c r="L7" s="30"/>
    </row>
    <row r="8" spans="1:12" ht="21" customHeight="1" x14ac:dyDescent="0.3">
      <c r="A8" s="17" t="s">
        <v>11</v>
      </c>
      <c r="B8" s="18"/>
      <c r="C8" s="19">
        <v>14</v>
      </c>
      <c r="D8" s="20"/>
      <c r="E8" s="20"/>
      <c r="F8" s="21"/>
      <c r="G8" s="31" t="s">
        <v>12</v>
      </c>
      <c r="H8" s="32"/>
      <c r="I8" s="32"/>
      <c r="J8" s="32"/>
      <c r="K8" s="32"/>
      <c r="L8" s="33"/>
    </row>
    <row r="9" spans="1:12" ht="20" customHeight="1" x14ac:dyDescent="0.3">
      <c r="A9" s="17" t="s">
        <v>13</v>
      </c>
      <c r="B9" s="18"/>
      <c r="C9" s="25">
        <v>28</v>
      </c>
      <c r="D9" s="26"/>
      <c r="E9" s="26"/>
      <c r="F9" s="27"/>
      <c r="G9" s="28" t="s">
        <v>14</v>
      </c>
      <c r="H9" s="29"/>
      <c r="I9" s="29"/>
      <c r="J9" s="29"/>
      <c r="K9" s="29"/>
      <c r="L9" s="30"/>
    </row>
    <row r="10" spans="1:12" ht="21" customHeight="1" x14ac:dyDescent="0.3">
      <c r="A10" s="17" t="s">
        <v>15</v>
      </c>
      <c r="B10" s="18"/>
      <c r="C10" s="19">
        <v>45</v>
      </c>
      <c r="D10" s="20"/>
      <c r="E10" s="20"/>
      <c r="F10" s="21"/>
      <c r="G10" s="31" t="s">
        <v>16</v>
      </c>
      <c r="H10" s="32"/>
      <c r="I10" s="32"/>
      <c r="J10" s="32"/>
      <c r="K10" s="32"/>
      <c r="L10" s="33"/>
    </row>
    <row r="11" spans="1:12" ht="20" customHeight="1" x14ac:dyDescent="0.3">
      <c r="A11" s="17" t="s">
        <v>17</v>
      </c>
      <c r="B11" s="18"/>
      <c r="C11" s="25">
        <v>67</v>
      </c>
      <c r="D11" s="26"/>
      <c r="E11" s="26"/>
      <c r="F11" s="27"/>
      <c r="G11" s="28" t="s">
        <v>18</v>
      </c>
      <c r="H11" s="29"/>
      <c r="I11" s="29"/>
      <c r="J11" s="29"/>
      <c r="K11" s="29"/>
      <c r="L11" s="30"/>
    </row>
    <row r="12" spans="1:12" ht="20" customHeight="1" x14ac:dyDescent="0.3">
      <c r="A12" s="17" t="s">
        <v>19</v>
      </c>
      <c r="B12" s="18"/>
      <c r="C12" s="19">
        <v>124</v>
      </c>
      <c r="D12" s="20"/>
      <c r="E12" s="20"/>
      <c r="F12" s="21"/>
      <c r="G12" s="31" t="s">
        <v>20</v>
      </c>
      <c r="H12" s="32"/>
      <c r="I12" s="32"/>
      <c r="J12" s="32"/>
      <c r="K12" s="32"/>
      <c r="L12" s="33"/>
    </row>
    <row r="13" spans="1:12" ht="21" customHeight="1" x14ac:dyDescent="0.3">
      <c r="A13" s="17" t="s">
        <v>21</v>
      </c>
      <c r="B13" s="18"/>
      <c r="C13" s="25">
        <v>210</v>
      </c>
      <c r="D13" s="26"/>
      <c r="E13" s="26"/>
      <c r="F13" s="27"/>
      <c r="G13" s="28" t="s">
        <v>22</v>
      </c>
      <c r="H13" s="29"/>
      <c r="I13" s="29"/>
      <c r="J13" s="29"/>
      <c r="K13" s="29"/>
      <c r="L13" s="30"/>
    </row>
    <row r="14" spans="1:12" ht="21" customHeight="1" x14ac:dyDescent="0.3">
      <c r="A14" s="17" t="s">
        <v>23</v>
      </c>
      <c r="B14" s="18"/>
      <c r="C14" s="19">
        <v>313</v>
      </c>
      <c r="D14" s="20"/>
      <c r="E14" s="20"/>
      <c r="F14" s="21"/>
      <c r="G14" s="31" t="s">
        <v>24</v>
      </c>
      <c r="H14" s="32"/>
      <c r="I14" s="32"/>
      <c r="J14" s="32"/>
      <c r="K14" s="32"/>
      <c r="L14" s="33"/>
    </row>
    <row r="15" spans="1:12" ht="20" customHeight="1" x14ac:dyDescent="0.3">
      <c r="A15" s="17" t="s">
        <v>25</v>
      </c>
      <c r="B15" s="18"/>
      <c r="C15" s="25">
        <v>433</v>
      </c>
      <c r="D15" s="26"/>
      <c r="E15" s="26"/>
      <c r="F15" s="27"/>
      <c r="G15" s="28" t="s">
        <v>26</v>
      </c>
      <c r="H15" s="29"/>
      <c r="I15" s="29"/>
      <c r="J15" s="29"/>
      <c r="K15" s="29"/>
      <c r="L15" s="30"/>
    </row>
    <row r="16" spans="1:12" ht="21" customHeight="1" x14ac:dyDescent="0.3">
      <c r="A16" s="17" t="s">
        <v>27</v>
      </c>
      <c r="B16" s="18"/>
      <c r="C16" s="19">
        <v>474</v>
      </c>
      <c r="D16" s="20"/>
      <c r="E16" s="20"/>
      <c r="F16" s="21"/>
      <c r="G16" s="31" t="s">
        <v>28</v>
      </c>
      <c r="H16" s="32"/>
      <c r="I16" s="32"/>
      <c r="J16" s="32"/>
      <c r="K16" s="32"/>
      <c r="L16" s="33"/>
    </row>
    <row r="17" spans="1:12" ht="20" customHeight="1" x14ac:dyDescent="0.3">
      <c r="A17" s="17" t="s">
        <v>29</v>
      </c>
      <c r="B17" s="18"/>
      <c r="C17" s="25">
        <v>515</v>
      </c>
      <c r="D17" s="26"/>
      <c r="E17" s="26"/>
      <c r="F17" s="27"/>
      <c r="G17" s="28" t="s">
        <v>30</v>
      </c>
      <c r="H17" s="29"/>
      <c r="I17" s="29"/>
      <c r="J17" s="29"/>
      <c r="K17" s="29"/>
      <c r="L17" s="30"/>
    </row>
    <row r="18" spans="1:12" ht="20" customHeight="1" x14ac:dyDescent="0.3">
      <c r="A18" s="17" t="s">
        <v>31</v>
      </c>
      <c r="B18" s="18"/>
      <c r="C18" s="19">
        <v>557</v>
      </c>
      <c r="D18" s="20"/>
      <c r="E18" s="20"/>
      <c r="F18" s="21"/>
      <c r="G18" s="31" t="s">
        <v>32</v>
      </c>
      <c r="H18" s="32"/>
      <c r="I18" s="32"/>
      <c r="J18" s="32"/>
      <c r="K18" s="32"/>
      <c r="L18" s="33"/>
    </row>
    <row r="19" spans="1:12" ht="21" customHeight="1" x14ac:dyDescent="0.3">
      <c r="A19" s="17" t="s">
        <v>33</v>
      </c>
      <c r="B19" s="18"/>
      <c r="C19" s="25">
        <v>598</v>
      </c>
      <c r="D19" s="26"/>
      <c r="E19" s="26"/>
      <c r="F19" s="27"/>
      <c r="G19" s="28" t="s">
        <v>34</v>
      </c>
      <c r="H19" s="29"/>
      <c r="I19" s="29"/>
      <c r="J19" s="29"/>
      <c r="K19" s="29"/>
      <c r="L19" s="30"/>
    </row>
    <row r="20" spans="1:12" ht="21" customHeight="1" x14ac:dyDescent="0.3">
      <c r="A20" s="17" t="s">
        <v>35</v>
      </c>
      <c r="B20" s="18"/>
      <c r="C20" s="19">
        <v>639</v>
      </c>
      <c r="D20" s="20"/>
      <c r="E20" s="20"/>
      <c r="F20" s="21"/>
      <c r="G20" s="31" t="s">
        <v>36</v>
      </c>
      <c r="H20" s="32"/>
      <c r="I20" s="32"/>
      <c r="J20" s="32"/>
      <c r="K20" s="32"/>
      <c r="L20" s="33"/>
    </row>
    <row r="21" spans="1:12" ht="20" customHeight="1" x14ac:dyDescent="0.3">
      <c r="A21" s="17" t="s">
        <v>37</v>
      </c>
      <c r="B21" s="18"/>
      <c r="C21" s="25">
        <v>680</v>
      </c>
      <c r="D21" s="26"/>
      <c r="E21" s="26"/>
      <c r="F21" s="27"/>
      <c r="G21" s="28" t="s">
        <v>38</v>
      </c>
      <c r="H21" s="29"/>
      <c r="I21" s="29"/>
      <c r="J21" s="29"/>
      <c r="K21" s="29"/>
      <c r="L21" s="30"/>
    </row>
    <row r="22" spans="1:12" ht="21" customHeight="1" x14ac:dyDescent="0.3">
      <c r="A22" s="17" t="s">
        <v>39</v>
      </c>
      <c r="B22" s="18"/>
      <c r="C22" s="19">
        <v>722</v>
      </c>
      <c r="D22" s="20"/>
      <c r="E22" s="20"/>
      <c r="F22" s="21"/>
      <c r="G22" s="31" t="s">
        <v>40</v>
      </c>
      <c r="H22" s="32"/>
      <c r="I22" s="32"/>
      <c r="J22" s="32"/>
      <c r="K22" s="32"/>
      <c r="L22" s="33"/>
    </row>
    <row r="23" spans="1:12" ht="21" customHeight="1" x14ac:dyDescent="0.3">
      <c r="A23" s="17" t="s">
        <v>41</v>
      </c>
      <c r="B23" s="18"/>
      <c r="C23" s="25">
        <v>763</v>
      </c>
      <c r="D23" s="26"/>
      <c r="E23" s="26"/>
      <c r="F23" s="27"/>
      <c r="G23" s="28" t="s">
        <v>42</v>
      </c>
      <c r="H23" s="29"/>
      <c r="I23" s="29"/>
      <c r="J23" s="29"/>
      <c r="K23" s="29"/>
      <c r="L23" s="30"/>
    </row>
    <row r="24" spans="1:12" ht="20" customHeight="1" x14ac:dyDescent="0.3">
      <c r="A24" s="17" t="s">
        <v>43</v>
      </c>
      <c r="B24" s="18"/>
      <c r="C24" s="19">
        <v>804</v>
      </c>
      <c r="D24" s="20"/>
      <c r="E24" s="20"/>
      <c r="F24" s="21"/>
      <c r="G24" s="34" t="s">
        <v>44</v>
      </c>
      <c r="H24" s="35"/>
      <c r="I24" s="35"/>
      <c r="J24" s="35"/>
      <c r="K24" s="35"/>
      <c r="L24" s="36"/>
    </row>
    <row r="25" spans="1:12" ht="30" customHeight="1" x14ac:dyDescent="0.3">
      <c r="A25" s="37" t="s">
        <v>45</v>
      </c>
      <c r="B25" s="38"/>
      <c r="C25" s="39" t="s">
        <v>46</v>
      </c>
      <c r="D25" s="40"/>
      <c r="E25" s="40"/>
      <c r="F25" s="41"/>
      <c r="G25" s="42" t="s">
        <v>47</v>
      </c>
      <c r="H25" s="43"/>
      <c r="I25" s="43"/>
      <c r="J25" s="43"/>
      <c r="K25" s="43"/>
      <c r="L25" s="44"/>
    </row>
    <row r="26" spans="1:12" ht="19" customHeight="1" x14ac:dyDescent="0.3">
      <c r="A26" s="2" t="s">
        <v>48</v>
      </c>
    </row>
    <row r="27" spans="1:12" ht="42" customHeight="1" x14ac:dyDescent="0.3">
      <c r="A27" s="45" t="s">
        <v>49</v>
      </c>
      <c r="B27" s="46"/>
      <c r="C27" s="46"/>
      <c r="D27" s="47"/>
      <c r="E27" s="8" t="s">
        <v>50</v>
      </c>
      <c r="F27" s="48" t="s">
        <v>51</v>
      </c>
      <c r="G27" s="49"/>
      <c r="H27" s="49"/>
      <c r="I27" s="49"/>
      <c r="J27" s="49"/>
      <c r="K27" s="49"/>
      <c r="L27" s="50"/>
    </row>
    <row r="28" spans="1:12" ht="21" customHeight="1" x14ac:dyDescent="0.3">
      <c r="A28" s="17" t="s">
        <v>52</v>
      </c>
      <c r="B28" s="51"/>
      <c r="C28" s="51"/>
      <c r="D28" s="18"/>
      <c r="E28" s="4">
        <v>0</v>
      </c>
      <c r="F28" s="22" t="s">
        <v>8</v>
      </c>
      <c r="G28" s="23"/>
      <c r="H28" s="23"/>
      <c r="I28" s="23"/>
      <c r="J28" s="23"/>
      <c r="K28" s="23"/>
      <c r="L28" s="24"/>
    </row>
    <row r="29" spans="1:12" ht="20" customHeight="1" x14ac:dyDescent="0.3">
      <c r="A29" s="17" t="s">
        <v>53</v>
      </c>
      <c r="B29" s="51"/>
      <c r="C29" s="51"/>
      <c r="D29" s="18"/>
      <c r="E29" s="5">
        <v>5</v>
      </c>
      <c r="F29" s="52" t="s">
        <v>10</v>
      </c>
      <c r="G29" s="53"/>
      <c r="H29" s="53"/>
      <c r="I29" s="53"/>
      <c r="J29" s="53"/>
      <c r="K29" s="53"/>
      <c r="L29" s="54"/>
    </row>
    <row r="30" spans="1:12" ht="21" customHeight="1" x14ac:dyDescent="0.3">
      <c r="A30" s="17" t="s">
        <v>54</v>
      </c>
      <c r="B30" s="51"/>
      <c r="C30" s="51"/>
      <c r="D30" s="18"/>
      <c r="E30" s="4">
        <v>14</v>
      </c>
      <c r="F30" s="22" t="s">
        <v>12</v>
      </c>
      <c r="G30" s="23"/>
      <c r="H30" s="23"/>
      <c r="I30" s="23"/>
      <c r="J30" s="23"/>
      <c r="K30" s="23"/>
      <c r="L30" s="24"/>
    </row>
    <row r="31" spans="1:12" ht="21" customHeight="1" x14ac:dyDescent="0.3">
      <c r="A31" s="17" t="s">
        <v>55</v>
      </c>
      <c r="B31" s="51"/>
      <c r="C31" s="51"/>
      <c r="D31" s="18"/>
      <c r="E31" s="5">
        <v>28</v>
      </c>
      <c r="F31" s="52" t="s">
        <v>14</v>
      </c>
      <c r="G31" s="53"/>
      <c r="H31" s="53"/>
      <c r="I31" s="53"/>
      <c r="J31" s="53"/>
      <c r="K31" s="53"/>
      <c r="L31" s="54"/>
    </row>
    <row r="32" spans="1:12" ht="20" customHeight="1" x14ac:dyDescent="0.3">
      <c r="A32" s="17" t="s">
        <v>56</v>
      </c>
      <c r="B32" s="51"/>
      <c r="C32" s="51"/>
      <c r="D32" s="18"/>
      <c r="E32" s="4">
        <v>45</v>
      </c>
      <c r="F32" s="22" t="s">
        <v>16</v>
      </c>
      <c r="G32" s="23"/>
      <c r="H32" s="23"/>
      <c r="I32" s="23"/>
      <c r="J32" s="23"/>
      <c r="K32" s="23"/>
      <c r="L32" s="24"/>
    </row>
    <row r="33" spans="1:12" ht="21" customHeight="1" x14ac:dyDescent="0.3">
      <c r="A33" s="17" t="s">
        <v>57</v>
      </c>
      <c r="B33" s="51"/>
      <c r="C33" s="51"/>
      <c r="D33" s="18"/>
      <c r="E33" s="5">
        <v>67</v>
      </c>
      <c r="F33" s="52" t="s">
        <v>18</v>
      </c>
      <c r="G33" s="53"/>
      <c r="H33" s="53"/>
      <c r="I33" s="53"/>
      <c r="J33" s="53"/>
      <c r="K33" s="53"/>
      <c r="L33" s="54"/>
    </row>
    <row r="34" spans="1:12" ht="21" customHeight="1" x14ac:dyDescent="0.3">
      <c r="A34" s="17" t="s">
        <v>58</v>
      </c>
      <c r="B34" s="51"/>
      <c r="C34" s="51"/>
      <c r="D34" s="18"/>
      <c r="E34" s="4">
        <v>124</v>
      </c>
      <c r="F34" s="22" t="s">
        <v>20</v>
      </c>
      <c r="G34" s="23"/>
      <c r="H34" s="23"/>
      <c r="I34" s="23"/>
      <c r="J34" s="23"/>
      <c r="K34" s="23"/>
      <c r="L34" s="24"/>
    </row>
    <row r="35" spans="1:12" ht="20" customHeight="1" x14ac:dyDescent="0.3">
      <c r="A35" s="17" t="s">
        <v>59</v>
      </c>
      <c r="B35" s="51"/>
      <c r="C35" s="51"/>
      <c r="D35" s="18"/>
      <c r="E35" s="5">
        <v>210</v>
      </c>
      <c r="F35" s="52" t="s">
        <v>22</v>
      </c>
      <c r="G35" s="53"/>
      <c r="H35" s="53"/>
      <c r="I35" s="53"/>
      <c r="J35" s="53"/>
      <c r="K35" s="53"/>
      <c r="L35" s="54"/>
    </row>
    <row r="36" spans="1:12" ht="21" customHeight="1" x14ac:dyDescent="0.3">
      <c r="A36" s="17" t="s">
        <v>60</v>
      </c>
      <c r="B36" s="51"/>
      <c r="C36" s="51"/>
      <c r="D36" s="18"/>
      <c r="E36" s="4">
        <v>313</v>
      </c>
      <c r="F36" s="22" t="s">
        <v>24</v>
      </c>
      <c r="G36" s="23"/>
      <c r="H36" s="23"/>
      <c r="I36" s="23"/>
      <c r="J36" s="23"/>
      <c r="K36" s="23"/>
      <c r="L36" s="24"/>
    </row>
    <row r="37" spans="1:12" ht="21" customHeight="1" x14ac:dyDescent="0.3">
      <c r="A37" s="17" t="s">
        <v>61</v>
      </c>
      <c r="B37" s="51"/>
      <c r="C37" s="51"/>
      <c r="D37" s="18"/>
      <c r="E37" s="5">
        <v>433</v>
      </c>
      <c r="F37" s="52" t="s">
        <v>26</v>
      </c>
      <c r="G37" s="53"/>
      <c r="H37" s="53"/>
      <c r="I37" s="53"/>
      <c r="J37" s="53"/>
      <c r="K37" s="53"/>
      <c r="L37" s="54"/>
    </row>
    <row r="38" spans="1:12" ht="20" customHeight="1" x14ac:dyDescent="0.3">
      <c r="A38" s="17" t="s">
        <v>62</v>
      </c>
      <c r="B38" s="51"/>
      <c r="C38" s="51"/>
      <c r="D38" s="18"/>
      <c r="E38" s="4">
        <v>474</v>
      </c>
      <c r="F38" s="22" t="s">
        <v>28</v>
      </c>
      <c r="G38" s="23"/>
      <c r="H38" s="23"/>
      <c r="I38" s="23"/>
      <c r="J38" s="23"/>
      <c r="K38" s="23"/>
      <c r="L38" s="24"/>
    </row>
    <row r="39" spans="1:12" ht="21" customHeight="1" x14ac:dyDescent="0.3">
      <c r="A39" s="17" t="s">
        <v>63</v>
      </c>
      <c r="B39" s="51"/>
      <c r="C39" s="51"/>
      <c r="D39" s="18"/>
      <c r="E39" s="5">
        <v>515</v>
      </c>
      <c r="F39" s="52" t="s">
        <v>30</v>
      </c>
      <c r="G39" s="53"/>
      <c r="H39" s="53"/>
      <c r="I39" s="53"/>
      <c r="J39" s="53"/>
      <c r="K39" s="53"/>
      <c r="L39" s="54"/>
    </row>
    <row r="40" spans="1:12" ht="21" customHeight="1" x14ac:dyDescent="0.3">
      <c r="A40" s="17" t="s">
        <v>64</v>
      </c>
      <c r="B40" s="51"/>
      <c r="C40" s="51"/>
      <c r="D40" s="18"/>
      <c r="E40" s="4">
        <v>557</v>
      </c>
      <c r="F40" s="22" t="s">
        <v>32</v>
      </c>
      <c r="G40" s="23"/>
      <c r="H40" s="23"/>
      <c r="I40" s="23"/>
      <c r="J40" s="23"/>
      <c r="K40" s="23"/>
      <c r="L40" s="24"/>
    </row>
    <row r="41" spans="1:12" ht="20" customHeight="1" x14ac:dyDescent="0.3">
      <c r="A41" s="17" t="s">
        <v>65</v>
      </c>
      <c r="B41" s="51"/>
      <c r="C41" s="51"/>
      <c r="D41" s="18"/>
      <c r="E41" s="5">
        <v>598</v>
      </c>
      <c r="F41" s="52" t="s">
        <v>34</v>
      </c>
      <c r="G41" s="53"/>
      <c r="H41" s="53"/>
      <c r="I41" s="53"/>
      <c r="J41" s="53"/>
      <c r="K41" s="53"/>
      <c r="L41" s="54"/>
    </row>
    <row r="42" spans="1:12" ht="21" customHeight="1" x14ac:dyDescent="0.3">
      <c r="A42" s="17" t="s">
        <v>66</v>
      </c>
      <c r="B42" s="51"/>
      <c r="C42" s="51"/>
      <c r="D42" s="18"/>
      <c r="E42" s="4">
        <v>639</v>
      </c>
      <c r="F42" s="22" t="s">
        <v>36</v>
      </c>
      <c r="G42" s="23"/>
      <c r="H42" s="23"/>
      <c r="I42" s="23"/>
      <c r="J42" s="23"/>
      <c r="K42" s="23"/>
      <c r="L42" s="24"/>
    </row>
    <row r="43" spans="1:12" ht="21" customHeight="1" x14ac:dyDescent="0.3">
      <c r="A43" s="17" t="s">
        <v>67</v>
      </c>
      <c r="B43" s="51"/>
      <c r="C43" s="51"/>
      <c r="D43" s="18"/>
      <c r="E43" s="5">
        <v>680</v>
      </c>
      <c r="F43" s="52" t="s">
        <v>38</v>
      </c>
      <c r="G43" s="53"/>
      <c r="H43" s="53"/>
      <c r="I43" s="53"/>
      <c r="J43" s="53"/>
      <c r="K43" s="53"/>
      <c r="L43" s="54"/>
    </row>
    <row r="44" spans="1:12" ht="20" customHeight="1" x14ac:dyDescent="0.3">
      <c r="A44" s="17" t="s">
        <v>68</v>
      </c>
      <c r="B44" s="51"/>
      <c r="C44" s="51"/>
      <c r="D44" s="18"/>
      <c r="E44" s="4">
        <v>722</v>
      </c>
      <c r="F44" s="22" t="s">
        <v>40</v>
      </c>
      <c r="G44" s="23"/>
      <c r="H44" s="23"/>
      <c r="I44" s="23"/>
      <c r="J44" s="23"/>
      <c r="K44" s="23"/>
      <c r="L44" s="24"/>
    </row>
    <row r="45" spans="1:12" ht="21" customHeight="1" x14ac:dyDescent="0.3">
      <c r="A45" s="17" t="s">
        <v>69</v>
      </c>
      <c r="B45" s="51"/>
      <c r="C45" s="51"/>
      <c r="D45" s="18"/>
      <c r="E45" s="5">
        <v>763</v>
      </c>
      <c r="F45" s="52" t="s">
        <v>42</v>
      </c>
      <c r="G45" s="53"/>
      <c r="H45" s="53"/>
      <c r="I45" s="53"/>
      <c r="J45" s="53"/>
      <c r="K45" s="53"/>
      <c r="L45" s="54"/>
    </row>
    <row r="46" spans="1:12" ht="21" customHeight="1" x14ac:dyDescent="0.3">
      <c r="A46" s="17" t="s">
        <v>70</v>
      </c>
      <c r="B46" s="51"/>
      <c r="C46" s="51"/>
      <c r="D46" s="18"/>
      <c r="E46" s="4">
        <v>804</v>
      </c>
      <c r="F46" s="22" t="s">
        <v>44</v>
      </c>
      <c r="G46" s="23"/>
      <c r="H46" s="23"/>
      <c r="I46" s="23"/>
      <c r="J46" s="23"/>
      <c r="K46" s="23"/>
      <c r="L46" s="24"/>
    </row>
    <row r="47" spans="1:12" ht="30" customHeight="1" x14ac:dyDescent="0.3">
      <c r="A47" s="37" t="s">
        <v>71</v>
      </c>
      <c r="B47" s="55"/>
      <c r="C47" s="55"/>
      <c r="D47" s="38"/>
      <c r="E47" s="7" t="s">
        <v>46</v>
      </c>
      <c r="F47" s="52" t="s">
        <v>47</v>
      </c>
      <c r="G47" s="53"/>
      <c r="H47" s="53"/>
      <c r="I47" s="53"/>
      <c r="J47" s="53"/>
      <c r="K47" s="53"/>
      <c r="L47" s="54"/>
    </row>
    <row r="48" spans="1:12" ht="19" customHeight="1" x14ac:dyDescent="0.3">
      <c r="A48" s="2" t="s">
        <v>72</v>
      </c>
    </row>
    <row r="49" spans="1:12" ht="54" customHeight="1" x14ac:dyDescent="0.3">
      <c r="A49" s="37" t="s">
        <v>49</v>
      </c>
      <c r="B49" s="55"/>
      <c r="C49" s="55"/>
      <c r="D49" s="38"/>
      <c r="E49" s="8" t="s">
        <v>50</v>
      </c>
      <c r="F49" s="48" t="s">
        <v>51</v>
      </c>
      <c r="G49" s="49"/>
      <c r="H49" s="49"/>
      <c r="I49" s="49"/>
      <c r="J49" s="49"/>
      <c r="K49" s="49"/>
      <c r="L49" s="50"/>
    </row>
    <row r="50" spans="1:12" ht="20" customHeight="1" x14ac:dyDescent="0.3">
      <c r="A50" s="17" t="s">
        <v>73</v>
      </c>
      <c r="B50" s="51"/>
      <c r="C50" s="51"/>
      <c r="D50" s="18"/>
      <c r="E50" s="4">
        <v>0</v>
      </c>
      <c r="F50" s="22" t="s">
        <v>8</v>
      </c>
      <c r="G50" s="23"/>
      <c r="H50" s="23"/>
      <c r="I50" s="23"/>
      <c r="J50" s="23"/>
      <c r="K50" s="23"/>
      <c r="L50" s="24"/>
    </row>
    <row r="51" spans="1:12" ht="18" customHeight="1" x14ac:dyDescent="0.3">
      <c r="A51" s="17" t="s">
        <v>74</v>
      </c>
      <c r="B51" s="51"/>
      <c r="C51" s="51"/>
      <c r="D51" s="18"/>
      <c r="E51" s="5">
        <v>5</v>
      </c>
      <c r="F51" s="52" t="s">
        <v>10</v>
      </c>
      <c r="G51" s="53"/>
      <c r="H51" s="53"/>
      <c r="I51" s="53"/>
      <c r="J51" s="53"/>
      <c r="K51" s="53"/>
      <c r="L51" s="54"/>
    </row>
    <row r="52" spans="1:12" ht="20" customHeight="1" x14ac:dyDescent="0.3">
      <c r="A52" s="17" t="s">
        <v>75</v>
      </c>
      <c r="B52" s="51"/>
      <c r="C52" s="51"/>
      <c r="D52" s="18"/>
      <c r="E52" s="4">
        <v>14</v>
      </c>
      <c r="F52" s="22" t="s">
        <v>12</v>
      </c>
      <c r="G52" s="23"/>
      <c r="H52" s="23"/>
      <c r="I52" s="23"/>
      <c r="J52" s="23"/>
      <c r="K52" s="23"/>
      <c r="L52" s="24"/>
    </row>
    <row r="53" spans="1:12" ht="21" customHeight="1" x14ac:dyDescent="0.3">
      <c r="A53" s="17" t="s">
        <v>76</v>
      </c>
      <c r="B53" s="51"/>
      <c r="C53" s="51"/>
      <c r="D53" s="18"/>
      <c r="E53" s="5">
        <v>28</v>
      </c>
      <c r="F53" s="52" t="s">
        <v>14</v>
      </c>
      <c r="G53" s="53"/>
      <c r="H53" s="53"/>
      <c r="I53" s="53"/>
      <c r="J53" s="53"/>
      <c r="K53" s="53"/>
      <c r="L53" s="54"/>
    </row>
    <row r="54" spans="1:12" ht="21" customHeight="1" x14ac:dyDescent="0.3">
      <c r="A54" s="17" t="s">
        <v>77</v>
      </c>
      <c r="B54" s="51"/>
      <c r="C54" s="51"/>
      <c r="D54" s="18"/>
      <c r="E54" s="4">
        <v>45</v>
      </c>
      <c r="F54" s="22" t="s">
        <v>16</v>
      </c>
      <c r="G54" s="23"/>
      <c r="H54" s="23"/>
      <c r="I54" s="23"/>
      <c r="J54" s="23"/>
      <c r="K54" s="23"/>
      <c r="L54" s="24"/>
    </row>
    <row r="55" spans="1:12" ht="20" customHeight="1" x14ac:dyDescent="0.3">
      <c r="A55" s="17" t="s">
        <v>78</v>
      </c>
      <c r="B55" s="51"/>
      <c r="C55" s="51"/>
      <c r="D55" s="18"/>
      <c r="E55" s="5">
        <v>67</v>
      </c>
      <c r="F55" s="52" t="s">
        <v>18</v>
      </c>
      <c r="G55" s="53"/>
      <c r="H55" s="53"/>
      <c r="I55" s="53"/>
      <c r="J55" s="53"/>
      <c r="K55" s="53"/>
      <c r="L55" s="54"/>
    </row>
    <row r="56" spans="1:12" ht="21" customHeight="1" x14ac:dyDescent="0.3">
      <c r="A56" s="17" t="s">
        <v>79</v>
      </c>
      <c r="B56" s="51"/>
      <c r="C56" s="51"/>
      <c r="D56" s="18"/>
      <c r="E56" s="4">
        <v>124</v>
      </c>
      <c r="F56" s="22" t="s">
        <v>20</v>
      </c>
      <c r="G56" s="23"/>
      <c r="H56" s="23"/>
      <c r="I56" s="23"/>
      <c r="J56" s="23"/>
      <c r="K56" s="23"/>
      <c r="L56" s="24"/>
    </row>
    <row r="57" spans="1:12" ht="20" customHeight="1" x14ac:dyDescent="0.3">
      <c r="A57" s="17" t="s">
        <v>80</v>
      </c>
      <c r="B57" s="51"/>
      <c r="C57" s="51"/>
      <c r="D57" s="18"/>
      <c r="E57" s="5">
        <v>210</v>
      </c>
      <c r="F57" s="52" t="s">
        <v>22</v>
      </c>
      <c r="G57" s="53"/>
      <c r="H57" s="53"/>
      <c r="I57" s="53"/>
      <c r="J57" s="53"/>
      <c r="K57" s="53"/>
      <c r="L57" s="54"/>
    </row>
    <row r="58" spans="1:12" ht="20" customHeight="1" x14ac:dyDescent="0.3">
      <c r="A58" s="17" t="s">
        <v>81</v>
      </c>
      <c r="B58" s="51"/>
      <c r="C58" s="51"/>
      <c r="D58" s="18"/>
      <c r="E58" s="4">
        <v>313</v>
      </c>
      <c r="F58" s="22" t="s">
        <v>24</v>
      </c>
      <c r="G58" s="23"/>
      <c r="H58" s="23"/>
      <c r="I58" s="23"/>
      <c r="J58" s="23"/>
      <c r="K58" s="23"/>
      <c r="L58" s="24"/>
    </row>
    <row r="59" spans="1:12" ht="21" customHeight="1" x14ac:dyDescent="0.3">
      <c r="A59" s="17" t="s">
        <v>82</v>
      </c>
      <c r="B59" s="51"/>
      <c r="C59" s="51"/>
      <c r="D59" s="18"/>
      <c r="E59" s="5">
        <v>433</v>
      </c>
      <c r="F59" s="52" t="s">
        <v>26</v>
      </c>
      <c r="G59" s="53"/>
      <c r="H59" s="53"/>
      <c r="I59" s="53"/>
      <c r="J59" s="53"/>
      <c r="K59" s="53"/>
      <c r="L59" s="54"/>
    </row>
    <row r="60" spans="1:12" ht="21" customHeight="1" x14ac:dyDescent="0.3">
      <c r="A60" s="17" t="s">
        <v>83</v>
      </c>
      <c r="B60" s="51"/>
      <c r="C60" s="51"/>
      <c r="D60" s="18"/>
      <c r="E60" s="4">
        <v>474</v>
      </c>
      <c r="F60" s="22" t="s">
        <v>28</v>
      </c>
      <c r="G60" s="23"/>
      <c r="H60" s="23"/>
      <c r="I60" s="23"/>
      <c r="J60" s="23"/>
      <c r="K60" s="23"/>
      <c r="L60" s="24"/>
    </row>
    <row r="61" spans="1:12" ht="20" customHeight="1" x14ac:dyDescent="0.3">
      <c r="A61" s="17" t="s">
        <v>84</v>
      </c>
      <c r="B61" s="51"/>
      <c r="C61" s="51"/>
      <c r="D61" s="18"/>
      <c r="E61" s="5">
        <v>515</v>
      </c>
      <c r="F61" s="52" t="s">
        <v>30</v>
      </c>
      <c r="G61" s="53"/>
      <c r="H61" s="53"/>
      <c r="I61" s="53"/>
      <c r="J61" s="53"/>
      <c r="K61" s="53"/>
      <c r="L61" s="54"/>
    </row>
    <row r="62" spans="1:12" ht="21" customHeight="1" x14ac:dyDescent="0.3">
      <c r="A62" s="17" t="s">
        <v>85</v>
      </c>
      <c r="B62" s="51"/>
      <c r="C62" s="51"/>
      <c r="D62" s="18"/>
      <c r="E62" s="4">
        <v>557</v>
      </c>
      <c r="F62" s="22" t="s">
        <v>32</v>
      </c>
      <c r="G62" s="23"/>
      <c r="H62" s="23"/>
      <c r="I62" s="23"/>
      <c r="J62" s="23"/>
      <c r="K62" s="23"/>
      <c r="L62" s="24"/>
    </row>
    <row r="63" spans="1:12" ht="20" customHeight="1" x14ac:dyDescent="0.3">
      <c r="A63" s="17" t="s">
        <v>86</v>
      </c>
      <c r="B63" s="51"/>
      <c r="C63" s="51"/>
      <c r="D63" s="18"/>
      <c r="E63" s="5">
        <v>598</v>
      </c>
      <c r="F63" s="52" t="s">
        <v>34</v>
      </c>
      <c r="G63" s="53"/>
      <c r="H63" s="53"/>
      <c r="I63" s="53"/>
      <c r="J63" s="53"/>
      <c r="K63" s="53"/>
      <c r="L63" s="54"/>
    </row>
    <row r="64" spans="1:12" ht="20" customHeight="1" x14ac:dyDescent="0.3">
      <c r="A64" s="17" t="s">
        <v>87</v>
      </c>
      <c r="B64" s="51"/>
      <c r="C64" s="51"/>
      <c r="D64" s="18"/>
      <c r="E64" s="4">
        <v>639</v>
      </c>
      <c r="F64" s="22" t="s">
        <v>36</v>
      </c>
      <c r="G64" s="23"/>
      <c r="H64" s="23"/>
      <c r="I64" s="23"/>
      <c r="J64" s="23"/>
      <c r="K64" s="23"/>
      <c r="L64" s="24"/>
    </row>
    <row r="65" spans="1:12" ht="21" customHeight="1" x14ac:dyDescent="0.3">
      <c r="A65" s="17" t="s">
        <v>88</v>
      </c>
      <c r="B65" s="51"/>
      <c r="C65" s="51"/>
      <c r="D65" s="18"/>
      <c r="E65" s="5">
        <v>680</v>
      </c>
      <c r="F65" s="52" t="s">
        <v>38</v>
      </c>
      <c r="G65" s="53"/>
      <c r="H65" s="53"/>
      <c r="I65" s="53"/>
      <c r="J65" s="53"/>
      <c r="K65" s="53"/>
      <c r="L65" s="54"/>
    </row>
    <row r="66" spans="1:12" ht="21" customHeight="1" x14ac:dyDescent="0.3">
      <c r="A66" s="17" t="s">
        <v>89</v>
      </c>
      <c r="B66" s="51"/>
      <c r="C66" s="51"/>
      <c r="D66" s="18"/>
      <c r="E66" s="4">
        <v>722</v>
      </c>
      <c r="F66" s="22" t="s">
        <v>40</v>
      </c>
      <c r="G66" s="23"/>
      <c r="H66" s="23"/>
      <c r="I66" s="23"/>
      <c r="J66" s="23"/>
      <c r="K66" s="23"/>
      <c r="L66" s="24"/>
    </row>
    <row r="67" spans="1:12" ht="20" customHeight="1" x14ac:dyDescent="0.3">
      <c r="A67" s="17" t="s">
        <v>90</v>
      </c>
      <c r="B67" s="51"/>
      <c r="C67" s="51"/>
      <c r="D67" s="18"/>
      <c r="E67" s="5">
        <v>763</v>
      </c>
      <c r="F67" s="52" t="s">
        <v>42</v>
      </c>
      <c r="G67" s="53"/>
      <c r="H67" s="53"/>
      <c r="I67" s="53"/>
      <c r="J67" s="53"/>
      <c r="K67" s="53"/>
      <c r="L67" s="54"/>
    </row>
    <row r="68" spans="1:12" ht="21" customHeight="1" x14ac:dyDescent="0.3">
      <c r="A68" s="17" t="s">
        <v>91</v>
      </c>
      <c r="B68" s="51"/>
      <c r="C68" s="51"/>
      <c r="D68" s="18"/>
      <c r="E68" s="4">
        <v>804</v>
      </c>
      <c r="F68" s="22" t="s">
        <v>44</v>
      </c>
      <c r="G68" s="23"/>
      <c r="H68" s="23"/>
      <c r="I68" s="23"/>
      <c r="J68" s="23"/>
      <c r="K68" s="23"/>
      <c r="L68" s="24"/>
    </row>
    <row r="69" spans="1:12" ht="30" customHeight="1" x14ac:dyDescent="0.3">
      <c r="A69" s="37" t="s">
        <v>92</v>
      </c>
      <c r="B69" s="55"/>
      <c r="C69" s="55"/>
      <c r="D69" s="38"/>
      <c r="E69" s="7" t="s">
        <v>46</v>
      </c>
      <c r="F69" s="52" t="s">
        <v>47</v>
      </c>
      <c r="G69" s="53"/>
      <c r="H69" s="53"/>
      <c r="I69" s="53"/>
      <c r="J69" s="53"/>
      <c r="K69" s="53"/>
      <c r="L69" s="54"/>
    </row>
    <row r="70" spans="1:12" ht="19" customHeight="1" x14ac:dyDescent="0.3">
      <c r="A70" s="2" t="s">
        <v>93</v>
      </c>
    </row>
    <row r="71" spans="1:12" ht="48" customHeight="1" x14ac:dyDescent="0.3">
      <c r="A71" s="37" t="s">
        <v>49</v>
      </c>
      <c r="B71" s="55"/>
      <c r="C71" s="38"/>
      <c r="D71" s="37" t="s">
        <v>50</v>
      </c>
      <c r="E71" s="55"/>
      <c r="F71" s="55"/>
      <c r="G71" s="55"/>
      <c r="H71" s="55"/>
      <c r="I71" s="55"/>
      <c r="J71" s="38"/>
      <c r="K71" s="37" t="s">
        <v>51</v>
      </c>
      <c r="L71" s="38"/>
    </row>
    <row r="72" spans="1:12" ht="21" customHeight="1" x14ac:dyDescent="0.3">
      <c r="A72" s="17" t="s">
        <v>94</v>
      </c>
      <c r="B72" s="51"/>
      <c r="C72" s="18"/>
      <c r="D72" s="19">
        <v>0</v>
      </c>
      <c r="E72" s="20"/>
      <c r="F72" s="20"/>
      <c r="G72" s="20"/>
      <c r="H72" s="20"/>
      <c r="I72" s="20"/>
      <c r="J72" s="21"/>
      <c r="K72" s="56" t="s">
        <v>8</v>
      </c>
      <c r="L72" s="57"/>
    </row>
    <row r="73" spans="1:12" ht="21" customHeight="1" x14ac:dyDescent="0.3">
      <c r="A73" s="17" t="s">
        <v>95</v>
      </c>
      <c r="B73" s="51"/>
      <c r="C73" s="18"/>
      <c r="D73" s="25">
        <v>5</v>
      </c>
      <c r="E73" s="26"/>
      <c r="F73" s="26"/>
      <c r="G73" s="26"/>
      <c r="H73" s="26"/>
      <c r="I73" s="26"/>
      <c r="J73" s="27"/>
      <c r="K73" s="58" t="s">
        <v>10</v>
      </c>
      <c r="L73" s="59"/>
    </row>
    <row r="74" spans="1:12" ht="20" customHeight="1" x14ac:dyDescent="0.3">
      <c r="A74" s="17" t="s">
        <v>96</v>
      </c>
      <c r="B74" s="51"/>
      <c r="C74" s="18"/>
      <c r="D74" s="19">
        <v>14</v>
      </c>
      <c r="E74" s="20"/>
      <c r="F74" s="20"/>
      <c r="G74" s="20"/>
      <c r="H74" s="20"/>
      <c r="I74" s="20"/>
      <c r="J74" s="21"/>
      <c r="K74" s="60" t="s">
        <v>12</v>
      </c>
      <c r="L74" s="61"/>
    </row>
    <row r="75" spans="1:12" ht="21" customHeight="1" x14ac:dyDescent="0.3">
      <c r="A75" s="17" t="s">
        <v>97</v>
      </c>
      <c r="B75" s="51"/>
      <c r="C75" s="18"/>
      <c r="D75" s="25">
        <v>28</v>
      </c>
      <c r="E75" s="26"/>
      <c r="F75" s="26"/>
      <c r="G75" s="26"/>
      <c r="H75" s="26"/>
      <c r="I75" s="26"/>
      <c r="J75" s="27"/>
      <c r="K75" s="58" t="s">
        <v>14</v>
      </c>
      <c r="L75" s="59"/>
    </row>
    <row r="76" spans="1:12" ht="21" customHeight="1" x14ac:dyDescent="0.3">
      <c r="A76" s="17" t="s">
        <v>98</v>
      </c>
      <c r="B76" s="51"/>
      <c r="C76" s="18"/>
      <c r="D76" s="19">
        <v>45</v>
      </c>
      <c r="E76" s="20"/>
      <c r="F76" s="20"/>
      <c r="G76" s="20"/>
      <c r="H76" s="20"/>
      <c r="I76" s="20"/>
      <c r="J76" s="21"/>
      <c r="K76" s="60" t="s">
        <v>16</v>
      </c>
      <c r="L76" s="61"/>
    </row>
    <row r="77" spans="1:12" ht="20" customHeight="1" x14ac:dyDescent="0.3">
      <c r="A77" s="17" t="s">
        <v>99</v>
      </c>
      <c r="B77" s="51"/>
      <c r="C77" s="18"/>
      <c r="D77" s="25">
        <v>67</v>
      </c>
      <c r="E77" s="26"/>
      <c r="F77" s="26"/>
      <c r="G77" s="26"/>
      <c r="H77" s="26"/>
      <c r="I77" s="26"/>
      <c r="J77" s="27"/>
      <c r="K77" s="58" t="s">
        <v>18</v>
      </c>
      <c r="L77" s="59"/>
    </row>
    <row r="78" spans="1:12" ht="21" customHeight="1" x14ac:dyDescent="0.3">
      <c r="A78" s="17" t="s">
        <v>100</v>
      </c>
      <c r="B78" s="51"/>
      <c r="C78" s="18"/>
      <c r="D78" s="19">
        <v>124</v>
      </c>
      <c r="E78" s="20"/>
      <c r="F78" s="20"/>
      <c r="G78" s="20"/>
      <c r="H78" s="20"/>
      <c r="I78" s="20"/>
      <c r="J78" s="21"/>
      <c r="K78" s="60" t="s">
        <v>20</v>
      </c>
      <c r="L78" s="61"/>
    </row>
    <row r="79" spans="1:12" ht="21" customHeight="1" x14ac:dyDescent="0.3">
      <c r="A79" s="17" t="s">
        <v>101</v>
      </c>
      <c r="B79" s="51"/>
      <c r="C79" s="18"/>
      <c r="D79" s="25">
        <v>210</v>
      </c>
      <c r="E79" s="26"/>
      <c r="F79" s="26"/>
      <c r="G79" s="26"/>
      <c r="H79" s="26"/>
      <c r="I79" s="26"/>
      <c r="J79" s="27"/>
      <c r="K79" s="58" t="s">
        <v>22</v>
      </c>
      <c r="L79" s="59"/>
    </row>
    <row r="80" spans="1:12" ht="20" customHeight="1" x14ac:dyDescent="0.3">
      <c r="A80" s="17" t="s">
        <v>102</v>
      </c>
      <c r="B80" s="51"/>
      <c r="C80" s="18"/>
      <c r="D80" s="19">
        <v>313</v>
      </c>
      <c r="E80" s="20"/>
      <c r="F80" s="20"/>
      <c r="G80" s="20"/>
      <c r="H80" s="20"/>
      <c r="I80" s="20"/>
      <c r="J80" s="21"/>
      <c r="K80" s="60" t="s">
        <v>24</v>
      </c>
      <c r="L80" s="61"/>
    </row>
    <row r="81" spans="1:12" ht="21" customHeight="1" x14ac:dyDescent="0.3">
      <c r="A81" s="17" t="s">
        <v>103</v>
      </c>
      <c r="B81" s="51"/>
      <c r="C81" s="18"/>
      <c r="D81" s="25">
        <v>433</v>
      </c>
      <c r="E81" s="26"/>
      <c r="F81" s="26"/>
      <c r="G81" s="26"/>
      <c r="H81" s="26"/>
      <c r="I81" s="26"/>
      <c r="J81" s="27"/>
      <c r="K81" s="58" t="s">
        <v>26</v>
      </c>
      <c r="L81" s="59"/>
    </row>
    <row r="82" spans="1:12" ht="21" customHeight="1" x14ac:dyDescent="0.3">
      <c r="A82" s="17" t="s">
        <v>104</v>
      </c>
      <c r="B82" s="51"/>
      <c r="C82" s="18"/>
      <c r="D82" s="19">
        <v>474</v>
      </c>
      <c r="E82" s="20"/>
      <c r="F82" s="20"/>
      <c r="G82" s="20"/>
      <c r="H82" s="20"/>
      <c r="I82" s="20"/>
      <c r="J82" s="21"/>
      <c r="K82" s="60" t="s">
        <v>28</v>
      </c>
      <c r="L82" s="61"/>
    </row>
    <row r="83" spans="1:12" ht="20" customHeight="1" x14ac:dyDescent="0.3">
      <c r="A83" s="17" t="s">
        <v>105</v>
      </c>
      <c r="B83" s="51"/>
      <c r="C83" s="18"/>
      <c r="D83" s="25">
        <v>515</v>
      </c>
      <c r="E83" s="26"/>
      <c r="F83" s="26"/>
      <c r="G83" s="26"/>
      <c r="H83" s="26"/>
      <c r="I83" s="26"/>
      <c r="J83" s="27"/>
      <c r="K83" s="58" t="s">
        <v>30</v>
      </c>
      <c r="L83" s="59"/>
    </row>
    <row r="84" spans="1:12" ht="21" customHeight="1" x14ac:dyDescent="0.3">
      <c r="A84" s="17" t="s">
        <v>106</v>
      </c>
      <c r="B84" s="51"/>
      <c r="C84" s="18"/>
      <c r="D84" s="19">
        <v>557</v>
      </c>
      <c r="E84" s="20"/>
      <c r="F84" s="20"/>
      <c r="G84" s="20"/>
      <c r="H84" s="20"/>
      <c r="I84" s="20"/>
      <c r="J84" s="21"/>
      <c r="K84" s="60" t="s">
        <v>32</v>
      </c>
      <c r="L84" s="61"/>
    </row>
    <row r="85" spans="1:12" ht="21" customHeight="1" x14ac:dyDescent="0.3">
      <c r="A85" s="17" t="s">
        <v>107</v>
      </c>
      <c r="B85" s="51"/>
      <c r="C85" s="18"/>
      <c r="D85" s="25">
        <v>598</v>
      </c>
      <c r="E85" s="26"/>
      <c r="F85" s="26"/>
      <c r="G85" s="26"/>
      <c r="H85" s="26"/>
      <c r="I85" s="26"/>
      <c r="J85" s="27"/>
      <c r="K85" s="58" t="s">
        <v>34</v>
      </c>
      <c r="L85" s="59"/>
    </row>
    <row r="86" spans="1:12" ht="20" customHeight="1" x14ac:dyDescent="0.3">
      <c r="A86" s="17" t="s">
        <v>108</v>
      </c>
      <c r="B86" s="51"/>
      <c r="C86" s="18"/>
      <c r="D86" s="19">
        <v>639</v>
      </c>
      <c r="E86" s="20"/>
      <c r="F86" s="20"/>
      <c r="G86" s="20"/>
      <c r="H86" s="20"/>
      <c r="I86" s="20"/>
      <c r="J86" s="21"/>
      <c r="K86" s="60" t="s">
        <v>36</v>
      </c>
      <c r="L86" s="61"/>
    </row>
    <row r="87" spans="1:12" ht="21" customHeight="1" x14ac:dyDescent="0.3">
      <c r="A87" s="17" t="s">
        <v>109</v>
      </c>
      <c r="B87" s="51"/>
      <c r="C87" s="18"/>
      <c r="D87" s="25">
        <v>680</v>
      </c>
      <c r="E87" s="26"/>
      <c r="F87" s="26"/>
      <c r="G87" s="26"/>
      <c r="H87" s="26"/>
      <c r="I87" s="26"/>
      <c r="J87" s="27"/>
      <c r="K87" s="58" t="s">
        <v>38</v>
      </c>
      <c r="L87" s="59"/>
    </row>
    <row r="88" spans="1:12" ht="21" customHeight="1" x14ac:dyDescent="0.3">
      <c r="A88" s="17" t="s">
        <v>110</v>
      </c>
      <c r="B88" s="51"/>
      <c r="C88" s="18"/>
      <c r="D88" s="19">
        <v>722</v>
      </c>
      <c r="E88" s="20"/>
      <c r="F88" s="20"/>
      <c r="G88" s="20"/>
      <c r="H88" s="20"/>
      <c r="I88" s="20"/>
      <c r="J88" s="21"/>
      <c r="K88" s="60" t="s">
        <v>40</v>
      </c>
      <c r="L88" s="61"/>
    </row>
    <row r="89" spans="1:12" ht="20" customHeight="1" x14ac:dyDescent="0.3">
      <c r="A89" s="17" t="s">
        <v>111</v>
      </c>
      <c r="B89" s="51"/>
      <c r="C89" s="18"/>
      <c r="D89" s="25">
        <v>763</v>
      </c>
      <c r="E89" s="26"/>
      <c r="F89" s="26"/>
      <c r="G89" s="26"/>
      <c r="H89" s="26"/>
      <c r="I89" s="26"/>
      <c r="J89" s="27"/>
      <c r="K89" s="58" t="s">
        <v>42</v>
      </c>
      <c r="L89" s="59"/>
    </row>
    <row r="90" spans="1:12" ht="21" customHeight="1" x14ac:dyDescent="0.3">
      <c r="A90" s="17" t="s">
        <v>112</v>
      </c>
      <c r="B90" s="51"/>
      <c r="C90" s="18"/>
      <c r="D90" s="19">
        <v>804</v>
      </c>
      <c r="E90" s="20"/>
      <c r="F90" s="20"/>
      <c r="G90" s="20"/>
      <c r="H90" s="20"/>
      <c r="I90" s="20"/>
      <c r="J90" s="21"/>
      <c r="K90" s="60" t="s">
        <v>44</v>
      </c>
      <c r="L90" s="61"/>
    </row>
    <row r="91" spans="1:12" ht="21" customHeight="1" x14ac:dyDescent="0.3">
      <c r="A91" s="17" t="s">
        <v>113</v>
      </c>
      <c r="B91" s="51"/>
      <c r="C91" s="18"/>
      <c r="D91" s="39" t="s">
        <v>114</v>
      </c>
      <c r="E91" s="40"/>
      <c r="F91" s="40"/>
      <c r="G91" s="40"/>
      <c r="H91" s="40"/>
      <c r="I91" s="40"/>
      <c r="J91" s="41"/>
      <c r="K91" s="62" t="s">
        <v>47</v>
      </c>
      <c r="L91" s="63"/>
    </row>
    <row r="92" spans="1:12" ht="19" customHeight="1" x14ac:dyDescent="0.3">
      <c r="A92" s="2" t="s">
        <v>115</v>
      </c>
    </row>
    <row r="93" spans="1:12" ht="34" customHeight="1" x14ac:dyDescent="0.3">
      <c r="A93" s="17" t="s">
        <v>49</v>
      </c>
      <c r="B93" s="18"/>
      <c r="C93" s="17" t="s">
        <v>50</v>
      </c>
      <c r="D93" s="51"/>
      <c r="E93" s="51"/>
      <c r="F93" s="51"/>
      <c r="G93" s="51"/>
      <c r="H93" s="18"/>
      <c r="I93" s="17" t="s">
        <v>51</v>
      </c>
      <c r="J93" s="51"/>
      <c r="K93" s="18"/>
    </row>
    <row r="94" spans="1:12" ht="20" customHeight="1" x14ac:dyDescent="0.3">
      <c r="A94" s="17" t="s">
        <v>116</v>
      </c>
      <c r="B94" s="18"/>
      <c r="C94" s="19">
        <v>0</v>
      </c>
      <c r="D94" s="20"/>
      <c r="E94" s="20"/>
      <c r="F94" s="20"/>
      <c r="G94" s="20"/>
      <c r="H94" s="21"/>
      <c r="I94" s="56" t="s">
        <v>8</v>
      </c>
      <c r="J94" s="64"/>
      <c r="K94" s="57"/>
    </row>
    <row r="95" spans="1:12" ht="21" customHeight="1" x14ac:dyDescent="0.3">
      <c r="A95" s="17" t="s">
        <v>117</v>
      </c>
      <c r="B95" s="18"/>
      <c r="C95" s="25">
        <v>5</v>
      </c>
      <c r="D95" s="26"/>
      <c r="E95" s="26"/>
      <c r="F95" s="26"/>
      <c r="G95" s="26"/>
      <c r="H95" s="27"/>
      <c r="I95" s="58" t="s">
        <v>10</v>
      </c>
      <c r="J95" s="65"/>
      <c r="K95" s="59"/>
    </row>
    <row r="96" spans="1:12" ht="21" customHeight="1" x14ac:dyDescent="0.3">
      <c r="A96" s="17" t="s">
        <v>118</v>
      </c>
      <c r="B96" s="18"/>
      <c r="C96" s="66">
        <v>14</v>
      </c>
      <c r="D96" s="67"/>
      <c r="E96" s="67"/>
      <c r="F96" s="67"/>
      <c r="G96" s="67"/>
      <c r="H96" s="68"/>
      <c r="I96" s="60" t="s">
        <v>12</v>
      </c>
      <c r="J96" s="69"/>
      <c r="K96" s="61"/>
    </row>
    <row r="97" spans="1:11" ht="20" customHeight="1" x14ac:dyDescent="0.3">
      <c r="A97" s="17" t="s">
        <v>119</v>
      </c>
      <c r="B97" s="18"/>
      <c r="C97" s="70">
        <v>28</v>
      </c>
      <c r="D97" s="71"/>
      <c r="E97" s="71"/>
      <c r="F97" s="71"/>
      <c r="G97" s="71"/>
      <c r="H97" s="72"/>
      <c r="I97" s="73" t="s">
        <v>14</v>
      </c>
      <c r="J97" s="74"/>
      <c r="K97" s="75"/>
    </row>
    <row r="98" spans="1:11" ht="21" customHeight="1" x14ac:dyDescent="0.3">
      <c r="A98" s="17" t="s">
        <v>120</v>
      </c>
      <c r="B98" s="18"/>
      <c r="C98" s="66">
        <v>45</v>
      </c>
      <c r="D98" s="67"/>
      <c r="E98" s="67"/>
      <c r="F98" s="67"/>
      <c r="G98" s="67"/>
      <c r="H98" s="68"/>
      <c r="I98" s="60" t="s">
        <v>16</v>
      </c>
      <c r="J98" s="69"/>
      <c r="K98" s="61"/>
    </row>
    <row r="99" spans="1:11" ht="21" customHeight="1" x14ac:dyDescent="0.3">
      <c r="A99" s="17" t="s">
        <v>121</v>
      </c>
      <c r="B99" s="18"/>
      <c r="C99" s="70">
        <v>67</v>
      </c>
      <c r="D99" s="71"/>
      <c r="E99" s="71"/>
      <c r="F99" s="71"/>
      <c r="G99" s="71"/>
      <c r="H99" s="72"/>
      <c r="I99" s="58" t="s">
        <v>18</v>
      </c>
      <c r="J99" s="65"/>
      <c r="K99" s="59"/>
    </row>
    <row r="100" spans="1:11" ht="20" customHeight="1" x14ac:dyDescent="0.3">
      <c r="A100" s="17" t="s">
        <v>122</v>
      </c>
      <c r="B100" s="18"/>
      <c r="C100" s="66">
        <v>124</v>
      </c>
      <c r="D100" s="67"/>
      <c r="E100" s="67"/>
      <c r="F100" s="67"/>
      <c r="G100" s="67"/>
      <c r="H100" s="68"/>
      <c r="I100" s="60" t="s">
        <v>20</v>
      </c>
      <c r="J100" s="69"/>
      <c r="K100" s="61"/>
    </row>
    <row r="101" spans="1:11" ht="21" customHeight="1" x14ac:dyDescent="0.3">
      <c r="A101" s="17" t="s">
        <v>123</v>
      </c>
      <c r="B101" s="18"/>
      <c r="C101" s="70">
        <v>210</v>
      </c>
      <c r="D101" s="71"/>
      <c r="E101" s="71"/>
      <c r="F101" s="71"/>
      <c r="G101" s="71"/>
      <c r="H101" s="72"/>
      <c r="I101" s="58" t="s">
        <v>22</v>
      </c>
      <c r="J101" s="65"/>
      <c r="K101" s="59"/>
    </row>
    <row r="102" spans="1:11" ht="21" customHeight="1" x14ac:dyDescent="0.3">
      <c r="A102" s="17" t="s">
        <v>124</v>
      </c>
      <c r="B102" s="18"/>
      <c r="C102" s="66">
        <v>313</v>
      </c>
      <c r="D102" s="67"/>
      <c r="E102" s="67"/>
      <c r="F102" s="67"/>
      <c r="G102" s="67"/>
      <c r="H102" s="68"/>
      <c r="I102" s="60" t="s">
        <v>24</v>
      </c>
      <c r="J102" s="69"/>
      <c r="K102" s="61"/>
    </row>
    <row r="103" spans="1:11" ht="20" customHeight="1" x14ac:dyDescent="0.3">
      <c r="A103" s="17" t="s">
        <v>125</v>
      </c>
      <c r="B103" s="18"/>
      <c r="C103" s="70">
        <v>433</v>
      </c>
      <c r="D103" s="71"/>
      <c r="E103" s="71"/>
      <c r="F103" s="71"/>
      <c r="G103" s="71"/>
      <c r="H103" s="72"/>
      <c r="I103" s="58" t="s">
        <v>26</v>
      </c>
      <c r="J103" s="65"/>
      <c r="K103" s="59"/>
    </row>
    <row r="104" spans="1:11" ht="21" customHeight="1" x14ac:dyDescent="0.3">
      <c r="A104" s="17" t="s">
        <v>126</v>
      </c>
      <c r="B104" s="18"/>
      <c r="C104" s="66">
        <v>474</v>
      </c>
      <c r="D104" s="67"/>
      <c r="E104" s="67"/>
      <c r="F104" s="67"/>
      <c r="G104" s="67"/>
      <c r="H104" s="68"/>
      <c r="I104" s="60" t="s">
        <v>28</v>
      </c>
      <c r="J104" s="69"/>
      <c r="K104" s="61"/>
    </row>
    <row r="105" spans="1:11" ht="21" customHeight="1" x14ac:dyDescent="0.3">
      <c r="A105" s="17" t="s">
        <v>127</v>
      </c>
      <c r="B105" s="18"/>
      <c r="C105" s="70">
        <v>515</v>
      </c>
      <c r="D105" s="71"/>
      <c r="E105" s="71"/>
      <c r="F105" s="71"/>
      <c r="G105" s="71"/>
      <c r="H105" s="72"/>
      <c r="I105" s="58" t="s">
        <v>30</v>
      </c>
      <c r="J105" s="65"/>
      <c r="K105" s="59"/>
    </row>
    <row r="106" spans="1:11" ht="20" customHeight="1" x14ac:dyDescent="0.3">
      <c r="A106" s="17" t="s">
        <v>128</v>
      </c>
      <c r="B106" s="18"/>
      <c r="C106" s="66">
        <v>557</v>
      </c>
      <c r="D106" s="67"/>
      <c r="E106" s="67"/>
      <c r="F106" s="67"/>
      <c r="G106" s="67"/>
      <c r="H106" s="68"/>
      <c r="I106" s="60" t="s">
        <v>32</v>
      </c>
      <c r="J106" s="69"/>
      <c r="K106" s="61"/>
    </row>
    <row r="107" spans="1:11" ht="21" customHeight="1" x14ac:dyDescent="0.3">
      <c r="A107" s="17" t="s">
        <v>129</v>
      </c>
      <c r="B107" s="18"/>
      <c r="C107" s="70">
        <v>598</v>
      </c>
      <c r="D107" s="71"/>
      <c r="E107" s="71"/>
      <c r="F107" s="71"/>
      <c r="G107" s="71"/>
      <c r="H107" s="72"/>
      <c r="I107" s="58" t="s">
        <v>34</v>
      </c>
      <c r="J107" s="65"/>
      <c r="K107" s="59"/>
    </row>
    <row r="108" spans="1:11" ht="21" customHeight="1" x14ac:dyDescent="0.3">
      <c r="A108" s="17" t="s">
        <v>130</v>
      </c>
      <c r="B108" s="18"/>
      <c r="C108" s="66">
        <v>639</v>
      </c>
      <c r="D108" s="67"/>
      <c r="E108" s="67"/>
      <c r="F108" s="67"/>
      <c r="G108" s="67"/>
      <c r="H108" s="68"/>
      <c r="I108" s="60" t="s">
        <v>36</v>
      </c>
      <c r="J108" s="69"/>
      <c r="K108" s="61"/>
    </row>
    <row r="109" spans="1:11" ht="20" customHeight="1" x14ac:dyDescent="0.3">
      <c r="A109" s="17" t="s">
        <v>131</v>
      </c>
      <c r="B109" s="18"/>
      <c r="C109" s="70">
        <v>680</v>
      </c>
      <c r="D109" s="71"/>
      <c r="E109" s="71"/>
      <c r="F109" s="71"/>
      <c r="G109" s="71"/>
      <c r="H109" s="72"/>
      <c r="I109" s="58" t="s">
        <v>38</v>
      </c>
      <c r="J109" s="65"/>
      <c r="K109" s="59"/>
    </row>
    <row r="110" spans="1:11" ht="21" customHeight="1" x14ac:dyDescent="0.3">
      <c r="A110" s="17" t="s">
        <v>132</v>
      </c>
      <c r="B110" s="18"/>
      <c r="C110" s="66">
        <v>722</v>
      </c>
      <c r="D110" s="67"/>
      <c r="E110" s="67"/>
      <c r="F110" s="67"/>
      <c r="G110" s="67"/>
      <c r="H110" s="68"/>
      <c r="I110" s="60" t="s">
        <v>40</v>
      </c>
      <c r="J110" s="69"/>
      <c r="K110" s="61"/>
    </row>
    <row r="111" spans="1:11" ht="21" customHeight="1" x14ac:dyDescent="0.3">
      <c r="A111" s="17" t="s">
        <v>133</v>
      </c>
      <c r="B111" s="18"/>
      <c r="C111" s="70">
        <v>763</v>
      </c>
      <c r="D111" s="71"/>
      <c r="E111" s="71"/>
      <c r="F111" s="71"/>
      <c r="G111" s="71"/>
      <c r="H111" s="72"/>
      <c r="I111" s="58" t="s">
        <v>42</v>
      </c>
      <c r="J111" s="65"/>
      <c r="K111" s="59"/>
    </row>
    <row r="112" spans="1:11" ht="20" customHeight="1" x14ac:dyDescent="0.3">
      <c r="A112" s="17" t="s">
        <v>134</v>
      </c>
      <c r="B112" s="18"/>
      <c r="C112" s="66">
        <v>804</v>
      </c>
      <c r="D112" s="67"/>
      <c r="E112" s="67"/>
      <c r="F112" s="67"/>
      <c r="G112" s="67"/>
      <c r="H112" s="68"/>
      <c r="I112" s="60" t="s">
        <v>44</v>
      </c>
      <c r="J112" s="69"/>
      <c r="K112" s="61"/>
    </row>
    <row r="113" spans="1:12" ht="30" customHeight="1" x14ac:dyDescent="0.3">
      <c r="A113" s="37" t="s">
        <v>135</v>
      </c>
      <c r="B113" s="38"/>
      <c r="C113" s="39" t="s">
        <v>46</v>
      </c>
      <c r="D113" s="40"/>
      <c r="E113" s="40"/>
      <c r="F113" s="40"/>
      <c r="G113" s="40"/>
      <c r="H113" s="41"/>
      <c r="I113" s="76" t="s">
        <v>47</v>
      </c>
      <c r="J113" s="77"/>
      <c r="K113" s="78"/>
    </row>
    <row r="114" spans="1:12" ht="19" customHeight="1" x14ac:dyDescent="0.3">
      <c r="A114" s="2" t="s">
        <v>136</v>
      </c>
    </row>
    <row r="115" spans="1:12" ht="48" customHeight="1" x14ac:dyDescent="0.3">
      <c r="A115" s="37" t="s">
        <v>49</v>
      </c>
      <c r="B115" s="55"/>
      <c r="C115" s="55"/>
      <c r="D115" s="38"/>
      <c r="E115" s="37" t="s">
        <v>50</v>
      </c>
      <c r="F115" s="55"/>
      <c r="G115" s="55"/>
      <c r="H115" s="55"/>
      <c r="I115" s="38"/>
      <c r="J115" s="37" t="s">
        <v>51</v>
      </c>
      <c r="K115" s="55"/>
      <c r="L115" s="38"/>
    </row>
    <row r="116" spans="1:12" ht="21" customHeight="1" x14ac:dyDescent="0.3">
      <c r="A116" s="17" t="s">
        <v>137</v>
      </c>
      <c r="B116" s="51"/>
      <c r="C116" s="51"/>
      <c r="D116" s="18"/>
      <c r="E116" s="19">
        <v>0</v>
      </c>
      <c r="F116" s="20"/>
      <c r="G116" s="20"/>
      <c r="H116" s="20"/>
      <c r="I116" s="21"/>
      <c r="J116" s="56" t="s">
        <v>8</v>
      </c>
      <c r="K116" s="64"/>
      <c r="L116" s="57"/>
    </row>
    <row r="117" spans="1:12" ht="21" customHeight="1" x14ac:dyDescent="0.3">
      <c r="A117" s="17" t="s">
        <v>138</v>
      </c>
      <c r="B117" s="51"/>
      <c r="C117" s="51"/>
      <c r="D117" s="18"/>
      <c r="E117" s="25">
        <v>5</v>
      </c>
      <c r="F117" s="26"/>
      <c r="G117" s="26"/>
      <c r="H117" s="26"/>
      <c r="I117" s="27"/>
      <c r="J117" s="58" t="s">
        <v>10</v>
      </c>
      <c r="K117" s="65"/>
      <c r="L117" s="59"/>
    </row>
    <row r="118" spans="1:12" ht="20" customHeight="1" x14ac:dyDescent="0.3">
      <c r="A118" s="17" t="s">
        <v>139</v>
      </c>
      <c r="B118" s="51"/>
      <c r="C118" s="51"/>
      <c r="D118" s="18"/>
      <c r="E118" s="19">
        <v>14</v>
      </c>
      <c r="F118" s="20"/>
      <c r="G118" s="20"/>
      <c r="H118" s="20"/>
      <c r="I118" s="21"/>
      <c r="J118" s="60" t="s">
        <v>12</v>
      </c>
      <c r="K118" s="69"/>
      <c r="L118" s="61"/>
    </row>
    <row r="119" spans="1:12" ht="21" customHeight="1" x14ac:dyDescent="0.3">
      <c r="A119" s="17" t="s">
        <v>140</v>
      </c>
      <c r="B119" s="51"/>
      <c r="C119" s="51"/>
      <c r="D119" s="18"/>
      <c r="E119" s="25">
        <v>28</v>
      </c>
      <c r="F119" s="26"/>
      <c r="G119" s="26"/>
      <c r="H119" s="26"/>
      <c r="I119" s="27"/>
      <c r="J119" s="58" t="s">
        <v>14</v>
      </c>
      <c r="K119" s="65"/>
      <c r="L119" s="59"/>
    </row>
    <row r="120" spans="1:12" ht="21" customHeight="1" x14ac:dyDescent="0.3">
      <c r="A120" s="17" t="s">
        <v>141</v>
      </c>
      <c r="B120" s="51"/>
      <c r="C120" s="51"/>
      <c r="D120" s="18"/>
      <c r="E120" s="19">
        <v>45</v>
      </c>
      <c r="F120" s="20"/>
      <c r="G120" s="20"/>
      <c r="H120" s="20"/>
      <c r="I120" s="21"/>
      <c r="J120" s="60" t="s">
        <v>16</v>
      </c>
      <c r="K120" s="69"/>
      <c r="L120" s="61"/>
    </row>
    <row r="121" spans="1:12" ht="20" customHeight="1" x14ac:dyDescent="0.3">
      <c r="A121" s="17" t="s">
        <v>142</v>
      </c>
      <c r="B121" s="51"/>
      <c r="C121" s="51"/>
      <c r="D121" s="18"/>
      <c r="E121" s="25">
        <v>67</v>
      </c>
      <c r="F121" s="26"/>
      <c r="G121" s="26"/>
      <c r="H121" s="26"/>
      <c r="I121" s="27"/>
      <c r="J121" s="58" t="s">
        <v>18</v>
      </c>
      <c r="K121" s="65"/>
      <c r="L121" s="59"/>
    </row>
    <row r="122" spans="1:12" ht="21" customHeight="1" x14ac:dyDescent="0.3">
      <c r="A122" s="17" t="s">
        <v>143</v>
      </c>
      <c r="B122" s="51"/>
      <c r="C122" s="51"/>
      <c r="D122" s="18"/>
      <c r="E122" s="19">
        <v>124</v>
      </c>
      <c r="F122" s="20"/>
      <c r="G122" s="20"/>
      <c r="H122" s="20"/>
      <c r="I122" s="21"/>
      <c r="J122" s="60" t="s">
        <v>20</v>
      </c>
      <c r="K122" s="69"/>
      <c r="L122" s="61"/>
    </row>
    <row r="123" spans="1:12" ht="21" customHeight="1" x14ac:dyDescent="0.3">
      <c r="A123" s="17" t="s">
        <v>144</v>
      </c>
      <c r="B123" s="51"/>
      <c r="C123" s="51"/>
      <c r="D123" s="18"/>
      <c r="E123" s="25">
        <v>210</v>
      </c>
      <c r="F123" s="26"/>
      <c r="G123" s="26"/>
      <c r="H123" s="26"/>
      <c r="I123" s="27"/>
      <c r="J123" s="58" t="s">
        <v>22</v>
      </c>
      <c r="K123" s="65"/>
      <c r="L123" s="59"/>
    </row>
    <row r="124" spans="1:12" ht="20" customHeight="1" x14ac:dyDescent="0.3">
      <c r="A124" s="17" t="s">
        <v>145</v>
      </c>
      <c r="B124" s="51"/>
      <c r="C124" s="51"/>
      <c r="D124" s="18"/>
      <c r="E124" s="19">
        <v>313</v>
      </c>
      <c r="F124" s="20"/>
      <c r="G124" s="20"/>
      <c r="H124" s="20"/>
      <c r="I124" s="21"/>
      <c r="J124" s="60" t="s">
        <v>24</v>
      </c>
      <c r="K124" s="69"/>
      <c r="L124" s="61"/>
    </row>
    <row r="125" spans="1:12" ht="21" customHeight="1" x14ac:dyDescent="0.3">
      <c r="A125" s="17" t="s">
        <v>146</v>
      </c>
      <c r="B125" s="51"/>
      <c r="C125" s="51"/>
      <c r="D125" s="18"/>
      <c r="E125" s="25">
        <v>433</v>
      </c>
      <c r="F125" s="26"/>
      <c r="G125" s="26"/>
      <c r="H125" s="26"/>
      <c r="I125" s="27"/>
      <c r="J125" s="58" t="s">
        <v>26</v>
      </c>
      <c r="K125" s="65"/>
      <c r="L125" s="59"/>
    </row>
    <row r="126" spans="1:12" ht="21" customHeight="1" x14ac:dyDescent="0.3">
      <c r="A126" s="17" t="s">
        <v>147</v>
      </c>
      <c r="B126" s="51"/>
      <c r="C126" s="51"/>
      <c r="D126" s="18"/>
      <c r="E126" s="19">
        <v>474</v>
      </c>
      <c r="F126" s="20"/>
      <c r="G126" s="20"/>
      <c r="H126" s="20"/>
      <c r="I126" s="21"/>
      <c r="J126" s="60" t="s">
        <v>28</v>
      </c>
      <c r="K126" s="69"/>
      <c r="L126" s="61"/>
    </row>
    <row r="127" spans="1:12" ht="20" customHeight="1" x14ac:dyDescent="0.3">
      <c r="A127" s="17" t="s">
        <v>148</v>
      </c>
      <c r="B127" s="51"/>
      <c r="C127" s="51"/>
      <c r="D127" s="18"/>
      <c r="E127" s="25">
        <v>515</v>
      </c>
      <c r="F127" s="26"/>
      <c r="G127" s="26"/>
      <c r="H127" s="26"/>
      <c r="I127" s="27"/>
      <c r="J127" s="58" t="s">
        <v>30</v>
      </c>
      <c r="K127" s="65"/>
      <c r="L127" s="59"/>
    </row>
    <row r="128" spans="1:12" ht="21" customHeight="1" x14ac:dyDescent="0.3">
      <c r="A128" s="17" t="s">
        <v>149</v>
      </c>
      <c r="B128" s="51"/>
      <c r="C128" s="51"/>
      <c r="D128" s="18"/>
      <c r="E128" s="19">
        <v>557</v>
      </c>
      <c r="F128" s="20"/>
      <c r="G128" s="20"/>
      <c r="H128" s="20"/>
      <c r="I128" s="21"/>
      <c r="J128" s="60" t="s">
        <v>32</v>
      </c>
      <c r="K128" s="69"/>
      <c r="L128" s="61"/>
    </row>
    <row r="129" spans="1:12" ht="21" customHeight="1" x14ac:dyDescent="0.3">
      <c r="A129" s="17" t="s">
        <v>150</v>
      </c>
      <c r="B129" s="51"/>
      <c r="C129" s="51"/>
      <c r="D129" s="18"/>
      <c r="E129" s="25">
        <v>598</v>
      </c>
      <c r="F129" s="26"/>
      <c r="G129" s="26"/>
      <c r="H129" s="26"/>
      <c r="I129" s="27"/>
      <c r="J129" s="58" t="s">
        <v>34</v>
      </c>
      <c r="K129" s="65"/>
      <c r="L129" s="59"/>
    </row>
    <row r="130" spans="1:12" ht="20" customHeight="1" x14ac:dyDescent="0.3">
      <c r="A130" s="17" t="s">
        <v>151</v>
      </c>
      <c r="B130" s="51"/>
      <c r="C130" s="51"/>
      <c r="D130" s="18"/>
      <c r="E130" s="19">
        <v>639</v>
      </c>
      <c r="F130" s="20"/>
      <c r="G130" s="20"/>
      <c r="H130" s="20"/>
      <c r="I130" s="21"/>
      <c r="J130" s="60" t="s">
        <v>36</v>
      </c>
      <c r="K130" s="69"/>
      <c r="L130" s="61"/>
    </row>
    <row r="131" spans="1:12" ht="21" customHeight="1" x14ac:dyDescent="0.3">
      <c r="A131" s="17" t="s">
        <v>152</v>
      </c>
      <c r="B131" s="51"/>
      <c r="C131" s="51"/>
      <c r="D131" s="18"/>
      <c r="E131" s="25">
        <v>680</v>
      </c>
      <c r="F131" s="26"/>
      <c r="G131" s="26"/>
      <c r="H131" s="26"/>
      <c r="I131" s="27"/>
      <c r="J131" s="58" t="s">
        <v>38</v>
      </c>
      <c r="K131" s="65"/>
      <c r="L131" s="59"/>
    </row>
    <row r="132" spans="1:12" ht="21" customHeight="1" x14ac:dyDescent="0.3">
      <c r="A132" s="17" t="s">
        <v>153</v>
      </c>
      <c r="B132" s="51"/>
      <c r="C132" s="51"/>
      <c r="D132" s="18"/>
      <c r="E132" s="19">
        <v>722</v>
      </c>
      <c r="F132" s="20"/>
      <c r="G132" s="20"/>
      <c r="H132" s="20"/>
      <c r="I132" s="21"/>
      <c r="J132" s="60" t="s">
        <v>40</v>
      </c>
      <c r="K132" s="69"/>
      <c r="L132" s="61"/>
    </row>
    <row r="133" spans="1:12" ht="20" customHeight="1" x14ac:dyDescent="0.3">
      <c r="A133" s="17" t="s">
        <v>154</v>
      </c>
      <c r="B133" s="51"/>
      <c r="C133" s="51"/>
      <c r="D133" s="18"/>
      <c r="E133" s="25">
        <v>763</v>
      </c>
      <c r="F133" s="26"/>
      <c r="G133" s="26"/>
      <c r="H133" s="26"/>
      <c r="I133" s="27"/>
      <c r="J133" s="58" t="s">
        <v>42</v>
      </c>
      <c r="K133" s="65"/>
      <c r="L133" s="59"/>
    </row>
    <row r="134" spans="1:12" ht="21" customHeight="1" x14ac:dyDescent="0.3">
      <c r="A134" s="17" t="s">
        <v>155</v>
      </c>
      <c r="B134" s="51"/>
      <c r="C134" s="51"/>
      <c r="D134" s="18"/>
      <c r="E134" s="19">
        <v>804</v>
      </c>
      <c r="F134" s="20"/>
      <c r="G134" s="20"/>
      <c r="H134" s="20"/>
      <c r="I134" s="21"/>
      <c r="J134" s="60" t="s">
        <v>44</v>
      </c>
      <c r="K134" s="69"/>
      <c r="L134" s="61"/>
    </row>
    <row r="135" spans="1:12" ht="30" customHeight="1" x14ac:dyDescent="0.3">
      <c r="A135" s="37" t="s">
        <v>156</v>
      </c>
      <c r="B135" s="55"/>
      <c r="C135" s="55"/>
      <c r="D135" s="38"/>
      <c r="E135" s="39" t="s">
        <v>46</v>
      </c>
      <c r="F135" s="40"/>
      <c r="G135" s="40"/>
      <c r="H135" s="40"/>
      <c r="I135" s="41"/>
      <c r="J135" s="76" t="s">
        <v>47</v>
      </c>
      <c r="K135" s="77"/>
      <c r="L135" s="78"/>
    </row>
    <row r="136" spans="1:12" ht="19" customHeight="1" x14ac:dyDescent="0.3">
      <c r="A136" s="2" t="s">
        <v>157</v>
      </c>
    </row>
    <row r="137" spans="1:12" ht="34" customHeight="1" x14ac:dyDescent="0.3">
      <c r="A137" s="3" t="s">
        <v>49</v>
      </c>
      <c r="B137" s="17" t="s">
        <v>50</v>
      </c>
      <c r="C137" s="51"/>
      <c r="D137" s="51"/>
      <c r="E137" s="51"/>
      <c r="F137" s="51"/>
      <c r="G137" s="18"/>
      <c r="H137" s="17" t="s">
        <v>51</v>
      </c>
      <c r="I137" s="51"/>
      <c r="J137" s="51"/>
      <c r="K137" s="51"/>
      <c r="L137" s="18"/>
    </row>
    <row r="138" spans="1:12" ht="20" customHeight="1" x14ac:dyDescent="0.3">
      <c r="A138" s="3" t="s">
        <v>158</v>
      </c>
      <c r="B138" s="19">
        <v>0</v>
      </c>
      <c r="C138" s="20"/>
      <c r="D138" s="20"/>
      <c r="E138" s="20"/>
      <c r="F138" s="20"/>
      <c r="G138" s="21"/>
      <c r="H138" s="22" t="s">
        <v>8</v>
      </c>
      <c r="I138" s="23"/>
      <c r="J138" s="23"/>
      <c r="K138" s="23"/>
      <c r="L138" s="24"/>
    </row>
    <row r="139" spans="1:12" ht="21" customHeight="1" x14ac:dyDescent="0.3">
      <c r="A139" s="3" t="s">
        <v>159</v>
      </c>
      <c r="B139" s="25">
        <v>5</v>
      </c>
      <c r="C139" s="26"/>
      <c r="D139" s="26"/>
      <c r="E139" s="26"/>
      <c r="F139" s="26"/>
      <c r="G139" s="27"/>
      <c r="H139" s="79" t="s">
        <v>10</v>
      </c>
      <c r="I139" s="80"/>
      <c r="J139" s="80"/>
      <c r="K139" s="80"/>
      <c r="L139" s="81"/>
    </row>
    <row r="140" spans="1:12" ht="21" customHeight="1" x14ac:dyDescent="0.3">
      <c r="A140" s="3" t="s">
        <v>160</v>
      </c>
      <c r="B140" s="19">
        <v>14</v>
      </c>
      <c r="C140" s="20"/>
      <c r="D140" s="20"/>
      <c r="E140" s="20"/>
      <c r="F140" s="20"/>
      <c r="G140" s="21"/>
      <c r="H140" s="34" t="s">
        <v>12</v>
      </c>
      <c r="I140" s="35"/>
      <c r="J140" s="35"/>
      <c r="K140" s="35"/>
      <c r="L140" s="36"/>
    </row>
    <row r="141" spans="1:12" ht="20" customHeight="1" x14ac:dyDescent="0.3">
      <c r="A141" s="3" t="s">
        <v>161</v>
      </c>
      <c r="B141" s="25">
        <v>28</v>
      </c>
      <c r="C141" s="26"/>
      <c r="D141" s="26"/>
      <c r="E141" s="26"/>
      <c r="F141" s="26"/>
      <c r="G141" s="27"/>
      <c r="H141" s="79" t="s">
        <v>14</v>
      </c>
      <c r="I141" s="80"/>
      <c r="J141" s="80"/>
      <c r="K141" s="80"/>
      <c r="L141" s="81"/>
    </row>
    <row r="142" spans="1:12" ht="21" customHeight="1" x14ac:dyDescent="0.3">
      <c r="A142" s="3" t="s">
        <v>162</v>
      </c>
      <c r="B142" s="19">
        <v>45</v>
      </c>
      <c r="C142" s="20"/>
      <c r="D142" s="20"/>
      <c r="E142" s="20"/>
      <c r="F142" s="20"/>
      <c r="G142" s="21"/>
      <c r="H142" s="34" t="s">
        <v>16</v>
      </c>
      <c r="I142" s="35"/>
      <c r="J142" s="35"/>
      <c r="K142" s="35"/>
      <c r="L142" s="36"/>
    </row>
    <row r="143" spans="1:12" ht="21" customHeight="1" x14ac:dyDescent="0.3">
      <c r="A143" s="3" t="s">
        <v>163</v>
      </c>
      <c r="B143" s="25">
        <v>67</v>
      </c>
      <c r="C143" s="26"/>
      <c r="D143" s="26"/>
      <c r="E143" s="26"/>
      <c r="F143" s="26"/>
      <c r="G143" s="27"/>
      <c r="H143" s="79" t="s">
        <v>18</v>
      </c>
      <c r="I143" s="80"/>
      <c r="J143" s="80"/>
      <c r="K143" s="80"/>
      <c r="L143" s="81"/>
    </row>
    <row r="144" spans="1:12" ht="20" customHeight="1" x14ac:dyDescent="0.3">
      <c r="A144" s="3" t="s">
        <v>164</v>
      </c>
      <c r="B144" s="19">
        <v>124</v>
      </c>
      <c r="C144" s="20"/>
      <c r="D144" s="20"/>
      <c r="E144" s="20"/>
      <c r="F144" s="20"/>
      <c r="G144" s="21"/>
      <c r="H144" s="34" t="s">
        <v>20</v>
      </c>
      <c r="I144" s="35"/>
      <c r="J144" s="35"/>
      <c r="K144" s="35"/>
      <c r="L144" s="36"/>
    </row>
    <row r="145" spans="1:12" ht="21" customHeight="1" x14ac:dyDescent="0.3">
      <c r="A145" s="3" t="s">
        <v>165</v>
      </c>
      <c r="B145" s="25">
        <v>210</v>
      </c>
      <c r="C145" s="26"/>
      <c r="D145" s="26"/>
      <c r="E145" s="26"/>
      <c r="F145" s="26"/>
      <c r="G145" s="27"/>
      <c r="H145" s="79" t="s">
        <v>22</v>
      </c>
      <c r="I145" s="80"/>
      <c r="J145" s="80"/>
      <c r="K145" s="80"/>
      <c r="L145" s="81"/>
    </row>
    <row r="146" spans="1:12" ht="21" customHeight="1" x14ac:dyDescent="0.3">
      <c r="A146" s="3" t="s">
        <v>166</v>
      </c>
      <c r="B146" s="19">
        <v>313</v>
      </c>
      <c r="C146" s="20"/>
      <c r="D146" s="20"/>
      <c r="E146" s="20"/>
      <c r="F146" s="20"/>
      <c r="G146" s="21"/>
      <c r="H146" s="34" t="s">
        <v>24</v>
      </c>
      <c r="I146" s="35"/>
      <c r="J146" s="35"/>
      <c r="K146" s="35"/>
      <c r="L146" s="36"/>
    </row>
    <row r="147" spans="1:12" ht="20" customHeight="1" x14ac:dyDescent="0.3">
      <c r="A147" s="3" t="s">
        <v>167</v>
      </c>
      <c r="B147" s="25">
        <v>433</v>
      </c>
      <c r="C147" s="26"/>
      <c r="D147" s="26"/>
      <c r="E147" s="26"/>
      <c r="F147" s="26"/>
      <c r="G147" s="27"/>
      <c r="H147" s="79" t="s">
        <v>26</v>
      </c>
      <c r="I147" s="80"/>
      <c r="J147" s="80"/>
      <c r="K147" s="80"/>
      <c r="L147" s="81"/>
    </row>
    <row r="148" spans="1:12" ht="21" customHeight="1" x14ac:dyDescent="0.3">
      <c r="A148" s="3" t="s">
        <v>168</v>
      </c>
      <c r="B148" s="19">
        <v>474</v>
      </c>
      <c r="C148" s="20"/>
      <c r="D148" s="20"/>
      <c r="E148" s="20"/>
      <c r="F148" s="20"/>
      <c r="G148" s="21"/>
      <c r="H148" s="34" t="s">
        <v>28</v>
      </c>
      <c r="I148" s="35"/>
      <c r="J148" s="35"/>
      <c r="K148" s="35"/>
      <c r="L148" s="36"/>
    </row>
    <row r="149" spans="1:12" ht="21" customHeight="1" x14ac:dyDescent="0.3">
      <c r="A149" s="3" t="s">
        <v>169</v>
      </c>
      <c r="B149" s="25">
        <v>515</v>
      </c>
      <c r="C149" s="26"/>
      <c r="D149" s="26"/>
      <c r="E149" s="26"/>
      <c r="F149" s="26"/>
      <c r="G149" s="27"/>
      <c r="H149" s="79" t="s">
        <v>30</v>
      </c>
      <c r="I149" s="80"/>
      <c r="J149" s="80"/>
      <c r="K149" s="80"/>
      <c r="L149" s="81"/>
    </row>
    <row r="150" spans="1:12" ht="20" customHeight="1" x14ac:dyDescent="0.3">
      <c r="A150" s="3" t="s">
        <v>170</v>
      </c>
      <c r="B150" s="19">
        <v>557</v>
      </c>
      <c r="C150" s="20"/>
      <c r="D150" s="20"/>
      <c r="E150" s="20"/>
      <c r="F150" s="20"/>
      <c r="G150" s="21"/>
      <c r="H150" s="34" t="s">
        <v>32</v>
      </c>
      <c r="I150" s="35"/>
      <c r="J150" s="35"/>
      <c r="K150" s="35"/>
      <c r="L150" s="36"/>
    </row>
    <row r="151" spans="1:12" ht="21" customHeight="1" x14ac:dyDescent="0.3">
      <c r="A151" s="3" t="s">
        <v>171</v>
      </c>
      <c r="B151" s="25">
        <v>598</v>
      </c>
      <c r="C151" s="26"/>
      <c r="D151" s="26"/>
      <c r="E151" s="26"/>
      <c r="F151" s="26"/>
      <c r="G151" s="27"/>
      <c r="H151" s="79" t="s">
        <v>34</v>
      </c>
      <c r="I151" s="80"/>
      <c r="J151" s="80"/>
      <c r="K151" s="80"/>
      <c r="L151" s="81"/>
    </row>
    <row r="152" spans="1:12" ht="21" customHeight="1" x14ac:dyDescent="0.3">
      <c r="A152" s="3" t="s">
        <v>172</v>
      </c>
      <c r="B152" s="19">
        <v>639</v>
      </c>
      <c r="C152" s="20"/>
      <c r="D152" s="20"/>
      <c r="E152" s="20"/>
      <c r="F152" s="20"/>
      <c r="G152" s="21"/>
      <c r="H152" s="34" t="s">
        <v>36</v>
      </c>
      <c r="I152" s="35"/>
      <c r="J152" s="35"/>
      <c r="K152" s="35"/>
      <c r="L152" s="36"/>
    </row>
    <row r="153" spans="1:12" ht="20" customHeight="1" x14ac:dyDescent="0.3">
      <c r="A153" s="3" t="s">
        <v>173</v>
      </c>
      <c r="B153" s="25">
        <v>680</v>
      </c>
      <c r="C153" s="26"/>
      <c r="D153" s="26"/>
      <c r="E153" s="26"/>
      <c r="F153" s="26"/>
      <c r="G153" s="27"/>
      <c r="H153" s="79" t="s">
        <v>38</v>
      </c>
      <c r="I153" s="80"/>
      <c r="J153" s="80"/>
      <c r="K153" s="80"/>
      <c r="L153" s="81"/>
    </row>
    <row r="154" spans="1:12" ht="21" customHeight="1" x14ac:dyDescent="0.3">
      <c r="A154" s="3" t="s">
        <v>174</v>
      </c>
      <c r="B154" s="19">
        <v>722</v>
      </c>
      <c r="C154" s="20"/>
      <c r="D154" s="20"/>
      <c r="E154" s="20"/>
      <c r="F154" s="20"/>
      <c r="G154" s="21"/>
      <c r="H154" s="34" t="s">
        <v>40</v>
      </c>
      <c r="I154" s="35"/>
      <c r="J154" s="35"/>
      <c r="K154" s="35"/>
      <c r="L154" s="36"/>
    </row>
    <row r="155" spans="1:12" ht="21" customHeight="1" x14ac:dyDescent="0.3">
      <c r="A155" s="3" t="s">
        <v>175</v>
      </c>
      <c r="B155" s="25">
        <v>763</v>
      </c>
      <c r="C155" s="26"/>
      <c r="D155" s="26"/>
      <c r="E155" s="26"/>
      <c r="F155" s="26"/>
      <c r="G155" s="27"/>
      <c r="H155" s="79" t="s">
        <v>42</v>
      </c>
      <c r="I155" s="80"/>
      <c r="J155" s="80"/>
      <c r="K155" s="80"/>
      <c r="L155" s="81"/>
    </row>
    <row r="156" spans="1:12" ht="20" customHeight="1" x14ac:dyDescent="0.3">
      <c r="A156" s="3" t="s">
        <v>176</v>
      </c>
      <c r="B156" s="19">
        <v>804</v>
      </c>
      <c r="C156" s="20"/>
      <c r="D156" s="20"/>
      <c r="E156" s="20"/>
      <c r="F156" s="20"/>
      <c r="G156" s="21"/>
      <c r="H156" s="34" t="s">
        <v>44</v>
      </c>
      <c r="I156" s="35"/>
      <c r="J156" s="35"/>
      <c r="K156" s="35"/>
      <c r="L156" s="36"/>
    </row>
    <row r="157" spans="1:12" ht="30" customHeight="1" x14ac:dyDescent="0.3">
      <c r="A157" s="6" t="s">
        <v>177</v>
      </c>
      <c r="B157" s="39" t="s">
        <v>46</v>
      </c>
      <c r="C157" s="40"/>
      <c r="D157" s="40"/>
      <c r="E157" s="40"/>
      <c r="F157" s="40"/>
      <c r="G157" s="41"/>
      <c r="H157" s="42" t="s">
        <v>47</v>
      </c>
      <c r="I157" s="43"/>
      <c r="J157" s="43"/>
      <c r="K157" s="43"/>
      <c r="L157" s="44"/>
    </row>
    <row r="158" spans="1:12" ht="19" customHeight="1" x14ac:dyDescent="0.3">
      <c r="A158" s="2" t="s">
        <v>178</v>
      </c>
    </row>
    <row r="159" spans="1:12" ht="34" customHeight="1" x14ac:dyDescent="0.3">
      <c r="A159" s="3" t="s">
        <v>49</v>
      </c>
      <c r="B159" s="17" t="s">
        <v>50</v>
      </c>
      <c r="C159" s="51"/>
      <c r="D159" s="51"/>
      <c r="E159" s="51"/>
      <c r="F159" s="51"/>
      <c r="G159" s="18"/>
      <c r="H159" s="17" t="s">
        <v>51</v>
      </c>
      <c r="I159" s="51"/>
      <c r="J159" s="51"/>
      <c r="K159" s="51"/>
      <c r="L159" s="18"/>
    </row>
    <row r="160" spans="1:12" ht="20" customHeight="1" x14ac:dyDescent="0.3">
      <c r="A160" s="3" t="s">
        <v>179</v>
      </c>
      <c r="B160" s="19">
        <v>0</v>
      </c>
      <c r="C160" s="20"/>
      <c r="D160" s="20"/>
      <c r="E160" s="20"/>
      <c r="F160" s="20"/>
      <c r="G160" s="21"/>
      <c r="H160" s="22" t="s">
        <v>8</v>
      </c>
      <c r="I160" s="23"/>
      <c r="J160" s="23"/>
      <c r="K160" s="23"/>
      <c r="L160" s="24"/>
    </row>
    <row r="161" spans="1:12" ht="21" customHeight="1" x14ac:dyDescent="0.3">
      <c r="A161" s="3" t="s">
        <v>180</v>
      </c>
      <c r="B161" s="25">
        <v>5</v>
      </c>
      <c r="C161" s="26"/>
      <c r="D161" s="26"/>
      <c r="E161" s="26"/>
      <c r="F161" s="26"/>
      <c r="G161" s="27"/>
      <c r="H161" s="79" t="s">
        <v>10</v>
      </c>
      <c r="I161" s="80"/>
      <c r="J161" s="80"/>
      <c r="K161" s="80"/>
      <c r="L161" s="81"/>
    </row>
    <row r="162" spans="1:12" ht="21" customHeight="1" x14ac:dyDescent="0.3">
      <c r="A162" s="3" t="s">
        <v>181</v>
      </c>
      <c r="B162" s="19">
        <v>14</v>
      </c>
      <c r="C162" s="20"/>
      <c r="D162" s="20"/>
      <c r="E162" s="20"/>
      <c r="F162" s="20"/>
      <c r="G162" s="21"/>
      <c r="H162" s="34" t="s">
        <v>12</v>
      </c>
      <c r="I162" s="35"/>
      <c r="J162" s="35"/>
      <c r="K162" s="35"/>
      <c r="L162" s="36"/>
    </row>
    <row r="163" spans="1:12" ht="20" customHeight="1" x14ac:dyDescent="0.3">
      <c r="A163" s="3" t="s">
        <v>182</v>
      </c>
      <c r="B163" s="25">
        <v>28</v>
      </c>
      <c r="C163" s="26"/>
      <c r="D163" s="26"/>
      <c r="E163" s="26"/>
      <c r="F163" s="26"/>
      <c r="G163" s="27"/>
      <c r="H163" s="79" t="s">
        <v>14</v>
      </c>
      <c r="I163" s="80"/>
      <c r="J163" s="80"/>
      <c r="K163" s="80"/>
      <c r="L163" s="81"/>
    </row>
    <row r="164" spans="1:12" ht="21" customHeight="1" x14ac:dyDescent="0.3">
      <c r="A164" s="3" t="s">
        <v>183</v>
      </c>
      <c r="B164" s="19">
        <v>45</v>
      </c>
      <c r="C164" s="20"/>
      <c r="D164" s="20"/>
      <c r="E164" s="20"/>
      <c r="F164" s="20"/>
      <c r="G164" s="21"/>
      <c r="H164" s="34" t="s">
        <v>16</v>
      </c>
      <c r="I164" s="35"/>
      <c r="J164" s="35"/>
      <c r="K164" s="35"/>
      <c r="L164" s="36"/>
    </row>
    <row r="165" spans="1:12" ht="21" customHeight="1" x14ac:dyDescent="0.3">
      <c r="A165" s="3" t="s">
        <v>184</v>
      </c>
      <c r="B165" s="25">
        <v>67</v>
      </c>
      <c r="C165" s="26"/>
      <c r="D165" s="26"/>
      <c r="E165" s="26"/>
      <c r="F165" s="26"/>
      <c r="G165" s="27"/>
      <c r="H165" s="79" t="s">
        <v>18</v>
      </c>
      <c r="I165" s="80"/>
      <c r="J165" s="80"/>
      <c r="K165" s="80"/>
      <c r="L165" s="81"/>
    </row>
    <row r="166" spans="1:12" ht="20" customHeight="1" x14ac:dyDescent="0.3">
      <c r="A166" s="3" t="s">
        <v>185</v>
      </c>
      <c r="B166" s="19">
        <v>124</v>
      </c>
      <c r="C166" s="20"/>
      <c r="D166" s="20"/>
      <c r="E166" s="20"/>
      <c r="F166" s="20"/>
      <c r="G166" s="21"/>
      <c r="H166" s="34" t="s">
        <v>20</v>
      </c>
      <c r="I166" s="35"/>
      <c r="J166" s="35"/>
      <c r="K166" s="35"/>
      <c r="L166" s="36"/>
    </row>
    <row r="167" spans="1:12" ht="21" customHeight="1" x14ac:dyDescent="0.3">
      <c r="A167" s="3" t="s">
        <v>186</v>
      </c>
      <c r="B167" s="25">
        <v>210</v>
      </c>
      <c r="C167" s="26"/>
      <c r="D167" s="26"/>
      <c r="E167" s="26"/>
      <c r="F167" s="26"/>
      <c r="G167" s="27"/>
      <c r="H167" s="79" t="s">
        <v>22</v>
      </c>
      <c r="I167" s="80"/>
      <c r="J167" s="80"/>
      <c r="K167" s="80"/>
      <c r="L167" s="81"/>
    </row>
    <row r="168" spans="1:12" ht="21" customHeight="1" x14ac:dyDescent="0.3">
      <c r="A168" s="3" t="s">
        <v>187</v>
      </c>
      <c r="B168" s="19">
        <v>313</v>
      </c>
      <c r="C168" s="20"/>
      <c r="D168" s="20"/>
      <c r="E168" s="20"/>
      <c r="F168" s="20"/>
      <c r="G168" s="21"/>
      <c r="H168" s="34" t="s">
        <v>24</v>
      </c>
      <c r="I168" s="35"/>
      <c r="J168" s="35"/>
      <c r="K168" s="35"/>
      <c r="L168" s="36"/>
    </row>
    <row r="169" spans="1:12" ht="20" customHeight="1" x14ac:dyDescent="0.3">
      <c r="A169" s="3" t="s">
        <v>188</v>
      </c>
      <c r="B169" s="25">
        <v>433</v>
      </c>
      <c r="C169" s="26"/>
      <c r="D169" s="26"/>
      <c r="E169" s="26"/>
      <c r="F169" s="26"/>
      <c r="G169" s="27"/>
      <c r="H169" s="79" t="s">
        <v>26</v>
      </c>
      <c r="I169" s="80"/>
      <c r="J169" s="80"/>
      <c r="K169" s="80"/>
      <c r="L169" s="81"/>
    </row>
    <row r="170" spans="1:12" ht="21" customHeight="1" x14ac:dyDescent="0.3">
      <c r="A170" s="3" t="s">
        <v>189</v>
      </c>
      <c r="B170" s="19">
        <v>474</v>
      </c>
      <c r="C170" s="20"/>
      <c r="D170" s="20"/>
      <c r="E170" s="20"/>
      <c r="F170" s="20"/>
      <c r="G170" s="21"/>
      <c r="H170" s="34" t="s">
        <v>28</v>
      </c>
      <c r="I170" s="35"/>
      <c r="J170" s="35"/>
      <c r="K170" s="35"/>
      <c r="L170" s="36"/>
    </row>
    <row r="171" spans="1:12" ht="21" customHeight="1" x14ac:dyDescent="0.3">
      <c r="A171" s="3" t="s">
        <v>190</v>
      </c>
      <c r="B171" s="25">
        <v>515</v>
      </c>
      <c r="C171" s="26"/>
      <c r="D171" s="26"/>
      <c r="E171" s="26"/>
      <c r="F171" s="26"/>
      <c r="G171" s="27"/>
      <c r="H171" s="79" t="s">
        <v>30</v>
      </c>
      <c r="I171" s="80"/>
      <c r="J171" s="80"/>
      <c r="K171" s="80"/>
      <c r="L171" s="81"/>
    </row>
    <row r="172" spans="1:12" ht="20" customHeight="1" x14ac:dyDescent="0.3">
      <c r="A172" s="3" t="s">
        <v>191</v>
      </c>
      <c r="B172" s="19">
        <v>557</v>
      </c>
      <c r="C172" s="20"/>
      <c r="D172" s="20"/>
      <c r="E172" s="20"/>
      <c r="F172" s="20"/>
      <c r="G172" s="21"/>
      <c r="H172" s="34" t="s">
        <v>32</v>
      </c>
      <c r="I172" s="35"/>
      <c r="J172" s="35"/>
      <c r="K172" s="35"/>
      <c r="L172" s="36"/>
    </row>
    <row r="173" spans="1:12" ht="21" customHeight="1" x14ac:dyDescent="0.3">
      <c r="A173" s="3" t="s">
        <v>192</v>
      </c>
      <c r="B173" s="25">
        <v>598</v>
      </c>
      <c r="C173" s="26"/>
      <c r="D173" s="26"/>
      <c r="E173" s="26"/>
      <c r="F173" s="26"/>
      <c r="G173" s="27"/>
      <c r="H173" s="79" t="s">
        <v>34</v>
      </c>
      <c r="I173" s="80"/>
      <c r="J173" s="80"/>
      <c r="K173" s="80"/>
      <c r="L173" s="81"/>
    </row>
    <row r="174" spans="1:12" ht="21" customHeight="1" x14ac:dyDescent="0.3">
      <c r="A174" s="3" t="s">
        <v>193</v>
      </c>
      <c r="B174" s="19">
        <v>639</v>
      </c>
      <c r="C174" s="20"/>
      <c r="D174" s="20"/>
      <c r="E174" s="20"/>
      <c r="F174" s="20"/>
      <c r="G174" s="21"/>
      <c r="H174" s="34" t="s">
        <v>36</v>
      </c>
      <c r="I174" s="35"/>
      <c r="J174" s="35"/>
      <c r="K174" s="35"/>
      <c r="L174" s="36"/>
    </row>
    <row r="175" spans="1:12" ht="20" customHeight="1" x14ac:dyDescent="0.3">
      <c r="A175" s="3" t="s">
        <v>194</v>
      </c>
      <c r="B175" s="25">
        <v>680</v>
      </c>
      <c r="C175" s="26"/>
      <c r="D175" s="26"/>
      <c r="E175" s="26"/>
      <c r="F175" s="26"/>
      <c r="G175" s="27"/>
      <c r="H175" s="79" t="s">
        <v>38</v>
      </c>
      <c r="I175" s="80"/>
      <c r="J175" s="80"/>
      <c r="K175" s="80"/>
      <c r="L175" s="81"/>
    </row>
    <row r="176" spans="1:12" ht="21" customHeight="1" x14ac:dyDescent="0.3">
      <c r="A176" s="3" t="s">
        <v>195</v>
      </c>
      <c r="B176" s="19">
        <v>722</v>
      </c>
      <c r="C176" s="20"/>
      <c r="D176" s="20"/>
      <c r="E176" s="20"/>
      <c r="F176" s="20"/>
      <c r="G176" s="21"/>
      <c r="H176" s="34" t="s">
        <v>40</v>
      </c>
      <c r="I176" s="35"/>
      <c r="J176" s="35"/>
      <c r="K176" s="35"/>
      <c r="L176" s="36"/>
    </row>
    <row r="177" spans="1:12" ht="21" customHeight="1" x14ac:dyDescent="0.3">
      <c r="A177" s="3" t="s">
        <v>196</v>
      </c>
      <c r="B177" s="25">
        <v>763</v>
      </c>
      <c r="C177" s="26"/>
      <c r="D177" s="26"/>
      <c r="E177" s="26"/>
      <c r="F177" s="26"/>
      <c r="G177" s="27"/>
      <c r="H177" s="79" t="s">
        <v>42</v>
      </c>
      <c r="I177" s="80"/>
      <c r="J177" s="80"/>
      <c r="K177" s="80"/>
      <c r="L177" s="81"/>
    </row>
    <row r="178" spans="1:12" ht="20" customHeight="1" x14ac:dyDescent="0.3">
      <c r="A178" s="3" t="s">
        <v>197</v>
      </c>
      <c r="B178" s="19">
        <v>804</v>
      </c>
      <c r="C178" s="20"/>
      <c r="D178" s="20"/>
      <c r="E178" s="20"/>
      <c r="F178" s="20"/>
      <c r="G178" s="21"/>
      <c r="H178" s="34" t="s">
        <v>44</v>
      </c>
      <c r="I178" s="35"/>
      <c r="J178" s="35"/>
      <c r="K178" s="35"/>
      <c r="L178" s="36"/>
    </row>
    <row r="179" spans="1:12" ht="30" customHeight="1" x14ac:dyDescent="0.3">
      <c r="A179" s="6" t="s">
        <v>198</v>
      </c>
      <c r="B179" s="39" t="s">
        <v>46</v>
      </c>
      <c r="C179" s="40"/>
      <c r="D179" s="40"/>
      <c r="E179" s="40"/>
      <c r="F179" s="40"/>
      <c r="G179" s="41"/>
      <c r="H179" s="42" t="s">
        <v>47</v>
      </c>
      <c r="I179" s="43"/>
      <c r="J179" s="43"/>
      <c r="K179" s="43"/>
      <c r="L179" s="44"/>
    </row>
  </sheetData>
  <mergeCells count="420">
    <mergeCell ref="B176:G176"/>
    <mergeCell ref="H176:L176"/>
    <mergeCell ref="B177:G177"/>
    <mergeCell ref="H177:L177"/>
    <mergeCell ref="B178:G178"/>
    <mergeCell ref="H178:L178"/>
    <mergeCell ref="B179:G179"/>
    <mergeCell ref="H179:L179"/>
    <mergeCell ref="B171:G171"/>
    <mergeCell ref="H171:L171"/>
    <mergeCell ref="B172:G172"/>
    <mergeCell ref="H172:L172"/>
    <mergeCell ref="B173:G173"/>
    <mergeCell ref="H173:L173"/>
    <mergeCell ref="B174:G174"/>
    <mergeCell ref="H174:L174"/>
    <mergeCell ref="B175:G175"/>
    <mergeCell ref="H175:L175"/>
    <mergeCell ref="B166:G166"/>
    <mergeCell ref="H166:L166"/>
    <mergeCell ref="B167:G167"/>
    <mergeCell ref="H167:L167"/>
    <mergeCell ref="B168:G168"/>
    <mergeCell ref="H168:L168"/>
    <mergeCell ref="B169:G169"/>
    <mergeCell ref="H169:L169"/>
    <mergeCell ref="B170:G170"/>
    <mergeCell ref="H170:L170"/>
    <mergeCell ref="B161:G161"/>
    <mergeCell ref="H161:L161"/>
    <mergeCell ref="B162:G162"/>
    <mergeCell ref="H162:L162"/>
    <mergeCell ref="B163:G163"/>
    <mergeCell ref="H163:L163"/>
    <mergeCell ref="B164:G164"/>
    <mergeCell ref="H164:L164"/>
    <mergeCell ref="B165:G165"/>
    <mergeCell ref="H165:L165"/>
    <mergeCell ref="B155:G155"/>
    <mergeCell ref="H155:L155"/>
    <mergeCell ref="B156:G156"/>
    <mergeCell ref="H156:L156"/>
    <mergeCell ref="B157:G157"/>
    <mergeCell ref="H157:L157"/>
    <mergeCell ref="B159:G159"/>
    <mergeCell ref="H159:L159"/>
    <mergeCell ref="B160:G160"/>
    <mergeCell ref="H160:L160"/>
    <mergeCell ref="B150:G150"/>
    <mergeCell ref="H150:L150"/>
    <mergeCell ref="B151:G151"/>
    <mergeCell ref="H151:L151"/>
    <mergeCell ref="B152:G152"/>
    <mergeCell ref="H152:L152"/>
    <mergeCell ref="B153:G153"/>
    <mergeCell ref="H153:L153"/>
    <mergeCell ref="B154:G154"/>
    <mergeCell ref="H154:L154"/>
    <mergeCell ref="B145:G145"/>
    <mergeCell ref="H145:L145"/>
    <mergeCell ref="B146:G146"/>
    <mergeCell ref="H146:L146"/>
    <mergeCell ref="B147:G147"/>
    <mergeCell ref="H147:L147"/>
    <mergeCell ref="B148:G148"/>
    <mergeCell ref="H148:L148"/>
    <mergeCell ref="B149:G149"/>
    <mergeCell ref="H149:L149"/>
    <mergeCell ref="B140:G140"/>
    <mergeCell ref="H140:L140"/>
    <mergeCell ref="B141:G141"/>
    <mergeCell ref="H141:L141"/>
    <mergeCell ref="B142:G142"/>
    <mergeCell ref="H142:L142"/>
    <mergeCell ref="B143:G143"/>
    <mergeCell ref="H143:L143"/>
    <mergeCell ref="B144:G144"/>
    <mergeCell ref="H144:L144"/>
    <mergeCell ref="A135:D135"/>
    <mergeCell ref="E135:I135"/>
    <mergeCell ref="J135:L135"/>
    <mergeCell ref="B137:G137"/>
    <mergeCell ref="H137:L137"/>
    <mergeCell ref="B138:G138"/>
    <mergeCell ref="H138:L138"/>
    <mergeCell ref="B139:G139"/>
    <mergeCell ref="H139:L139"/>
    <mergeCell ref="A132:D132"/>
    <mergeCell ref="E132:I132"/>
    <mergeCell ref="J132:L132"/>
    <mergeCell ref="A133:D133"/>
    <mergeCell ref="E133:I133"/>
    <mergeCell ref="J133:L133"/>
    <mergeCell ref="A134:D134"/>
    <mergeCell ref="E134:I134"/>
    <mergeCell ref="J134:L134"/>
    <mergeCell ref="A129:D129"/>
    <mergeCell ref="E129:I129"/>
    <mergeCell ref="J129:L129"/>
    <mergeCell ref="A130:D130"/>
    <mergeCell ref="E130:I130"/>
    <mergeCell ref="J130:L130"/>
    <mergeCell ref="A131:D131"/>
    <mergeCell ref="E131:I131"/>
    <mergeCell ref="J131:L131"/>
    <mergeCell ref="A126:D126"/>
    <mergeCell ref="E126:I126"/>
    <mergeCell ref="J126:L126"/>
    <mergeCell ref="A127:D127"/>
    <mergeCell ref="E127:I127"/>
    <mergeCell ref="J127:L127"/>
    <mergeCell ref="A128:D128"/>
    <mergeCell ref="E128:I128"/>
    <mergeCell ref="J128:L128"/>
    <mergeCell ref="A123:D123"/>
    <mergeCell ref="E123:I123"/>
    <mergeCell ref="J123:L123"/>
    <mergeCell ref="A124:D124"/>
    <mergeCell ref="E124:I124"/>
    <mergeCell ref="J124:L124"/>
    <mergeCell ref="A125:D125"/>
    <mergeCell ref="E125:I125"/>
    <mergeCell ref="J125:L125"/>
    <mergeCell ref="A120:D120"/>
    <mergeCell ref="E120:I120"/>
    <mergeCell ref="J120:L120"/>
    <mergeCell ref="A121:D121"/>
    <mergeCell ref="E121:I121"/>
    <mergeCell ref="J121:L121"/>
    <mergeCell ref="A122:D122"/>
    <mergeCell ref="E122:I122"/>
    <mergeCell ref="J122:L122"/>
    <mergeCell ref="A117:D117"/>
    <mergeCell ref="E117:I117"/>
    <mergeCell ref="J117:L117"/>
    <mergeCell ref="A118:D118"/>
    <mergeCell ref="E118:I118"/>
    <mergeCell ref="J118:L118"/>
    <mergeCell ref="A119:D119"/>
    <mergeCell ref="E119:I119"/>
    <mergeCell ref="J119:L119"/>
    <mergeCell ref="A113:B113"/>
    <mergeCell ref="C113:H113"/>
    <mergeCell ref="I113:K113"/>
    <mergeCell ref="A115:D115"/>
    <mergeCell ref="E115:I115"/>
    <mergeCell ref="J115:L115"/>
    <mergeCell ref="A116:D116"/>
    <mergeCell ref="E116:I116"/>
    <mergeCell ref="J116:L116"/>
    <mergeCell ref="A110:B110"/>
    <mergeCell ref="C110:H110"/>
    <mergeCell ref="I110:K110"/>
    <mergeCell ref="A111:B111"/>
    <mergeCell ref="C111:H111"/>
    <mergeCell ref="I111:K111"/>
    <mergeCell ref="A112:B112"/>
    <mergeCell ref="C112:H112"/>
    <mergeCell ref="I112:K112"/>
    <mergeCell ref="A107:B107"/>
    <mergeCell ref="C107:H107"/>
    <mergeCell ref="I107:K107"/>
    <mergeCell ref="A108:B108"/>
    <mergeCell ref="C108:H108"/>
    <mergeCell ref="I108:K108"/>
    <mergeCell ref="A109:B109"/>
    <mergeCell ref="C109:H109"/>
    <mergeCell ref="I109:K109"/>
    <mergeCell ref="A104:B104"/>
    <mergeCell ref="C104:H104"/>
    <mergeCell ref="I104:K104"/>
    <mergeCell ref="A105:B105"/>
    <mergeCell ref="C105:H105"/>
    <mergeCell ref="I105:K105"/>
    <mergeCell ref="A106:B106"/>
    <mergeCell ref="C106:H106"/>
    <mergeCell ref="I106:K106"/>
    <mergeCell ref="A101:B101"/>
    <mergeCell ref="C101:H101"/>
    <mergeCell ref="I101:K101"/>
    <mergeCell ref="A102:B102"/>
    <mergeCell ref="C102:H102"/>
    <mergeCell ref="I102:K102"/>
    <mergeCell ref="A103:B103"/>
    <mergeCell ref="C103:H103"/>
    <mergeCell ref="I103:K103"/>
    <mergeCell ref="A98:B98"/>
    <mergeCell ref="C98:H98"/>
    <mergeCell ref="I98:K98"/>
    <mergeCell ref="A99:B99"/>
    <mergeCell ref="C99:H99"/>
    <mergeCell ref="I99:K99"/>
    <mergeCell ref="A100:B100"/>
    <mergeCell ref="C100:H100"/>
    <mergeCell ref="I100:K100"/>
    <mergeCell ref="A95:B95"/>
    <mergeCell ref="C95:H95"/>
    <mergeCell ref="I95:K95"/>
    <mergeCell ref="A96:B96"/>
    <mergeCell ref="C96:H96"/>
    <mergeCell ref="I96:K96"/>
    <mergeCell ref="A97:B97"/>
    <mergeCell ref="C97:H97"/>
    <mergeCell ref="I97:K97"/>
    <mergeCell ref="A91:C91"/>
    <mergeCell ref="D91:J91"/>
    <mergeCell ref="K91:L91"/>
    <mergeCell ref="A93:B93"/>
    <mergeCell ref="C93:H93"/>
    <mergeCell ref="I93:K93"/>
    <mergeCell ref="A94:B94"/>
    <mergeCell ref="C94:H94"/>
    <mergeCell ref="I94:K94"/>
    <mergeCell ref="A88:C88"/>
    <mergeCell ref="D88:J88"/>
    <mergeCell ref="K88:L88"/>
    <mergeCell ref="A89:C89"/>
    <mergeCell ref="D89:J89"/>
    <mergeCell ref="K89:L89"/>
    <mergeCell ref="A90:C90"/>
    <mergeCell ref="D90:J90"/>
    <mergeCell ref="K90:L90"/>
    <mergeCell ref="A85:C85"/>
    <mergeCell ref="D85:J85"/>
    <mergeCell ref="K85:L85"/>
    <mergeCell ref="A86:C86"/>
    <mergeCell ref="D86:J86"/>
    <mergeCell ref="K86:L86"/>
    <mergeCell ref="A87:C87"/>
    <mergeCell ref="D87:J87"/>
    <mergeCell ref="K87:L87"/>
    <mergeCell ref="A82:C82"/>
    <mergeCell ref="D82:J82"/>
    <mergeCell ref="K82:L82"/>
    <mergeCell ref="A83:C83"/>
    <mergeCell ref="D83:J83"/>
    <mergeCell ref="K83:L83"/>
    <mergeCell ref="A84:C84"/>
    <mergeCell ref="D84:J84"/>
    <mergeCell ref="K84:L84"/>
    <mergeCell ref="A79:C79"/>
    <mergeCell ref="D79:J79"/>
    <mergeCell ref="K79:L79"/>
    <mergeCell ref="A80:C80"/>
    <mergeCell ref="D80:J80"/>
    <mergeCell ref="K80:L80"/>
    <mergeCell ref="A81:C81"/>
    <mergeCell ref="D81:J81"/>
    <mergeCell ref="K81:L81"/>
    <mergeCell ref="A76:C76"/>
    <mergeCell ref="D76:J76"/>
    <mergeCell ref="K76:L76"/>
    <mergeCell ref="A77:C77"/>
    <mergeCell ref="D77:J77"/>
    <mergeCell ref="K77:L77"/>
    <mergeCell ref="A78:C78"/>
    <mergeCell ref="D78:J78"/>
    <mergeCell ref="K78:L78"/>
    <mergeCell ref="A73:C73"/>
    <mergeCell ref="D73:J73"/>
    <mergeCell ref="K73:L73"/>
    <mergeCell ref="A74:C74"/>
    <mergeCell ref="D74:J74"/>
    <mergeCell ref="K74:L74"/>
    <mergeCell ref="A75:C75"/>
    <mergeCell ref="D75:J75"/>
    <mergeCell ref="K75:L75"/>
    <mergeCell ref="A68:D68"/>
    <mergeCell ref="F68:L68"/>
    <mergeCell ref="A69:D69"/>
    <mergeCell ref="F69:L69"/>
    <mergeCell ref="A71:C71"/>
    <mergeCell ref="D71:J71"/>
    <mergeCell ref="K71:L71"/>
    <mergeCell ref="A72:C72"/>
    <mergeCell ref="D72:J72"/>
    <mergeCell ref="K72:L72"/>
    <mergeCell ref="A63:D63"/>
    <mergeCell ref="F63:L63"/>
    <mergeCell ref="A64:D64"/>
    <mergeCell ref="F64:L64"/>
    <mergeCell ref="A65:D65"/>
    <mergeCell ref="F65:L65"/>
    <mergeCell ref="A66:D66"/>
    <mergeCell ref="F66:L66"/>
    <mergeCell ref="A67:D67"/>
    <mergeCell ref="F67:L67"/>
    <mergeCell ref="A58:D58"/>
    <mergeCell ref="F58:L58"/>
    <mergeCell ref="A59:D59"/>
    <mergeCell ref="F59:L59"/>
    <mergeCell ref="A60:D60"/>
    <mergeCell ref="F60:L60"/>
    <mergeCell ref="A61:D61"/>
    <mergeCell ref="F61:L61"/>
    <mergeCell ref="A62:D62"/>
    <mergeCell ref="F62:L62"/>
    <mergeCell ref="A53:D53"/>
    <mergeCell ref="F53:L53"/>
    <mergeCell ref="A54:D54"/>
    <mergeCell ref="F54:L54"/>
    <mergeCell ref="A55:D55"/>
    <mergeCell ref="F55:L55"/>
    <mergeCell ref="A56:D56"/>
    <mergeCell ref="F56:L56"/>
    <mergeCell ref="A57:D57"/>
    <mergeCell ref="F57:L57"/>
    <mergeCell ref="A47:D47"/>
    <mergeCell ref="F47:L47"/>
    <mergeCell ref="A49:D49"/>
    <mergeCell ref="F49:L49"/>
    <mergeCell ref="A50:D50"/>
    <mergeCell ref="F50:L50"/>
    <mergeCell ref="A51:D51"/>
    <mergeCell ref="F51:L51"/>
    <mergeCell ref="A52:D52"/>
    <mergeCell ref="F52:L52"/>
    <mergeCell ref="A42:D42"/>
    <mergeCell ref="F42:L42"/>
    <mergeCell ref="A43:D43"/>
    <mergeCell ref="F43:L43"/>
    <mergeCell ref="A44:D44"/>
    <mergeCell ref="F44:L44"/>
    <mergeCell ref="A45:D45"/>
    <mergeCell ref="F45:L45"/>
    <mergeCell ref="A46:D46"/>
    <mergeCell ref="F46:L46"/>
    <mergeCell ref="A37:D37"/>
    <mergeCell ref="F37:L37"/>
    <mergeCell ref="A38:D38"/>
    <mergeCell ref="F38:L38"/>
    <mergeCell ref="A39:D39"/>
    <mergeCell ref="F39:L39"/>
    <mergeCell ref="A40:D40"/>
    <mergeCell ref="F40:L40"/>
    <mergeCell ref="A41:D41"/>
    <mergeCell ref="F41:L41"/>
    <mergeCell ref="A32:D32"/>
    <mergeCell ref="F32:L32"/>
    <mergeCell ref="A33:D33"/>
    <mergeCell ref="F33:L33"/>
    <mergeCell ref="A34:D34"/>
    <mergeCell ref="F34:L34"/>
    <mergeCell ref="A35:D35"/>
    <mergeCell ref="F35:L35"/>
    <mergeCell ref="A36:D36"/>
    <mergeCell ref="F36:L36"/>
    <mergeCell ref="A27:D27"/>
    <mergeCell ref="F27:L27"/>
    <mergeCell ref="A28:D28"/>
    <mergeCell ref="F28:L28"/>
    <mergeCell ref="A29:D29"/>
    <mergeCell ref="F29:L29"/>
    <mergeCell ref="A30:D30"/>
    <mergeCell ref="F30:L30"/>
    <mergeCell ref="A31:D31"/>
    <mergeCell ref="F31:L31"/>
    <mergeCell ref="A23:B23"/>
    <mergeCell ref="C23:F23"/>
    <mergeCell ref="G23:L23"/>
    <mergeCell ref="A24:B24"/>
    <mergeCell ref="C24:F24"/>
    <mergeCell ref="G24:L24"/>
    <mergeCell ref="A25:B25"/>
    <mergeCell ref="C25:F25"/>
    <mergeCell ref="G25:L25"/>
    <mergeCell ref="A20:B20"/>
    <mergeCell ref="C20:F20"/>
    <mergeCell ref="G20:L20"/>
    <mergeCell ref="A21:B21"/>
    <mergeCell ref="C21:F21"/>
    <mergeCell ref="G21:L21"/>
    <mergeCell ref="A22:B22"/>
    <mergeCell ref="C22:F22"/>
    <mergeCell ref="G22:L22"/>
    <mergeCell ref="A17:B17"/>
    <mergeCell ref="C17:F17"/>
    <mergeCell ref="G17:L17"/>
    <mergeCell ref="A18:B18"/>
    <mergeCell ref="C18:F18"/>
    <mergeCell ref="G18:L18"/>
    <mergeCell ref="A19:B19"/>
    <mergeCell ref="C19:F19"/>
    <mergeCell ref="G19:L19"/>
    <mergeCell ref="A14:B14"/>
    <mergeCell ref="C14:F14"/>
    <mergeCell ref="G14:L14"/>
    <mergeCell ref="A15:B15"/>
    <mergeCell ref="C15:F15"/>
    <mergeCell ref="G15:L15"/>
    <mergeCell ref="A16:B16"/>
    <mergeCell ref="C16:F16"/>
    <mergeCell ref="G16:L16"/>
    <mergeCell ref="A11:B11"/>
    <mergeCell ref="C11:F11"/>
    <mergeCell ref="G11:L11"/>
    <mergeCell ref="A12:B12"/>
    <mergeCell ref="C12:F12"/>
    <mergeCell ref="G12:L12"/>
    <mergeCell ref="A13:B13"/>
    <mergeCell ref="C13:F13"/>
    <mergeCell ref="G13:L13"/>
    <mergeCell ref="A8:B8"/>
    <mergeCell ref="C8:F8"/>
    <mergeCell ref="G8:L8"/>
    <mergeCell ref="A9:B9"/>
    <mergeCell ref="C9:F9"/>
    <mergeCell ref="G9:L9"/>
    <mergeCell ref="A10:B10"/>
    <mergeCell ref="C10:F10"/>
    <mergeCell ref="G10:L10"/>
    <mergeCell ref="A5:B5"/>
    <mergeCell ref="C5:F5"/>
    <mergeCell ref="G5:L5"/>
    <mergeCell ref="A6:B6"/>
    <mergeCell ref="C6:F6"/>
    <mergeCell ref="G6:L6"/>
    <mergeCell ref="A7:B7"/>
    <mergeCell ref="C7:F7"/>
    <mergeCell ref="G7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B638F-14F7-478B-81E8-873CC6820CCD}">
  <dimension ref="A1:P179"/>
  <sheetViews>
    <sheetView workbookViewId="0">
      <selection activeCell="I1" sqref="I1:J1048576"/>
    </sheetView>
  </sheetViews>
  <sheetFormatPr defaultColWidth="21.296875" defaultRowHeight="13" x14ac:dyDescent="0.3"/>
  <cols>
    <col min="1" max="1" width="21.296875" style="83" customWidth="1"/>
    <col min="2" max="3" width="14.296875" style="110" customWidth="1"/>
    <col min="4" max="4" width="17" style="83" customWidth="1"/>
    <col min="5" max="5" width="21.296875" style="83"/>
    <col min="6" max="7" width="21.296875" style="121"/>
    <col min="8" max="8" width="21.296875" style="120"/>
    <col min="9" max="9" width="6.8984375" style="84" bestFit="1" customWidth="1"/>
    <col min="10" max="10" width="7.3984375" style="84" bestFit="1" customWidth="1"/>
    <col min="11" max="11" width="6.8984375" style="83" bestFit="1" customWidth="1"/>
    <col min="12" max="12" width="7.3984375" style="83" bestFit="1" customWidth="1"/>
    <col min="13" max="13" width="3.8984375" style="83" bestFit="1" customWidth="1"/>
    <col min="14" max="14" width="6.296875" style="83" bestFit="1" customWidth="1"/>
    <col min="15" max="15" width="3.8984375" style="83" bestFit="1" customWidth="1"/>
    <col min="16" max="16" width="6.296875" style="83" bestFit="1" customWidth="1"/>
    <col min="17" max="16384" width="21.296875" style="83"/>
  </cols>
  <sheetData>
    <row r="1" spans="1:16" ht="22" customHeight="1" x14ac:dyDescent="0.3">
      <c r="A1" s="82" t="s">
        <v>202</v>
      </c>
      <c r="B1" s="109"/>
    </row>
    <row r="2" spans="1:16" ht="22" customHeight="1" x14ac:dyDescent="0.3">
      <c r="A2" s="82" t="s">
        <v>203</v>
      </c>
      <c r="B2" s="109"/>
    </row>
    <row r="3" spans="1:16" ht="22" customHeight="1" x14ac:dyDescent="0.3">
      <c r="A3" s="82" t="s">
        <v>204</v>
      </c>
      <c r="B3" s="109"/>
    </row>
    <row r="4" spans="1:16" ht="19" customHeight="1" x14ac:dyDescent="0.3">
      <c r="A4" s="85" t="s">
        <v>205</v>
      </c>
      <c r="B4" s="111"/>
    </row>
    <row r="5" spans="1:16" ht="34" customHeight="1" x14ac:dyDescent="0.3">
      <c r="A5" s="86" t="s">
        <v>201</v>
      </c>
      <c r="B5" s="112" t="s">
        <v>199</v>
      </c>
      <c r="C5" s="112" t="s">
        <v>200</v>
      </c>
      <c r="D5" s="86" t="s">
        <v>206</v>
      </c>
      <c r="E5" s="86" t="s">
        <v>207</v>
      </c>
      <c r="F5" s="122" t="s">
        <v>399</v>
      </c>
      <c r="G5" s="122" t="s">
        <v>398</v>
      </c>
      <c r="H5" s="87"/>
      <c r="I5" s="87"/>
      <c r="J5" s="87"/>
    </row>
    <row r="6" spans="1:16" ht="20" customHeight="1" x14ac:dyDescent="0.3">
      <c r="A6" s="86" t="s">
        <v>208</v>
      </c>
      <c r="B6" s="113">
        <v>0</v>
      </c>
      <c r="C6" s="114">
        <v>20440</v>
      </c>
      <c r="D6" s="90">
        <v>0</v>
      </c>
      <c r="E6" s="91" t="s">
        <v>209</v>
      </c>
      <c r="F6" s="121">
        <v>0</v>
      </c>
      <c r="G6" s="121">
        <v>1</v>
      </c>
      <c r="H6" s="92"/>
      <c r="I6" s="83">
        <f>_xlfn.NUMBERVALUE(B6)</f>
        <v>0</v>
      </c>
      <c r="J6" s="88">
        <v>0</v>
      </c>
      <c r="K6" s="83">
        <f>_xlfn.NUMBERVALUE(C6)</f>
        <v>20440</v>
      </c>
      <c r="L6" s="89">
        <v>20440</v>
      </c>
      <c r="M6" s="83">
        <f>_xlfn.NUMBERVALUE(F6)</f>
        <v>0</v>
      </c>
      <c r="N6" s="121">
        <v>0</v>
      </c>
      <c r="O6" s="83">
        <f>_xlfn.NUMBERVALUE(G6)</f>
        <v>1</v>
      </c>
      <c r="P6" s="121">
        <v>1</v>
      </c>
    </row>
    <row r="7" spans="1:16" ht="21" customHeight="1" x14ac:dyDescent="0.3">
      <c r="A7" s="86" t="s">
        <v>210</v>
      </c>
      <c r="B7" s="113">
        <v>20441</v>
      </c>
      <c r="C7" s="114">
        <v>30660</v>
      </c>
      <c r="D7" s="93">
        <v>5</v>
      </c>
      <c r="E7" s="94" t="s">
        <v>211</v>
      </c>
      <c r="F7" s="121">
        <v>1</v>
      </c>
      <c r="G7" s="121">
        <v>1.5</v>
      </c>
      <c r="H7" s="92"/>
      <c r="I7" s="83">
        <f t="shared" ref="I7:I25" si="0">_xlfn.NUMBERVALUE(B7)</f>
        <v>20441</v>
      </c>
      <c r="J7" s="88">
        <v>20441</v>
      </c>
      <c r="K7" s="83">
        <f>_xlfn.NUMBERVALUE(C7)</f>
        <v>30660</v>
      </c>
      <c r="L7" s="89">
        <v>30660</v>
      </c>
      <c r="M7" s="83">
        <f>_xlfn.NUMBERVALUE(F7)</f>
        <v>1</v>
      </c>
      <c r="N7" s="121">
        <v>1</v>
      </c>
      <c r="O7" s="83">
        <f>_xlfn.NUMBERVALUE(G7)</f>
        <v>1.5</v>
      </c>
      <c r="P7" s="121">
        <v>1.5</v>
      </c>
    </row>
    <row r="8" spans="1:16" ht="21" customHeight="1" x14ac:dyDescent="0.3">
      <c r="A8" s="86" t="s">
        <v>212</v>
      </c>
      <c r="B8" s="113">
        <v>30661</v>
      </c>
      <c r="C8" s="114">
        <v>40880</v>
      </c>
      <c r="D8" s="90">
        <v>14</v>
      </c>
      <c r="E8" s="91" t="s">
        <v>213</v>
      </c>
      <c r="F8" s="121">
        <v>1.5</v>
      </c>
      <c r="G8" s="121">
        <v>2</v>
      </c>
      <c r="H8" s="92"/>
      <c r="I8" s="83">
        <f t="shared" si="0"/>
        <v>30661</v>
      </c>
      <c r="J8" s="88">
        <v>30661</v>
      </c>
      <c r="K8" s="83">
        <f>_xlfn.NUMBERVALUE(C8)</f>
        <v>40880</v>
      </c>
      <c r="L8" s="89">
        <v>40880</v>
      </c>
      <c r="M8" s="83">
        <f>_xlfn.NUMBERVALUE(F8)</f>
        <v>1.5</v>
      </c>
      <c r="N8" s="121">
        <v>1.5</v>
      </c>
      <c r="O8" s="83">
        <f>_xlfn.NUMBERVALUE(G8)</f>
        <v>2</v>
      </c>
      <c r="P8" s="121">
        <v>2</v>
      </c>
    </row>
    <row r="9" spans="1:16" ht="20" customHeight="1" x14ac:dyDescent="0.3">
      <c r="A9" s="86" t="s">
        <v>214</v>
      </c>
      <c r="B9" s="113">
        <v>40881</v>
      </c>
      <c r="C9" s="114">
        <v>51100</v>
      </c>
      <c r="D9" s="93">
        <v>28</v>
      </c>
      <c r="E9" s="94" t="s">
        <v>215</v>
      </c>
      <c r="F9" s="121">
        <v>2</v>
      </c>
      <c r="G9" s="121">
        <v>2.5</v>
      </c>
      <c r="H9" s="92"/>
      <c r="I9" s="83">
        <f t="shared" si="0"/>
        <v>40881</v>
      </c>
      <c r="J9" s="88">
        <v>40881</v>
      </c>
      <c r="K9" s="83">
        <f>_xlfn.NUMBERVALUE(C9)</f>
        <v>51100</v>
      </c>
      <c r="L9" s="89">
        <v>51100</v>
      </c>
      <c r="M9" s="83">
        <f>_xlfn.NUMBERVALUE(F9)</f>
        <v>2</v>
      </c>
      <c r="N9" s="121">
        <v>2</v>
      </c>
      <c r="O9" s="83">
        <f>_xlfn.NUMBERVALUE(G9)</f>
        <v>2.5</v>
      </c>
      <c r="P9" s="121">
        <v>2.5</v>
      </c>
    </row>
    <row r="10" spans="1:16" ht="21" customHeight="1" x14ac:dyDescent="0.3">
      <c r="A10" s="86" t="s">
        <v>216</v>
      </c>
      <c r="B10" s="113">
        <v>51101</v>
      </c>
      <c r="C10" s="114">
        <v>61320</v>
      </c>
      <c r="D10" s="90">
        <v>45</v>
      </c>
      <c r="E10" s="91" t="s">
        <v>217</v>
      </c>
      <c r="F10" s="121">
        <v>2.5</v>
      </c>
      <c r="G10" s="121">
        <v>3</v>
      </c>
      <c r="H10" s="92"/>
      <c r="I10" s="83">
        <f t="shared" si="0"/>
        <v>51101</v>
      </c>
      <c r="J10" s="88">
        <v>51101</v>
      </c>
      <c r="K10" s="83">
        <f>_xlfn.NUMBERVALUE(C10)</f>
        <v>61320</v>
      </c>
      <c r="L10" s="89">
        <v>61320</v>
      </c>
      <c r="M10" s="83">
        <f>_xlfn.NUMBERVALUE(F10)</f>
        <v>2.5</v>
      </c>
      <c r="N10" s="121">
        <v>2.5</v>
      </c>
      <c r="O10" s="83">
        <f>_xlfn.NUMBERVALUE(G10)</f>
        <v>3</v>
      </c>
      <c r="P10" s="121">
        <v>3</v>
      </c>
    </row>
    <row r="11" spans="1:16" ht="20" customHeight="1" x14ac:dyDescent="0.3">
      <c r="A11" s="86" t="s">
        <v>218</v>
      </c>
      <c r="B11" s="113">
        <v>61321</v>
      </c>
      <c r="C11" s="114">
        <v>71540</v>
      </c>
      <c r="D11" s="93">
        <v>67</v>
      </c>
      <c r="E11" s="94" t="s">
        <v>219</v>
      </c>
      <c r="F11" s="121">
        <v>3</v>
      </c>
      <c r="G11" s="121">
        <v>3.5</v>
      </c>
      <c r="H11" s="92"/>
      <c r="I11" s="83">
        <f t="shared" si="0"/>
        <v>61321</v>
      </c>
      <c r="J11" s="88">
        <v>61321</v>
      </c>
      <c r="K11" s="83">
        <f>_xlfn.NUMBERVALUE(C11)</f>
        <v>71540</v>
      </c>
      <c r="L11" s="89">
        <v>71540</v>
      </c>
      <c r="M11" s="83">
        <f>_xlfn.NUMBERVALUE(F11)</f>
        <v>3</v>
      </c>
      <c r="N11" s="121">
        <v>3</v>
      </c>
      <c r="O11" s="83">
        <f>_xlfn.NUMBERVALUE(G11)</f>
        <v>3.5</v>
      </c>
      <c r="P11" s="121">
        <v>3.5</v>
      </c>
    </row>
    <row r="12" spans="1:16" ht="20" customHeight="1" x14ac:dyDescent="0.3">
      <c r="A12" s="86" t="s">
        <v>220</v>
      </c>
      <c r="B12" s="113">
        <v>71541</v>
      </c>
      <c r="C12" s="114">
        <v>81760</v>
      </c>
      <c r="D12" s="90">
        <v>124</v>
      </c>
      <c r="E12" s="91" t="s">
        <v>221</v>
      </c>
      <c r="F12" s="121">
        <v>3.5</v>
      </c>
      <c r="G12" s="121">
        <v>4</v>
      </c>
      <c r="H12" s="92"/>
      <c r="I12" s="83">
        <f t="shared" si="0"/>
        <v>71541</v>
      </c>
      <c r="J12" s="88">
        <v>71541</v>
      </c>
      <c r="K12" s="83">
        <f>_xlfn.NUMBERVALUE(C12)</f>
        <v>81760</v>
      </c>
      <c r="L12" s="89">
        <v>81760</v>
      </c>
      <c r="M12" s="83">
        <f>_xlfn.NUMBERVALUE(F12)</f>
        <v>3.5</v>
      </c>
      <c r="N12" s="121">
        <v>3.5</v>
      </c>
      <c r="O12" s="83">
        <f>_xlfn.NUMBERVALUE(G12)</f>
        <v>4</v>
      </c>
      <c r="P12" s="121">
        <v>4</v>
      </c>
    </row>
    <row r="13" spans="1:16" ht="21" customHeight="1" x14ac:dyDescent="0.3">
      <c r="A13" s="86" t="s">
        <v>222</v>
      </c>
      <c r="B13" s="113">
        <v>81761</v>
      </c>
      <c r="C13" s="114">
        <v>91980</v>
      </c>
      <c r="D13" s="93">
        <v>210</v>
      </c>
      <c r="E13" s="94" t="s">
        <v>223</v>
      </c>
      <c r="F13" s="121">
        <v>4</v>
      </c>
      <c r="G13" s="121">
        <v>4.5</v>
      </c>
      <c r="H13" s="92"/>
      <c r="I13" s="83">
        <f t="shared" si="0"/>
        <v>81761</v>
      </c>
      <c r="J13" s="88">
        <v>81761</v>
      </c>
      <c r="K13" s="83">
        <f>_xlfn.NUMBERVALUE(C13)</f>
        <v>91980</v>
      </c>
      <c r="L13" s="89">
        <v>91980</v>
      </c>
      <c r="M13" s="83">
        <f>_xlfn.NUMBERVALUE(F13)</f>
        <v>4</v>
      </c>
      <c r="N13" s="121">
        <v>4</v>
      </c>
      <c r="O13" s="83">
        <f>_xlfn.NUMBERVALUE(G13)</f>
        <v>4.5</v>
      </c>
      <c r="P13" s="121">
        <v>4.5</v>
      </c>
    </row>
    <row r="14" spans="1:16" ht="21" customHeight="1" x14ac:dyDescent="0.3">
      <c r="A14" s="86" t="s">
        <v>224</v>
      </c>
      <c r="B14" s="113">
        <v>91981</v>
      </c>
      <c r="C14" s="114">
        <v>102200</v>
      </c>
      <c r="D14" s="90">
        <v>313</v>
      </c>
      <c r="E14" s="91" t="s">
        <v>225</v>
      </c>
      <c r="F14" s="121">
        <v>4.5</v>
      </c>
      <c r="G14" s="121">
        <v>5</v>
      </c>
      <c r="H14" s="92"/>
      <c r="I14" s="83">
        <f t="shared" si="0"/>
        <v>91981</v>
      </c>
      <c r="J14" s="88">
        <v>91981</v>
      </c>
      <c r="K14" s="83">
        <f>_xlfn.NUMBERVALUE(C14)</f>
        <v>102200</v>
      </c>
      <c r="L14" s="89">
        <v>102200</v>
      </c>
      <c r="M14" s="83">
        <f>_xlfn.NUMBERVALUE(F14)</f>
        <v>4.5</v>
      </c>
      <c r="N14" s="121">
        <v>4.5</v>
      </c>
      <c r="O14" s="83">
        <f>_xlfn.NUMBERVALUE(G14)</f>
        <v>5</v>
      </c>
      <c r="P14" s="121">
        <v>5</v>
      </c>
    </row>
    <row r="15" spans="1:16" ht="20" customHeight="1" x14ac:dyDescent="0.3">
      <c r="A15" s="86" t="s">
        <v>226</v>
      </c>
      <c r="B15" s="113">
        <v>102201</v>
      </c>
      <c r="C15" s="114">
        <v>112420</v>
      </c>
      <c r="D15" s="93">
        <v>433</v>
      </c>
      <c r="E15" s="94" t="s">
        <v>227</v>
      </c>
      <c r="F15" s="121">
        <v>5</v>
      </c>
      <c r="G15" s="121">
        <v>5.5</v>
      </c>
      <c r="H15" s="92"/>
      <c r="I15" s="83">
        <f t="shared" si="0"/>
        <v>102201</v>
      </c>
      <c r="J15" s="88">
        <v>102201</v>
      </c>
      <c r="K15" s="83">
        <f>_xlfn.NUMBERVALUE(C15)</f>
        <v>112420</v>
      </c>
      <c r="L15" s="89">
        <v>112420</v>
      </c>
      <c r="M15" s="83">
        <f>_xlfn.NUMBERVALUE(F15)</f>
        <v>5</v>
      </c>
      <c r="N15" s="121">
        <v>5</v>
      </c>
      <c r="O15" s="83">
        <f>_xlfn.NUMBERVALUE(G15)</f>
        <v>5.5</v>
      </c>
      <c r="P15" s="121">
        <v>5.5</v>
      </c>
    </row>
    <row r="16" spans="1:16" ht="21" customHeight="1" x14ac:dyDescent="0.3">
      <c r="A16" s="86" t="s">
        <v>228</v>
      </c>
      <c r="B16" s="113">
        <v>112421</v>
      </c>
      <c r="C16" s="114">
        <v>122640</v>
      </c>
      <c r="D16" s="90">
        <v>474</v>
      </c>
      <c r="E16" s="91" t="s">
        <v>229</v>
      </c>
      <c r="F16" s="121">
        <v>5.5</v>
      </c>
      <c r="G16" s="121">
        <v>6</v>
      </c>
      <c r="H16" s="92"/>
      <c r="I16" s="83">
        <f t="shared" si="0"/>
        <v>112421</v>
      </c>
      <c r="J16" s="88">
        <v>112421</v>
      </c>
      <c r="K16" s="83">
        <f>_xlfn.NUMBERVALUE(C16)</f>
        <v>122640</v>
      </c>
      <c r="L16" s="89">
        <v>122640</v>
      </c>
      <c r="M16" s="83">
        <f>_xlfn.NUMBERVALUE(F16)</f>
        <v>5.5</v>
      </c>
      <c r="N16" s="121">
        <v>5.5</v>
      </c>
      <c r="O16" s="83">
        <f>_xlfn.NUMBERVALUE(G16)</f>
        <v>6</v>
      </c>
      <c r="P16" s="121">
        <v>6</v>
      </c>
    </row>
    <row r="17" spans="1:16" ht="20" customHeight="1" x14ac:dyDescent="0.3">
      <c r="A17" s="86" t="s">
        <v>230</v>
      </c>
      <c r="B17" s="113">
        <v>122641</v>
      </c>
      <c r="C17" s="114">
        <v>132860</v>
      </c>
      <c r="D17" s="93">
        <v>515</v>
      </c>
      <c r="E17" s="94" t="s">
        <v>231</v>
      </c>
      <c r="F17" s="121">
        <v>6</v>
      </c>
      <c r="G17" s="121">
        <v>6.5</v>
      </c>
      <c r="H17" s="92"/>
      <c r="I17" s="83">
        <f t="shared" si="0"/>
        <v>122641</v>
      </c>
      <c r="J17" s="88">
        <v>122641</v>
      </c>
      <c r="K17" s="83">
        <f>_xlfn.NUMBERVALUE(C17)</f>
        <v>132860</v>
      </c>
      <c r="L17" s="89">
        <v>132860</v>
      </c>
      <c r="M17" s="83">
        <f>_xlfn.NUMBERVALUE(F17)</f>
        <v>6</v>
      </c>
      <c r="N17" s="121">
        <v>6</v>
      </c>
      <c r="O17" s="83">
        <f>_xlfn.NUMBERVALUE(G17)</f>
        <v>6.5</v>
      </c>
      <c r="P17" s="121">
        <v>6.5</v>
      </c>
    </row>
    <row r="18" spans="1:16" ht="20" customHeight="1" x14ac:dyDescent="0.3">
      <c r="A18" s="86" t="s">
        <v>232</v>
      </c>
      <c r="B18" s="113">
        <v>132861</v>
      </c>
      <c r="C18" s="114">
        <v>143080</v>
      </c>
      <c r="D18" s="90">
        <v>557</v>
      </c>
      <c r="E18" s="91" t="s">
        <v>233</v>
      </c>
      <c r="F18" s="121">
        <v>6.5</v>
      </c>
      <c r="G18" s="121">
        <v>7</v>
      </c>
      <c r="H18" s="92"/>
      <c r="I18" s="83">
        <f t="shared" si="0"/>
        <v>132861</v>
      </c>
      <c r="J18" s="88">
        <v>132861</v>
      </c>
      <c r="K18" s="83">
        <f>_xlfn.NUMBERVALUE(C18)</f>
        <v>143080</v>
      </c>
      <c r="L18" s="89">
        <v>143080</v>
      </c>
      <c r="M18" s="83">
        <f>_xlfn.NUMBERVALUE(F18)</f>
        <v>6.5</v>
      </c>
      <c r="N18" s="121">
        <v>6.5</v>
      </c>
      <c r="O18" s="83">
        <f>_xlfn.NUMBERVALUE(G18)</f>
        <v>7</v>
      </c>
      <c r="P18" s="121">
        <v>7</v>
      </c>
    </row>
    <row r="19" spans="1:16" ht="21" customHeight="1" x14ac:dyDescent="0.3">
      <c r="A19" s="86" t="s">
        <v>234</v>
      </c>
      <c r="B19" s="113">
        <v>143081</v>
      </c>
      <c r="C19" s="114">
        <v>153300</v>
      </c>
      <c r="D19" s="93">
        <v>598</v>
      </c>
      <c r="E19" s="94" t="s">
        <v>235</v>
      </c>
      <c r="F19" s="121">
        <v>7</v>
      </c>
      <c r="G19" s="121">
        <v>7.5</v>
      </c>
      <c r="H19" s="92"/>
      <c r="I19" s="83">
        <f t="shared" si="0"/>
        <v>143081</v>
      </c>
      <c r="J19" s="88">
        <v>143081</v>
      </c>
      <c r="K19" s="83">
        <f>_xlfn.NUMBERVALUE(C19)</f>
        <v>153300</v>
      </c>
      <c r="L19" s="89">
        <v>153300</v>
      </c>
      <c r="M19" s="83">
        <f>_xlfn.NUMBERVALUE(F19)</f>
        <v>7</v>
      </c>
      <c r="N19" s="121">
        <v>7</v>
      </c>
      <c r="O19" s="83">
        <f>_xlfn.NUMBERVALUE(G19)</f>
        <v>7.5</v>
      </c>
      <c r="P19" s="121">
        <v>7.5</v>
      </c>
    </row>
    <row r="20" spans="1:16" ht="21" customHeight="1" x14ac:dyDescent="0.3">
      <c r="A20" s="86" t="s">
        <v>236</v>
      </c>
      <c r="B20" s="113">
        <v>153301</v>
      </c>
      <c r="C20" s="114">
        <v>163520</v>
      </c>
      <c r="D20" s="90">
        <v>639</v>
      </c>
      <c r="E20" s="91" t="s">
        <v>237</v>
      </c>
      <c r="F20" s="121">
        <v>7.5</v>
      </c>
      <c r="G20" s="121">
        <v>8</v>
      </c>
      <c r="H20" s="92"/>
      <c r="I20" s="83">
        <f t="shared" si="0"/>
        <v>153301</v>
      </c>
      <c r="J20" s="88">
        <v>153301</v>
      </c>
      <c r="K20" s="83">
        <f>_xlfn.NUMBERVALUE(C20)</f>
        <v>163520</v>
      </c>
      <c r="L20" s="89">
        <v>163520</v>
      </c>
      <c r="M20" s="83">
        <f>_xlfn.NUMBERVALUE(F20)</f>
        <v>7.5</v>
      </c>
      <c r="N20" s="121">
        <v>7.5</v>
      </c>
      <c r="O20" s="83">
        <f>_xlfn.NUMBERVALUE(G20)</f>
        <v>8</v>
      </c>
      <c r="P20" s="121">
        <v>8</v>
      </c>
    </row>
    <row r="21" spans="1:16" ht="20" customHeight="1" x14ac:dyDescent="0.3">
      <c r="A21" s="86" t="s">
        <v>238</v>
      </c>
      <c r="B21" s="113">
        <v>163521</v>
      </c>
      <c r="C21" s="114">
        <v>173740</v>
      </c>
      <c r="D21" s="93">
        <v>680</v>
      </c>
      <c r="E21" s="94" t="s">
        <v>239</v>
      </c>
      <c r="F21" s="121">
        <v>8</v>
      </c>
      <c r="G21" s="121">
        <v>8.5</v>
      </c>
      <c r="H21" s="92"/>
      <c r="I21" s="83">
        <f t="shared" si="0"/>
        <v>163521</v>
      </c>
      <c r="J21" s="88">
        <v>163521</v>
      </c>
      <c r="K21" s="83">
        <f>_xlfn.NUMBERVALUE(C21)</f>
        <v>173740</v>
      </c>
      <c r="L21" s="89">
        <v>173740</v>
      </c>
      <c r="M21" s="83">
        <f>_xlfn.NUMBERVALUE(F21)</f>
        <v>8</v>
      </c>
      <c r="N21" s="121">
        <v>8</v>
      </c>
      <c r="O21" s="83">
        <f>_xlfn.NUMBERVALUE(G21)</f>
        <v>8.5</v>
      </c>
      <c r="P21" s="121">
        <v>8.5</v>
      </c>
    </row>
    <row r="22" spans="1:16" ht="21" customHeight="1" x14ac:dyDescent="0.3">
      <c r="A22" s="86" t="s">
        <v>240</v>
      </c>
      <c r="B22" s="113">
        <v>173741</v>
      </c>
      <c r="C22" s="114">
        <v>183960</v>
      </c>
      <c r="D22" s="90">
        <v>722</v>
      </c>
      <c r="E22" s="91" t="s">
        <v>241</v>
      </c>
      <c r="F22" s="121">
        <v>8.5</v>
      </c>
      <c r="G22" s="121">
        <v>9</v>
      </c>
      <c r="H22" s="92"/>
      <c r="I22" s="83">
        <f t="shared" si="0"/>
        <v>173741</v>
      </c>
      <c r="J22" s="88">
        <v>173741</v>
      </c>
      <c r="K22" s="83">
        <f>_xlfn.NUMBERVALUE(C22)</f>
        <v>183960</v>
      </c>
      <c r="L22" s="89">
        <v>183960</v>
      </c>
      <c r="M22" s="83">
        <f>_xlfn.NUMBERVALUE(F22)</f>
        <v>8.5</v>
      </c>
      <c r="N22" s="121">
        <v>8.5</v>
      </c>
      <c r="O22" s="83">
        <f>_xlfn.NUMBERVALUE(G22)</f>
        <v>9</v>
      </c>
      <c r="P22" s="121">
        <v>9</v>
      </c>
    </row>
    <row r="23" spans="1:16" ht="21" customHeight="1" x14ac:dyDescent="0.3">
      <c r="A23" s="86" t="s">
        <v>242</v>
      </c>
      <c r="B23" s="113">
        <v>183961</v>
      </c>
      <c r="C23" s="114">
        <v>194180</v>
      </c>
      <c r="D23" s="93">
        <v>763</v>
      </c>
      <c r="E23" s="94" t="s">
        <v>243</v>
      </c>
      <c r="F23" s="121">
        <v>9</v>
      </c>
      <c r="G23" s="121">
        <v>9.5</v>
      </c>
      <c r="H23" s="92"/>
      <c r="I23" s="83">
        <f t="shared" si="0"/>
        <v>183961</v>
      </c>
      <c r="J23" s="88">
        <v>183961</v>
      </c>
      <c r="K23" s="83">
        <f>_xlfn.NUMBERVALUE(C23)</f>
        <v>194180</v>
      </c>
      <c r="L23" s="89">
        <v>194180</v>
      </c>
      <c r="M23" s="83">
        <f>_xlfn.NUMBERVALUE(F23)</f>
        <v>9</v>
      </c>
      <c r="N23" s="121">
        <v>9</v>
      </c>
      <c r="O23" s="83">
        <f>_xlfn.NUMBERVALUE(G23)</f>
        <v>9.5</v>
      </c>
      <c r="P23" s="121">
        <v>9.5</v>
      </c>
    </row>
    <row r="24" spans="1:16" ht="20" customHeight="1" x14ac:dyDescent="0.3">
      <c r="A24" s="86" t="s">
        <v>244</v>
      </c>
      <c r="B24" s="113">
        <v>194181</v>
      </c>
      <c r="C24" s="114">
        <v>204400</v>
      </c>
      <c r="D24" s="90">
        <v>804</v>
      </c>
      <c r="E24" s="91" t="s">
        <v>245</v>
      </c>
      <c r="F24" s="121">
        <v>9.5</v>
      </c>
      <c r="G24" s="121">
        <v>10</v>
      </c>
      <c r="H24" s="92"/>
      <c r="I24" s="83">
        <f t="shared" si="0"/>
        <v>194181</v>
      </c>
      <c r="J24" s="88">
        <v>194181</v>
      </c>
      <c r="K24" s="83">
        <f>_xlfn.NUMBERVALUE(C24)</f>
        <v>204400</v>
      </c>
      <c r="L24" s="89">
        <v>204400</v>
      </c>
      <c r="M24" s="83">
        <f>_xlfn.NUMBERVALUE(F24)</f>
        <v>9.5</v>
      </c>
      <c r="N24" s="121">
        <v>9.5</v>
      </c>
      <c r="O24" s="83">
        <f>_xlfn.NUMBERVALUE(G24)</f>
        <v>10</v>
      </c>
      <c r="P24" s="121">
        <v>10</v>
      </c>
    </row>
    <row r="25" spans="1:16" ht="30" customHeight="1" x14ac:dyDescent="0.3">
      <c r="A25" s="95" t="s">
        <v>246</v>
      </c>
      <c r="B25" s="113">
        <v>204401</v>
      </c>
      <c r="C25" s="114"/>
      <c r="D25" s="96" t="s">
        <v>247</v>
      </c>
      <c r="E25" s="94" t="s">
        <v>248</v>
      </c>
      <c r="F25" s="121">
        <v>10</v>
      </c>
      <c r="H25" s="92"/>
      <c r="I25" s="83">
        <f t="shared" si="0"/>
        <v>204401</v>
      </c>
      <c r="J25" s="88">
        <v>204401</v>
      </c>
      <c r="L25" s="89"/>
      <c r="M25" s="83">
        <f>_xlfn.NUMBERVALUE(F25)</f>
        <v>10</v>
      </c>
      <c r="N25" s="121">
        <v>10</v>
      </c>
      <c r="P25" s="121"/>
    </row>
    <row r="26" spans="1:16" ht="19" customHeight="1" x14ac:dyDescent="0.3">
      <c r="A26" s="85" t="s">
        <v>249</v>
      </c>
      <c r="B26" s="115"/>
      <c r="C26" s="114"/>
      <c r="J26" s="97"/>
      <c r="L26" s="89"/>
      <c r="N26" s="121"/>
      <c r="P26" s="121"/>
    </row>
    <row r="27" spans="1:16" ht="42" customHeight="1" x14ac:dyDescent="0.3">
      <c r="A27" s="95" t="s">
        <v>201</v>
      </c>
      <c r="B27" s="116"/>
      <c r="C27" s="114"/>
      <c r="D27" s="99" t="s">
        <v>206</v>
      </c>
      <c r="E27" s="95" t="s">
        <v>207</v>
      </c>
      <c r="H27" s="100"/>
      <c r="I27" s="100"/>
      <c r="J27" s="98"/>
      <c r="L27" s="89"/>
      <c r="N27" s="121"/>
      <c r="P27" s="121"/>
    </row>
    <row r="28" spans="1:16" ht="21" customHeight="1" x14ac:dyDescent="0.3">
      <c r="A28" s="86" t="s">
        <v>250</v>
      </c>
      <c r="B28" s="113">
        <v>0</v>
      </c>
      <c r="C28" s="114">
        <v>25820</v>
      </c>
      <c r="D28" s="101">
        <v>0</v>
      </c>
      <c r="E28" s="91" t="s">
        <v>209</v>
      </c>
      <c r="F28" s="121">
        <v>0</v>
      </c>
      <c r="G28" s="121">
        <v>1</v>
      </c>
      <c r="H28" s="92"/>
      <c r="I28" s="83">
        <f>_xlfn.NUMBERVALUE(B28)</f>
        <v>0</v>
      </c>
      <c r="J28" s="88">
        <v>0</v>
      </c>
      <c r="K28" s="83">
        <f>_xlfn.NUMBERVALUE(C28)</f>
        <v>25820</v>
      </c>
      <c r="L28" s="89">
        <v>25820</v>
      </c>
      <c r="M28" s="83">
        <f>_xlfn.NUMBERVALUE(F28)</f>
        <v>0</v>
      </c>
      <c r="N28" s="121">
        <v>0</v>
      </c>
      <c r="O28" s="83">
        <f>_xlfn.NUMBERVALUE(G28)</f>
        <v>1</v>
      </c>
      <c r="P28" s="121">
        <v>1</v>
      </c>
    </row>
    <row r="29" spans="1:16" ht="20" customHeight="1" x14ac:dyDescent="0.3">
      <c r="A29" s="86" t="s">
        <v>251</v>
      </c>
      <c r="B29" s="113">
        <v>25821</v>
      </c>
      <c r="C29" s="114">
        <v>38730</v>
      </c>
      <c r="D29" s="102">
        <v>5</v>
      </c>
      <c r="E29" s="94" t="s">
        <v>211</v>
      </c>
      <c r="F29" s="121">
        <v>1</v>
      </c>
      <c r="G29" s="121">
        <v>1.5</v>
      </c>
      <c r="H29" s="92"/>
      <c r="I29" s="83">
        <f t="shared" ref="I29:I47" si="1">_xlfn.NUMBERVALUE(B29)</f>
        <v>25821</v>
      </c>
      <c r="J29" s="88">
        <v>25821</v>
      </c>
      <c r="K29" s="83">
        <f>_xlfn.NUMBERVALUE(C29)</f>
        <v>38730</v>
      </c>
      <c r="L29" s="89">
        <v>38730</v>
      </c>
      <c r="M29" s="83">
        <f>_xlfn.NUMBERVALUE(F29)</f>
        <v>1</v>
      </c>
      <c r="N29" s="121">
        <v>1</v>
      </c>
      <c r="O29" s="83">
        <f t="shared" ref="O29:P46" si="2">_xlfn.NUMBERVALUE(G29)</f>
        <v>1.5</v>
      </c>
      <c r="P29" s="121">
        <v>1.5</v>
      </c>
    </row>
    <row r="30" spans="1:16" ht="21" customHeight="1" x14ac:dyDescent="0.3">
      <c r="A30" s="86" t="s">
        <v>252</v>
      </c>
      <c r="B30" s="113">
        <v>38731</v>
      </c>
      <c r="C30" s="114">
        <v>51640</v>
      </c>
      <c r="D30" s="101">
        <v>14</v>
      </c>
      <c r="E30" s="91" t="s">
        <v>213</v>
      </c>
      <c r="F30" s="121">
        <v>1.5</v>
      </c>
      <c r="G30" s="121">
        <v>2</v>
      </c>
      <c r="H30" s="92"/>
      <c r="I30" s="83">
        <f t="shared" si="1"/>
        <v>38731</v>
      </c>
      <c r="J30" s="88">
        <v>38731</v>
      </c>
      <c r="K30" s="83">
        <f>_xlfn.NUMBERVALUE(C30)</f>
        <v>51640</v>
      </c>
      <c r="L30" s="89">
        <v>51640</v>
      </c>
      <c r="M30" s="83">
        <f>_xlfn.NUMBERVALUE(F30)</f>
        <v>1.5</v>
      </c>
      <c r="N30" s="121">
        <v>1.5</v>
      </c>
      <c r="O30" s="83">
        <f t="shared" si="2"/>
        <v>2</v>
      </c>
      <c r="P30" s="121">
        <v>2</v>
      </c>
    </row>
    <row r="31" spans="1:16" ht="21" customHeight="1" x14ac:dyDescent="0.3">
      <c r="A31" s="86" t="s">
        <v>253</v>
      </c>
      <c r="B31" s="113">
        <v>51641</v>
      </c>
      <c r="C31" s="114">
        <v>64550</v>
      </c>
      <c r="D31" s="102">
        <v>28</v>
      </c>
      <c r="E31" s="94" t="s">
        <v>215</v>
      </c>
      <c r="F31" s="121">
        <v>2</v>
      </c>
      <c r="G31" s="121">
        <v>2.5</v>
      </c>
      <c r="H31" s="92"/>
      <c r="I31" s="83">
        <f t="shared" si="1"/>
        <v>51641</v>
      </c>
      <c r="J31" s="88">
        <v>51641</v>
      </c>
      <c r="K31" s="83">
        <f>_xlfn.NUMBERVALUE(C31)</f>
        <v>64550</v>
      </c>
      <c r="L31" s="89">
        <v>64550</v>
      </c>
      <c r="M31" s="83">
        <f>_xlfn.NUMBERVALUE(F31)</f>
        <v>2</v>
      </c>
      <c r="N31" s="121">
        <v>2</v>
      </c>
      <c r="O31" s="83">
        <f t="shared" si="2"/>
        <v>2.5</v>
      </c>
      <c r="P31" s="121">
        <v>2.5</v>
      </c>
    </row>
    <row r="32" spans="1:16" ht="20" customHeight="1" x14ac:dyDescent="0.3">
      <c r="A32" s="86" t="s">
        <v>254</v>
      </c>
      <c r="B32" s="113">
        <v>64551</v>
      </c>
      <c r="C32" s="114">
        <v>77460</v>
      </c>
      <c r="D32" s="101">
        <v>45</v>
      </c>
      <c r="E32" s="91" t="s">
        <v>217</v>
      </c>
      <c r="F32" s="121">
        <v>2.5</v>
      </c>
      <c r="G32" s="121">
        <v>3</v>
      </c>
      <c r="H32" s="92"/>
      <c r="I32" s="83">
        <f t="shared" si="1"/>
        <v>64551</v>
      </c>
      <c r="J32" s="88">
        <v>64551</v>
      </c>
      <c r="K32" s="83">
        <f>_xlfn.NUMBERVALUE(C32)</f>
        <v>77460</v>
      </c>
      <c r="L32" s="89">
        <v>77460</v>
      </c>
      <c r="M32" s="83">
        <f>_xlfn.NUMBERVALUE(F32)</f>
        <v>2.5</v>
      </c>
      <c r="N32" s="121">
        <v>2.5</v>
      </c>
      <c r="O32" s="83">
        <f t="shared" si="2"/>
        <v>3</v>
      </c>
      <c r="P32" s="121">
        <v>3</v>
      </c>
    </row>
    <row r="33" spans="1:16" ht="21" customHeight="1" x14ac:dyDescent="0.3">
      <c r="A33" s="86" t="s">
        <v>255</v>
      </c>
      <c r="B33" s="113">
        <v>77461</v>
      </c>
      <c r="C33" s="114">
        <v>90370</v>
      </c>
      <c r="D33" s="102">
        <v>67</v>
      </c>
      <c r="E33" s="94" t="s">
        <v>219</v>
      </c>
      <c r="F33" s="121">
        <v>3</v>
      </c>
      <c r="G33" s="121">
        <v>3.5</v>
      </c>
      <c r="H33" s="92"/>
      <c r="I33" s="83">
        <f t="shared" si="1"/>
        <v>77461</v>
      </c>
      <c r="J33" s="88">
        <v>77461</v>
      </c>
      <c r="K33" s="83">
        <f>_xlfn.NUMBERVALUE(C33)</f>
        <v>90370</v>
      </c>
      <c r="L33" s="89">
        <v>90370</v>
      </c>
      <c r="M33" s="83">
        <f>_xlfn.NUMBERVALUE(F33)</f>
        <v>3</v>
      </c>
      <c r="N33" s="121">
        <v>3</v>
      </c>
      <c r="O33" s="83">
        <f t="shared" si="2"/>
        <v>3.5</v>
      </c>
      <c r="P33" s="121">
        <v>3.5</v>
      </c>
    </row>
    <row r="34" spans="1:16" ht="21" customHeight="1" x14ac:dyDescent="0.3">
      <c r="A34" s="86" t="s">
        <v>256</v>
      </c>
      <c r="B34" s="113">
        <v>90371</v>
      </c>
      <c r="C34" s="114">
        <v>103280</v>
      </c>
      <c r="D34" s="101">
        <v>124</v>
      </c>
      <c r="E34" s="91" t="s">
        <v>221</v>
      </c>
      <c r="F34" s="121">
        <v>3.5</v>
      </c>
      <c r="G34" s="121">
        <v>4</v>
      </c>
      <c r="H34" s="92"/>
      <c r="I34" s="83">
        <f t="shared" si="1"/>
        <v>90371</v>
      </c>
      <c r="J34" s="88">
        <v>90371</v>
      </c>
      <c r="K34" s="83">
        <f>_xlfn.NUMBERVALUE(C34)</f>
        <v>103280</v>
      </c>
      <c r="L34" s="89">
        <v>103280</v>
      </c>
      <c r="M34" s="83">
        <f>_xlfn.NUMBERVALUE(F34)</f>
        <v>3.5</v>
      </c>
      <c r="N34" s="121">
        <v>3.5</v>
      </c>
      <c r="O34" s="83">
        <f t="shared" si="2"/>
        <v>4</v>
      </c>
      <c r="P34" s="121">
        <v>4</v>
      </c>
    </row>
    <row r="35" spans="1:16" ht="20" customHeight="1" x14ac:dyDescent="0.3">
      <c r="A35" s="86" t="s">
        <v>257</v>
      </c>
      <c r="B35" s="113">
        <v>103281</v>
      </c>
      <c r="C35" s="114">
        <v>116190</v>
      </c>
      <c r="D35" s="102">
        <v>210</v>
      </c>
      <c r="E35" s="94" t="s">
        <v>223</v>
      </c>
      <c r="F35" s="121">
        <v>4</v>
      </c>
      <c r="G35" s="121">
        <v>4.5</v>
      </c>
      <c r="H35" s="92"/>
      <c r="I35" s="83">
        <f t="shared" si="1"/>
        <v>103281</v>
      </c>
      <c r="J35" s="88">
        <v>103281</v>
      </c>
      <c r="K35" s="83">
        <f>_xlfn.NUMBERVALUE(C35)</f>
        <v>116190</v>
      </c>
      <c r="L35" s="89">
        <v>116190</v>
      </c>
      <c r="M35" s="83">
        <f>_xlfn.NUMBERVALUE(F35)</f>
        <v>4</v>
      </c>
      <c r="N35" s="121">
        <v>4</v>
      </c>
      <c r="O35" s="83">
        <f t="shared" si="2"/>
        <v>4.5</v>
      </c>
      <c r="P35" s="121">
        <v>4.5</v>
      </c>
    </row>
    <row r="36" spans="1:16" ht="21" customHeight="1" x14ac:dyDescent="0.3">
      <c r="A36" s="86" t="s">
        <v>258</v>
      </c>
      <c r="B36" s="113">
        <v>116191</v>
      </c>
      <c r="C36" s="114">
        <v>129100</v>
      </c>
      <c r="D36" s="101">
        <v>313</v>
      </c>
      <c r="E36" s="91" t="s">
        <v>225</v>
      </c>
      <c r="F36" s="121">
        <v>4.5</v>
      </c>
      <c r="G36" s="121">
        <v>5</v>
      </c>
      <c r="H36" s="92"/>
      <c r="I36" s="83">
        <f t="shared" si="1"/>
        <v>116191</v>
      </c>
      <c r="J36" s="88">
        <v>116191</v>
      </c>
      <c r="K36" s="83">
        <f>_xlfn.NUMBERVALUE(C36)</f>
        <v>129100</v>
      </c>
      <c r="L36" s="89">
        <v>129100</v>
      </c>
      <c r="M36" s="83">
        <f>_xlfn.NUMBERVALUE(F36)</f>
        <v>4.5</v>
      </c>
      <c r="N36" s="121">
        <v>4.5</v>
      </c>
      <c r="O36" s="83">
        <f t="shared" si="2"/>
        <v>5</v>
      </c>
      <c r="P36" s="121">
        <v>5</v>
      </c>
    </row>
    <row r="37" spans="1:16" ht="21" customHeight="1" x14ac:dyDescent="0.3">
      <c r="A37" s="86" t="s">
        <v>259</v>
      </c>
      <c r="B37" s="113">
        <v>129101</v>
      </c>
      <c r="C37" s="114">
        <v>142010</v>
      </c>
      <c r="D37" s="102">
        <v>433</v>
      </c>
      <c r="E37" s="94" t="s">
        <v>227</v>
      </c>
      <c r="F37" s="121">
        <v>5</v>
      </c>
      <c r="G37" s="121">
        <v>5.5</v>
      </c>
      <c r="H37" s="92"/>
      <c r="I37" s="83">
        <f t="shared" si="1"/>
        <v>129101</v>
      </c>
      <c r="J37" s="88">
        <v>129101</v>
      </c>
      <c r="K37" s="83">
        <f>_xlfn.NUMBERVALUE(C37)</f>
        <v>142010</v>
      </c>
      <c r="L37" s="89">
        <v>142010</v>
      </c>
      <c r="M37" s="83">
        <f>_xlfn.NUMBERVALUE(F37)</f>
        <v>5</v>
      </c>
      <c r="N37" s="121">
        <v>5</v>
      </c>
      <c r="O37" s="83">
        <f t="shared" si="2"/>
        <v>5.5</v>
      </c>
      <c r="P37" s="121">
        <v>5.5</v>
      </c>
    </row>
    <row r="38" spans="1:16" ht="20" customHeight="1" x14ac:dyDescent="0.3">
      <c r="A38" s="86" t="s">
        <v>260</v>
      </c>
      <c r="B38" s="113">
        <v>142011</v>
      </c>
      <c r="C38" s="114">
        <v>154920</v>
      </c>
      <c r="D38" s="101">
        <v>474</v>
      </c>
      <c r="E38" s="91" t="s">
        <v>229</v>
      </c>
      <c r="F38" s="121">
        <v>5.5</v>
      </c>
      <c r="G38" s="121">
        <v>6</v>
      </c>
      <c r="H38" s="92"/>
      <c r="I38" s="83">
        <f t="shared" si="1"/>
        <v>142011</v>
      </c>
      <c r="J38" s="88">
        <v>142011</v>
      </c>
      <c r="K38" s="83">
        <f>_xlfn.NUMBERVALUE(C38)</f>
        <v>154920</v>
      </c>
      <c r="L38" s="89">
        <v>154920</v>
      </c>
      <c r="M38" s="83">
        <f>_xlfn.NUMBERVALUE(F38)</f>
        <v>5.5</v>
      </c>
      <c r="N38" s="121">
        <v>5.5</v>
      </c>
      <c r="O38" s="83">
        <f t="shared" si="2"/>
        <v>6</v>
      </c>
      <c r="P38" s="121">
        <v>6</v>
      </c>
    </row>
    <row r="39" spans="1:16" ht="21" customHeight="1" x14ac:dyDescent="0.3">
      <c r="A39" s="86" t="s">
        <v>261</v>
      </c>
      <c r="B39" s="113">
        <v>154921</v>
      </c>
      <c r="C39" s="114">
        <v>167830</v>
      </c>
      <c r="D39" s="102">
        <v>515</v>
      </c>
      <c r="E39" s="94" t="s">
        <v>231</v>
      </c>
      <c r="F39" s="121">
        <v>6</v>
      </c>
      <c r="G39" s="121">
        <v>6.5</v>
      </c>
      <c r="H39" s="92"/>
      <c r="I39" s="83">
        <f t="shared" si="1"/>
        <v>154921</v>
      </c>
      <c r="J39" s="88">
        <v>154921</v>
      </c>
      <c r="K39" s="83">
        <f>_xlfn.NUMBERVALUE(C39)</f>
        <v>167830</v>
      </c>
      <c r="L39" s="89">
        <v>167830</v>
      </c>
      <c r="M39" s="83">
        <f>_xlfn.NUMBERVALUE(F39)</f>
        <v>6</v>
      </c>
      <c r="N39" s="121">
        <v>6</v>
      </c>
      <c r="O39" s="83">
        <f t="shared" si="2"/>
        <v>6.5</v>
      </c>
      <c r="P39" s="121">
        <v>6.5</v>
      </c>
    </row>
    <row r="40" spans="1:16" ht="21" customHeight="1" x14ac:dyDescent="0.3">
      <c r="A40" s="86" t="s">
        <v>262</v>
      </c>
      <c r="B40" s="113">
        <v>167831</v>
      </c>
      <c r="C40" s="114">
        <v>180740</v>
      </c>
      <c r="D40" s="101">
        <v>557</v>
      </c>
      <c r="E40" s="91" t="s">
        <v>233</v>
      </c>
      <c r="F40" s="121">
        <v>6.5</v>
      </c>
      <c r="G40" s="121">
        <v>7</v>
      </c>
      <c r="H40" s="92"/>
      <c r="I40" s="83">
        <f t="shared" si="1"/>
        <v>167831</v>
      </c>
      <c r="J40" s="88">
        <v>167831</v>
      </c>
      <c r="K40" s="83">
        <f>_xlfn.NUMBERVALUE(C40)</f>
        <v>180740</v>
      </c>
      <c r="L40" s="89">
        <v>180740</v>
      </c>
      <c r="M40" s="83">
        <f>_xlfn.NUMBERVALUE(F40)</f>
        <v>6.5</v>
      </c>
      <c r="N40" s="121">
        <v>6.5</v>
      </c>
      <c r="O40" s="83">
        <f t="shared" si="2"/>
        <v>7</v>
      </c>
      <c r="P40" s="121">
        <v>7</v>
      </c>
    </row>
    <row r="41" spans="1:16" ht="20" customHeight="1" x14ac:dyDescent="0.3">
      <c r="A41" s="86" t="s">
        <v>263</v>
      </c>
      <c r="B41" s="113">
        <v>180741</v>
      </c>
      <c r="C41" s="114">
        <v>193650</v>
      </c>
      <c r="D41" s="102">
        <v>598</v>
      </c>
      <c r="E41" s="94" t="s">
        <v>235</v>
      </c>
      <c r="F41" s="121">
        <v>7</v>
      </c>
      <c r="G41" s="121">
        <v>7.5</v>
      </c>
      <c r="H41" s="92"/>
      <c r="I41" s="83">
        <f t="shared" si="1"/>
        <v>180741</v>
      </c>
      <c r="J41" s="88">
        <v>180741</v>
      </c>
      <c r="K41" s="83">
        <f>_xlfn.NUMBERVALUE(C41)</f>
        <v>193650</v>
      </c>
      <c r="L41" s="89">
        <v>193650</v>
      </c>
      <c r="M41" s="83">
        <f>_xlfn.NUMBERVALUE(F41)</f>
        <v>7</v>
      </c>
      <c r="N41" s="121">
        <v>7</v>
      </c>
      <c r="O41" s="83">
        <f t="shared" si="2"/>
        <v>7.5</v>
      </c>
      <c r="P41" s="121">
        <v>7.5</v>
      </c>
    </row>
    <row r="42" spans="1:16" ht="21" customHeight="1" x14ac:dyDescent="0.3">
      <c r="A42" s="86" t="s">
        <v>264</v>
      </c>
      <c r="B42" s="113">
        <v>193651</v>
      </c>
      <c r="C42" s="114">
        <v>206560</v>
      </c>
      <c r="D42" s="101">
        <v>639</v>
      </c>
      <c r="E42" s="91" t="s">
        <v>237</v>
      </c>
      <c r="F42" s="121">
        <v>7.5</v>
      </c>
      <c r="G42" s="121">
        <v>8</v>
      </c>
      <c r="H42" s="92"/>
      <c r="I42" s="83">
        <f t="shared" si="1"/>
        <v>193651</v>
      </c>
      <c r="J42" s="88">
        <v>193651</v>
      </c>
      <c r="K42" s="83">
        <f>_xlfn.NUMBERVALUE(C42)</f>
        <v>206560</v>
      </c>
      <c r="L42" s="89">
        <v>206560</v>
      </c>
      <c r="M42" s="83">
        <f>_xlfn.NUMBERVALUE(F42)</f>
        <v>7.5</v>
      </c>
      <c r="N42" s="121">
        <v>7.5</v>
      </c>
      <c r="O42" s="83">
        <f t="shared" si="2"/>
        <v>8</v>
      </c>
      <c r="P42" s="121">
        <v>8</v>
      </c>
    </row>
    <row r="43" spans="1:16" ht="21" customHeight="1" x14ac:dyDescent="0.3">
      <c r="A43" s="86" t="s">
        <v>265</v>
      </c>
      <c r="B43" s="113">
        <v>206561</v>
      </c>
      <c r="C43" s="114">
        <v>219470</v>
      </c>
      <c r="D43" s="102">
        <v>680</v>
      </c>
      <c r="E43" s="94" t="s">
        <v>239</v>
      </c>
      <c r="F43" s="121">
        <v>8</v>
      </c>
      <c r="G43" s="121">
        <v>8.5</v>
      </c>
      <c r="H43" s="92"/>
      <c r="I43" s="83">
        <f t="shared" si="1"/>
        <v>206561</v>
      </c>
      <c r="J43" s="88">
        <v>206561</v>
      </c>
      <c r="K43" s="83">
        <f>_xlfn.NUMBERVALUE(C43)</f>
        <v>219470</v>
      </c>
      <c r="L43" s="89">
        <v>219470</v>
      </c>
      <c r="M43" s="83">
        <f>_xlfn.NUMBERVALUE(F43)</f>
        <v>8</v>
      </c>
      <c r="N43" s="121">
        <v>8</v>
      </c>
      <c r="O43" s="83">
        <f t="shared" si="2"/>
        <v>8.5</v>
      </c>
      <c r="P43" s="121">
        <v>8.5</v>
      </c>
    </row>
    <row r="44" spans="1:16" ht="20" customHeight="1" x14ac:dyDescent="0.3">
      <c r="A44" s="86" t="s">
        <v>266</v>
      </c>
      <c r="B44" s="113">
        <v>219471</v>
      </c>
      <c r="C44" s="114">
        <v>232380</v>
      </c>
      <c r="D44" s="101">
        <v>722</v>
      </c>
      <c r="E44" s="91" t="s">
        <v>241</v>
      </c>
      <c r="F44" s="121">
        <v>8.5</v>
      </c>
      <c r="G44" s="121">
        <v>9</v>
      </c>
      <c r="H44" s="92"/>
      <c r="I44" s="83">
        <f t="shared" si="1"/>
        <v>219471</v>
      </c>
      <c r="J44" s="88">
        <v>219471</v>
      </c>
      <c r="K44" s="83">
        <f>_xlfn.NUMBERVALUE(C44)</f>
        <v>232380</v>
      </c>
      <c r="L44" s="89">
        <v>232380</v>
      </c>
      <c r="M44" s="83">
        <f>_xlfn.NUMBERVALUE(F44)</f>
        <v>8.5</v>
      </c>
      <c r="N44" s="121">
        <v>8.5</v>
      </c>
      <c r="O44" s="83">
        <f t="shared" si="2"/>
        <v>9</v>
      </c>
      <c r="P44" s="121">
        <v>9</v>
      </c>
    </row>
    <row r="45" spans="1:16" ht="21" customHeight="1" x14ac:dyDescent="0.3">
      <c r="A45" s="86" t="s">
        <v>267</v>
      </c>
      <c r="B45" s="113">
        <v>232381</v>
      </c>
      <c r="C45" s="114">
        <v>245290</v>
      </c>
      <c r="D45" s="102">
        <v>763</v>
      </c>
      <c r="E45" s="94" t="s">
        <v>243</v>
      </c>
      <c r="F45" s="121">
        <v>9</v>
      </c>
      <c r="G45" s="121">
        <v>9.5</v>
      </c>
      <c r="H45" s="92"/>
      <c r="I45" s="83">
        <f t="shared" si="1"/>
        <v>232381</v>
      </c>
      <c r="J45" s="88">
        <v>232381</v>
      </c>
      <c r="K45" s="83">
        <f>_xlfn.NUMBERVALUE(C45)</f>
        <v>245290</v>
      </c>
      <c r="L45" s="89">
        <v>245290</v>
      </c>
      <c r="M45" s="83">
        <f>_xlfn.NUMBERVALUE(F45)</f>
        <v>9</v>
      </c>
      <c r="N45" s="121">
        <v>9</v>
      </c>
      <c r="O45" s="83">
        <f t="shared" si="2"/>
        <v>9.5</v>
      </c>
      <c r="P45" s="121">
        <v>9.5</v>
      </c>
    </row>
    <row r="46" spans="1:16" ht="21" customHeight="1" x14ac:dyDescent="0.3">
      <c r="A46" s="86" t="s">
        <v>268</v>
      </c>
      <c r="B46" s="113">
        <v>245291</v>
      </c>
      <c r="C46" s="114">
        <v>258200</v>
      </c>
      <c r="D46" s="101">
        <v>804</v>
      </c>
      <c r="E46" s="91" t="s">
        <v>245</v>
      </c>
      <c r="F46" s="121">
        <v>9.5</v>
      </c>
      <c r="G46" s="121">
        <v>10</v>
      </c>
      <c r="H46" s="92"/>
      <c r="I46" s="83">
        <f t="shared" si="1"/>
        <v>245291</v>
      </c>
      <c r="J46" s="88">
        <v>245291</v>
      </c>
      <c r="K46" s="83">
        <f>_xlfn.NUMBERVALUE(C46)</f>
        <v>258200</v>
      </c>
      <c r="L46" s="89">
        <v>258200</v>
      </c>
      <c r="M46" s="83">
        <f>_xlfn.NUMBERVALUE(F46)</f>
        <v>9.5</v>
      </c>
      <c r="N46" s="121">
        <v>9.5</v>
      </c>
      <c r="O46" s="83">
        <f t="shared" si="2"/>
        <v>10</v>
      </c>
      <c r="P46" s="121">
        <v>10</v>
      </c>
    </row>
    <row r="47" spans="1:16" ht="30" customHeight="1" x14ac:dyDescent="0.3">
      <c r="A47" s="95" t="s">
        <v>269</v>
      </c>
      <c r="B47" s="113">
        <v>258201</v>
      </c>
      <c r="C47" s="114"/>
      <c r="D47" s="103" t="s">
        <v>247</v>
      </c>
      <c r="E47" s="94" t="s">
        <v>248</v>
      </c>
      <c r="F47" s="121">
        <v>10</v>
      </c>
      <c r="H47" s="92"/>
      <c r="I47" s="83">
        <f t="shared" si="1"/>
        <v>258201</v>
      </c>
      <c r="J47" s="88">
        <v>258201</v>
      </c>
      <c r="L47" s="89"/>
      <c r="M47" s="83">
        <f>_xlfn.NUMBERVALUE(F47)</f>
        <v>10</v>
      </c>
      <c r="N47" s="121">
        <v>10</v>
      </c>
      <c r="P47" s="121"/>
    </row>
    <row r="48" spans="1:16" ht="19" customHeight="1" x14ac:dyDescent="0.3">
      <c r="A48" s="85" t="s">
        <v>270</v>
      </c>
      <c r="B48" s="115"/>
      <c r="C48" s="114"/>
      <c r="J48" s="97"/>
      <c r="L48" s="89"/>
      <c r="N48" s="121"/>
      <c r="P48" s="121"/>
    </row>
    <row r="49" spans="1:16" ht="54" customHeight="1" x14ac:dyDescent="0.3">
      <c r="A49" s="95" t="s">
        <v>201</v>
      </c>
      <c r="B49" s="116"/>
      <c r="C49" s="114"/>
      <c r="D49" s="99" t="s">
        <v>206</v>
      </c>
      <c r="E49" s="95" t="s">
        <v>207</v>
      </c>
      <c r="H49" s="100"/>
      <c r="I49" s="100"/>
      <c r="J49" s="98"/>
      <c r="L49" s="89"/>
      <c r="N49" s="121"/>
      <c r="P49" s="121"/>
    </row>
    <row r="50" spans="1:16" ht="20" customHeight="1" x14ac:dyDescent="0.3">
      <c r="A50" s="86" t="s">
        <v>271</v>
      </c>
      <c r="B50" s="113">
        <v>0</v>
      </c>
      <c r="C50" s="114">
        <v>31200</v>
      </c>
      <c r="D50" s="101">
        <v>0</v>
      </c>
      <c r="E50" s="91" t="s">
        <v>209</v>
      </c>
      <c r="F50" s="121">
        <v>0</v>
      </c>
      <c r="G50" s="121">
        <v>1</v>
      </c>
      <c r="H50" s="92"/>
      <c r="I50" s="83">
        <f>_xlfn.NUMBERVALUE(B50)</f>
        <v>0</v>
      </c>
      <c r="J50" s="88">
        <v>0</v>
      </c>
      <c r="K50" s="83">
        <f>_xlfn.NUMBERVALUE(C50)</f>
        <v>31200</v>
      </c>
      <c r="L50" s="89">
        <v>31200</v>
      </c>
      <c r="M50" s="83">
        <f>_xlfn.NUMBERVALUE(F50)</f>
        <v>0</v>
      </c>
      <c r="N50" s="121">
        <v>0</v>
      </c>
      <c r="O50" s="83">
        <f>_xlfn.NUMBERVALUE(G50)</f>
        <v>1</v>
      </c>
      <c r="P50" s="121">
        <v>1</v>
      </c>
    </row>
    <row r="51" spans="1:16" ht="18" customHeight="1" x14ac:dyDescent="0.3">
      <c r="A51" s="86" t="s">
        <v>272</v>
      </c>
      <c r="B51" s="113">
        <v>31201</v>
      </c>
      <c r="C51" s="114">
        <v>46800</v>
      </c>
      <c r="D51" s="102">
        <v>5</v>
      </c>
      <c r="E51" s="94" t="s">
        <v>211</v>
      </c>
      <c r="F51" s="121">
        <v>1</v>
      </c>
      <c r="G51" s="121">
        <v>1.5</v>
      </c>
      <c r="H51" s="92"/>
      <c r="I51" s="83">
        <f t="shared" ref="I51:I69" si="3">_xlfn.NUMBERVALUE(B51)</f>
        <v>31201</v>
      </c>
      <c r="J51" s="88">
        <v>31201</v>
      </c>
      <c r="K51" s="83">
        <f>_xlfn.NUMBERVALUE(C51)</f>
        <v>46800</v>
      </c>
      <c r="L51" s="89">
        <v>46800</v>
      </c>
      <c r="M51" s="83">
        <f>_xlfn.NUMBERVALUE(F51)</f>
        <v>1</v>
      </c>
      <c r="N51" s="121">
        <v>1</v>
      </c>
      <c r="O51" s="83">
        <f t="shared" ref="O51:P68" si="4">_xlfn.NUMBERVALUE(G51)</f>
        <v>1.5</v>
      </c>
      <c r="P51" s="121">
        <v>1.5</v>
      </c>
    </row>
    <row r="52" spans="1:16" ht="20" customHeight="1" x14ac:dyDescent="0.3">
      <c r="A52" s="86" t="s">
        <v>273</v>
      </c>
      <c r="B52" s="113">
        <v>46801</v>
      </c>
      <c r="C52" s="114">
        <v>62400</v>
      </c>
      <c r="D52" s="101">
        <v>14</v>
      </c>
      <c r="E52" s="91" t="s">
        <v>213</v>
      </c>
      <c r="F52" s="121">
        <v>1.5</v>
      </c>
      <c r="G52" s="121">
        <v>2</v>
      </c>
      <c r="H52" s="92"/>
      <c r="I52" s="83">
        <f t="shared" si="3"/>
        <v>46801</v>
      </c>
      <c r="J52" s="88">
        <v>46801</v>
      </c>
      <c r="K52" s="83">
        <f>_xlfn.NUMBERVALUE(C52)</f>
        <v>62400</v>
      </c>
      <c r="L52" s="89">
        <v>62400</v>
      </c>
      <c r="M52" s="83">
        <f>_xlfn.NUMBERVALUE(F52)</f>
        <v>1.5</v>
      </c>
      <c r="N52" s="121">
        <v>1.5</v>
      </c>
      <c r="O52" s="83">
        <f t="shared" si="4"/>
        <v>2</v>
      </c>
      <c r="P52" s="121">
        <v>2</v>
      </c>
    </row>
    <row r="53" spans="1:16" ht="21" customHeight="1" x14ac:dyDescent="0.3">
      <c r="A53" s="86" t="s">
        <v>274</v>
      </c>
      <c r="B53" s="113">
        <v>62401</v>
      </c>
      <c r="C53" s="114">
        <v>78000</v>
      </c>
      <c r="D53" s="102">
        <v>28</v>
      </c>
      <c r="E53" s="94" t="s">
        <v>215</v>
      </c>
      <c r="F53" s="121">
        <v>2</v>
      </c>
      <c r="G53" s="121">
        <v>2.5</v>
      </c>
      <c r="H53" s="92"/>
      <c r="I53" s="83">
        <f t="shared" si="3"/>
        <v>62401</v>
      </c>
      <c r="J53" s="88">
        <v>62401</v>
      </c>
      <c r="K53" s="83">
        <f>_xlfn.NUMBERVALUE(C53)</f>
        <v>78000</v>
      </c>
      <c r="L53" s="89">
        <v>78000</v>
      </c>
      <c r="M53" s="83">
        <f>_xlfn.NUMBERVALUE(F53)</f>
        <v>2</v>
      </c>
      <c r="N53" s="121">
        <v>2</v>
      </c>
      <c r="O53" s="83">
        <f t="shared" si="4"/>
        <v>2.5</v>
      </c>
      <c r="P53" s="121">
        <v>2.5</v>
      </c>
    </row>
    <row r="54" spans="1:16" ht="21" customHeight="1" x14ac:dyDescent="0.3">
      <c r="A54" s="86" t="s">
        <v>275</v>
      </c>
      <c r="B54" s="113">
        <v>78001</v>
      </c>
      <c r="C54" s="114">
        <v>93600</v>
      </c>
      <c r="D54" s="101">
        <v>45</v>
      </c>
      <c r="E54" s="91" t="s">
        <v>217</v>
      </c>
      <c r="F54" s="121">
        <v>2.5</v>
      </c>
      <c r="G54" s="121">
        <v>3</v>
      </c>
      <c r="H54" s="92"/>
      <c r="I54" s="83">
        <f t="shared" si="3"/>
        <v>78001</v>
      </c>
      <c r="J54" s="88">
        <v>78001</v>
      </c>
      <c r="K54" s="83">
        <f>_xlfn.NUMBERVALUE(C54)</f>
        <v>93600</v>
      </c>
      <c r="L54" s="89">
        <v>93600</v>
      </c>
      <c r="M54" s="83">
        <f>_xlfn.NUMBERVALUE(F54)</f>
        <v>2.5</v>
      </c>
      <c r="N54" s="121">
        <v>2.5</v>
      </c>
      <c r="O54" s="83">
        <f t="shared" si="4"/>
        <v>3</v>
      </c>
      <c r="P54" s="121">
        <v>3</v>
      </c>
    </row>
    <row r="55" spans="1:16" ht="20" customHeight="1" x14ac:dyDescent="0.3">
      <c r="A55" s="86" t="s">
        <v>276</v>
      </c>
      <c r="B55" s="113">
        <v>93601</v>
      </c>
      <c r="C55" s="114">
        <v>109200</v>
      </c>
      <c r="D55" s="102">
        <v>67</v>
      </c>
      <c r="E55" s="94" t="s">
        <v>219</v>
      </c>
      <c r="F55" s="121">
        <v>3</v>
      </c>
      <c r="G55" s="121">
        <v>3.5</v>
      </c>
      <c r="H55" s="92"/>
      <c r="I55" s="83">
        <f t="shared" si="3"/>
        <v>93601</v>
      </c>
      <c r="J55" s="88">
        <v>93601</v>
      </c>
      <c r="K55" s="83">
        <f>_xlfn.NUMBERVALUE(C55)</f>
        <v>109200</v>
      </c>
      <c r="L55" s="89">
        <v>109200</v>
      </c>
      <c r="M55" s="83">
        <f>_xlfn.NUMBERVALUE(F55)</f>
        <v>3</v>
      </c>
      <c r="N55" s="121">
        <v>3</v>
      </c>
      <c r="O55" s="83">
        <f t="shared" si="4"/>
        <v>3.5</v>
      </c>
      <c r="P55" s="121">
        <v>3.5</v>
      </c>
    </row>
    <row r="56" spans="1:16" ht="21" customHeight="1" x14ac:dyDescent="0.3">
      <c r="A56" s="86" t="s">
        <v>277</v>
      </c>
      <c r="B56" s="113">
        <v>109201</v>
      </c>
      <c r="C56" s="114">
        <v>124800</v>
      </c>
      <c r="D56" s="101">
        <v>124</v>
      </c>
      <c r="E56" s="91" t="s">
        <v>221</v>
      </c>
      <c r="F56" s="121">
        <v>3.5</v>
      </c>
      <c r="G56" s="121">
        <v>4</v>
      </c>
      <c r="H56" s="92"/>
      <c r="I56" s="83">
        <f t="shared" si="3"/>
        <v>109201</v>
      </c>
      <c r="J56" s="88">
        <v>109201</v>
      </c>
      <c r="K56" s="83">
        <f>_xlfn.NUMBERVALUE(C56)</f>
        <v>124800</v>
      </c>
      <c r="L56" s="89">
        <v>124800</v>
      </c>
      <c r="M56" s="83">
        <f>_xlfn.NUMBERVALUE(F56)</f>
        <v>3.5</v>
      </c>
      <c r="N56" s="121">
        <v>3.5</v>
      </c>
      <c r="O56" s="83">
        <f t="shared" si="4"/>
        <v>4</v>
      </c>
      <c r="P56" s="121">
        <v>4</v>
      </c>
    </row>
    <row r="57" spans="1:16" ht="20" customHeight="1" x14ac:dyDescent="0.3">
      <c r="A57" s="86" t="s">
        <v>278</v>
      </c>
      <c r="B57" s="113">
        <v>124801</v>
      </c>
      <c r="C57" s="114">
        <v>140400</v>
      </c>
      <c r="D57" s="102">
        <v>210</v>
      </c>
      <c r="E57" s="94" t="s">
        <v>223</v>
      </c>
      <c r="F57" s="121">
        <v>4</v>
      </c>
      <c r="G57" s="121">
        <v>4.5</v>
      </c>
      <c r="H57" s="92"/>
      <c r="I57" s="83">
        <f t="shared" si="3"/>
        <v>124801</v>
      </c>
      <c r="J57" s="88">
        <v>124801</v>
      </c>
      <c r="K57" s="83">
        <f>_xlfn.NUMBERVALUE(C57)</f>
        <v>140400</v>
      </c>
      <c r="L57" s="89">
        <v>140400</v>
      </c>
      <c r="M57" s="83">
        <f>_xlfn.NUMBERVALUE(F57)</f>
        <v>4</v>
      </c>
      <c r="N57" s="121">
        <v>4</v>
      </c>
      <c r="O57" s="83">
        <f t="shared" si="4"/>
        <v>4.5</v>
      </c>
      <c r="P57" s="121">
        <v>4.5</v>
      </c>
    </row>
    <row r="58" spans="1:16" ht="20" customHeight="1" x14ac:dyDescent="0.3">
      <c r="A58" s="86" t="s">
        <v>279</v>
      </c>
      <c r="B58" s="113">
        <v>140401</v>
      </c>
      <c r="C58" s="114">
        <v>156000</v>
      </c>
      <c r="D58" s="101">
        <v>313</v>
      </c>
      <c r="E58" s="91" t="s">
        <v>225</v>
      </c>
      <c r="F58" s="121">
        <v>4.5</v>
      </c>
      <c r="G58" s="121">
        <v>5</v>
      </c>
      <c r="H58" s="92"/>
      <c r="I58" s="83">
        <f t="shared" si="3"/>
        <v>140401</v>
      </c>
      <c r="J58" s="88">
        <v>140401</v>
      </c>
      <c r="K58" s="83">
        <f>_xlfn.NUMBERVALUE(C58)</f>
        <v>156000</v>
      </c>
      <c r="L58" s="89">
        <v>156000</v>
      </c>
      <c r="M58" s="83">
        <f>_xlfn.NUMBERVALUE(F58)</f>
        <v>4.5</v>
      </c>
      <c r="N58" s="121">
        <v>4.5</v>
      </c>
      <c r="O58" s="83">
        <f t="shared" si="4"/>
        <v>5</v>
      </c>
      <c r="P58" s="121">
        <v>5</v>
      </c>
    </row>
    <row r="59" spans="1:16" ht="21" customHeight="1" x14ac:dyDescent="0.3">
      <c r="A59" s="86" t="s">
        <v>280</v>
      </c>
      <c r="B59" s="113">
        <v>156001</v>
      </c>
      <c r="C59" s="114">
        <v>171600</v>
      </c>
      <c r="D59" s="102">
        <v>433</v>
      </c>
      <c r="E59" s="94" t="s">
        <v>227</v>
      </c>
      <c r="F59" s="121">
        <v>5</v>
      </c>
      <c r="G59" s="121">
        <v>5.5</v>
      </c>
      <c r="H59" s="92"/>
      <c r="I59" s="83">
        <f t="shared" si="3"/>
        <v>156001</v>
      </c>
      <c r="J59" s="88">
        <v>156001</v>
      </c>
      <c r="K59" s="83">
        <f>_xlfn.NUMBERVALUE(C59)</f>
        <v>171600</v>
      </c>
      <c r="L59" s="89">
        <v>171600</v>
      </c>
      <c r="M59" s="83">
        <f>_xlfn.NUMBERVALUE(F59)</f>
        <v>5</v>
      </c>
      <c r="N59" s="121">
        <v>5</v>
      </c>
      <c r="O59" s="83">
        <f t="shared" si="4"/>
        <v>5.5</v>
      </c>
      <c r="P59" s="121">
        <v>5.5</v>
      </c>
    </row>
    <row r="60" spans="1:16" ht="21" customHeight="1" x14ac:dyDescent="0.3">
      <c r="A60" s="86" t="s">
        <v>281</v>
      </c>
      <c r="B60" s="113">
        <v>171601</v>
      </c>
      <c r="C60" s="114">
        <v>187200</v>
      </c>
      <c r="D60" s="101">
        <v>474</v>
      </c>
      <c r="E60" s="91" t="s">
        <v>229</v>
      </c>
      <c r="F60" s="121">
        <v>5.5</v>
      </c>
      <c r="G60" s="121">
        <v>6</v>
      </c>
      <c r="H60" s="92"/>
      <c r="I60" s="83">
        <f t="shared" si="3"/>
        <v>171601</v>
      </c>
      <c r="J60" s="88">
        <v>171601</v>
      </c>
      <c r="K60" s="83">
        <f>_xlfn.NUMBERVALUE(C60)</f>
        <v>187200</v>
      </c>
      <c r="L60" s="89">
        <v>187200</v>
      </c>
      <c r="M60" s="83">
        <f>_xlfn.NUMBERVALUE(F60)</f>
        <v>5.5</v>
      </c>
      <c r="N60" s="121">
        <v>5.5</v>
      </c>
      <c r="O60" s="83">
        <f t="shared" si="4"/>
        <v>6</v>
      </c>
      <c r="P60" s="121">
        <v>6</v>
      </c>
    </row>
    <row r="61" spans="1:16" ht="20" customHeight="1" x14ac:dyDescent="0.3">
      <c r="A61" s="86" t="s">
        <v>282</v>
      </c>
      <c r="B61" s="113">
        <v>187201</v>
      </c>
      <c r="C61" s="114">
        <v>202800</v>
      </c>
      <c r="D61" s="102">
        <v>515</v>
      </c>
      <c r="E61" s="94" t="s">
        <v>231</v>
      </c>
      <c r="F61" s="121">
        <v>6</v>
      </c>
      <c r="G61" s="121">
        <v>6.5</v>
      </c>
      <c r="H61" s="92"/>
      <c r="I61" s="83">
        <f t="shared" si="3"/>
        <v>187201</v>
      </c>
      <c r="J61" s="88">
        <v>187201</v>
      </c>
      <c r="K61" s="83">
        <f>_xlfn.NUMBERVALUE(C61)</f>
        <v>202800</v>
      </c>
      <c r="L61" s="89">
        <v>202800</v>
      </c>
      <c r="M61" s="83">
        <f>_xlfn.NUMBERVALUE(F61)</f>
        <v>6</v>
      </c>
      <c r="N61" s="121">
        <v>6</v>
      </c>
      <c r="O61" s="83">
        <f t="shared" si="4"/>
        <v>6.5</v>
      </c>
      <c r="P61" s="121">
        <v>6.5</v>
      </c>
    </row>
    <row r="62" spans="1:16" ht="21" customHeight="1" x14ac:dyDescent="0.3">
      <c r="A62" s="86" t="s">
        <v>283</v>
      </c>
      <c r="B62" s="113">
        <v>202801</v>
      </c>
      <c r="C62" s="114">
        <v>218400</v>
      </c>
      <c r="D62" s="101">
        <v>557</v>
      </c>
      <c r="E62" s="91" t="s">
        <v>233</v>
      </c>
      <c r="F62" s="121">
        <v>6.5</v>
      </c>
      <c r="G62" s="121">
        <v>7</v>
      </c>
      <c r="H62" s="92"/>
      <c r="I62" s="83">
        <f t="shared" si="3"/>
        <v>202801</v>
      </c>
      <c r="J62" s="88">
        <v>202801</v>
      </c>
      <c r="K62" s="83">
        <f>_xlfn.NUMBERVALUE(C62)</f>
        <v>218400</v>
      </c>
      <c r="L62" s="89">
        <v>218400</v>
      </c>
      <c r="M62" s="83">
        <f>_xlfn.NUMBERVALUE(F62)</f>
        <v>6.5</v>
      </c>
      <c r="N62" s="121">
        <v>6.5</v>
      </c>
      <c r="O62" s="83">
        <f t="shared" si="4"/>
        <v>7</v>
      </c>
      <c r="P62" s="121">
        <v>7</v>
      </c>
    </row>
    <row r="63" spans="1:16" ht="20" customHeight="1" x14ac:dyDescent="0.3">
      <c r="A63" s="86" t="s">
        <v>284</v>
      </c>
      <c r="B63" s="113">
        <v>218401</v>
      </c>
      <c r="C63" s="114">
        <v>234000</v>
      </c>
      <c r="D63" s="102">
        <v>598</v>
      </c>
      <c r="E63" s="94" t="s">
        <v>235</v>
      </c>
      <c r="F63" s="121">
        <v>7</v>
      </c>
      <c r="G63" s="121">
        <v>7.5</v>
      </c>
      <c r="H63" s="92"/>
      <c r="I63" s="83">
        <f t="shared" si="3"/>
        <v>218401</v>
      </c>
      <c r="J63" s="88">
        <v>218401</v>
      </c>
      <c r="K63" s="83">
        <f>_xlfn.NUMBERVALUE(C63)</f>
        <v>234000</v>
      </c>
      <c r="L63" s="89">
        <v>234000</v>
      </c>
      <c r="M63" s="83">
        <f>_xlfn.NUMBERVALUE(F63)</f>
        <v>7</v>
      </c>
      <c r="N63" s="121">
        <v>7</v>
      </c>
      <c r="O63" s="83">
        <f t="shared" si="4"/>
        <v>7.5</v>
      </c>
      <c r="P63" s="121">
        <v>7.5</v>
      </c>
    </row>
    <row r="64" spans="1:16" ht="20" customHeight="1" x14ac:dyDescent="0.3">
      <c r="A64" s="86" t="s">
        <v>285</v>
      </c>
      <c r="B64" s="113">
        <v>234001</v>
      </c>
      <c r="C64" s="114">
        <v>249600</v>
      </c>
      <c r="D64" s="101">
        <v>639</v>
      </c>
      <c r="E64" s="91" t="s">
        <v>237</v>
      </c>
      <c r="F64" s="121">
        <v>7.5</v>
      </c>
      <c r="G64" s="121">
        <v>8</v>
      </c>
      <c r="H64" s="92"/>
      <c r="I64" s="83">
        <f t="shared" si="3"/>
        <v>234001</v>
      </c>
      <c r="J64" s="88">
        <v>234001</v>
      </c>
      <c r="K64" s="83">
        <f>_xlfn.NUMBERVALUE(C64)</f>
        <v>249600</v>
      </c>
      <c r="L64" s="89">
        <v>249600</v>
      </c>
      <c r="M64" s="83">
        <f>_xlfn.NUMBERVALUE(F64)</f>
        <v>7.5</v>
      </c>
      <c r="N64" s="121">
        <v>7.5</v>
      </c>
      <c r="O64" s="83">
        <f t="shared" si="4"/>
        <v>8</v>
      </c>
      <c r="P64" s="121">
        <v>8</v>
      </c>
    </row>
    <row r="65" spans="1:16" ht="21" customHeight="1" x14ac:dyDescent="0.3">
      <c r="A65" s="86" t="s">
        <v>286</v>
      </c>
      <c r="B65" s="113">
        <v>249601</v>
      </c>
      <c r="C65" s="114">
        <v>265200</v>
      </c>
      <c r="D65" s="102">
        <v>680</v>
      </c>
      <c r="E65" s="94" t="s">
        <v>239</v>
      </c>
      <c r="F65" s="121">
        <v>8</v>
      </c>
      <c r="G65" s="121">
        <v>8.5</v>
      </c>
      <c r="H65" s="92"/>
      <c r="I65" s="83">
        <f t="shared" si="3"/>
        <v>249601</v>
      </c>
      <c r="J65" s="88">
        <v>249601</v>
      </c>
      <c r="K65" s="83">
        <f>_xlfn.NUMBERVALUE(C65)</f>
        <v>265200</v>
      </c>
      <c r="L65" s="89">
        <v>265200</v>
      </c>
      <c r="M65" s="83">
        <f>_xlfn.NUMBERVALUE(F65)</f>
        <v>8</v>
      </c>
      <c r="N65" s="121">
        <v>8</v>
      </c>
      <c r="O65" s="83">
        <f t="shared" si="4"/>
        <v>8.5</v>
      </c>
      <c r="P65" s="121">
        <v>8.5</v>
      </c>
    </row>
    <row r="66" spans="1:16" ht="21" customHeight="1" x14ac:dyDescent="0.3">
      <c r="A66" s="86" t="s">
        <v>287</v>
      </c>
      <c r="B66" s="113">
        <v>265201</v>
      </c>
      <c r="C66" s="114">
        <v>280800</v>
      </c>
      <c r="D66" s="101">
        <v>722</v>
      </c>
      <c r="E66" s="91" t="s">
        <v>241</v>
      </c>
      <c r="F66" s="121">
        <v>8.5</v>
      </c>
      <c r="G66" s="121">
        <v>9</v>
      </c>
      <c r="H66" s="92"/>
      <c r="I66" s="83">
        <f t="shared" si="3"/>
        <v>265201</v>
      </c>
      <c r="J66" s="88">
        <v>265201</v>
      </c>
      <c r="K66" s="83">
        <f>_xlfn.NUMBERVALUE(C66)</f>
        <v>280800</v>
      </c>
      <c r="L66" s="89">
        <v>280800</v>
      </c>
      <c r="M66" s="83">
        <f>_xlfn.NUMBERVALUE(F66)</f>
        <v>8.5</v>
      </c>
      <c r="N66" s="121">
        <v>8.5</v>
      </c>
      <c r="O66" s="83">
        <f t="shared" si="4"/>
        <v>9</v>
      </c>
      <c r="P66" s="121">
        <v>9</v>
      </c>
    </row>
    <row r="67" spans="1:16" ht="20" customHeight="1" x14ac:dyDescent="0.3">
      <c r="A67" s="86" t="s">
        <v>288</v>
      </c>
      <c r="B67" s="113">
        <v>280801</v>
      </c>
      <c r="C67" s="114">
        <v>296400</v>
      </c>
      <c r="D67" s="102">
        <v>763</v>
      </c>
      <c r="E67" s="94" t="s">
        <v>243</v>
      </c>
      <c r="F67" s="121">
        <v>9</v>
      </c>
      <c r="G67" s="121">
        <v>9.5</v>
      </c>
      <c r="H67" s="92"/>
      <c r="I67" s="83">
        <f t="shared" si="3"/>
        <v>280801</v>
      </c>
      <c r="J67" s="88">
        <v>280801</v>
      </c>
      <c r="K67" s="83">
        <f>_xlfn.NUMBERVALUE(C67)</f>
        <v>296400</v>
      </c>
      <c r="L67" s="89">
        <v>296400</v>
      </c>
      <c r="M67" s="83">
        <f>_xlfn.NUMBERVALUE(F67)</f>
        <v>9</v>
      </c>
      <c r="N67" s="121">
        <v>9</v>
      </c>
      <c r="O67" s="83">
        <f t="shared" si="4"/>
        <v>9.5</v>
      </c>
      <c r="P67" s="121">
        <v>9.5</v>
      </c>
    </row>
    <row r="68" spans="1:16" ht="21" customHeight="1" x14ac:dyDescent="0.3">
      <c r="A68" s="86" t="s">
        <v>289</v>
      </c>
      <c r="B68" s="113">
        <v>296401</v>
      </c>
      <c r="C68" s="114">
        <v>312000</v>
      </c>
      <c r="D68" s="101">
        <v>804</v>
      </c>
      <c r="E68" s="91" t="s">
        <v>245</v>
      </c>
      <c r="F68" s="121">
        <v>9.5</v>
      </c>
      <c r="G68" s="121">
        <v>10</v>
      </c>
      <c r="H68" s="92"/>
      <c r="I68" s="83">
        <f t="shared" si="3"/>
        <v>296401</v>
      </c>
      <c r="J68" s="88">
        <v>296401</v>
      </c>
      <c r="K68" s="83">
        <f>_xlfn.NUMBERVALUE(C68)</f>
        <v>312000</v>
      </c>
      <c r="L68" s="89">
        <v>312000</v>
      </c>
      <c r="M68" s="83">
        <f>_xlfn.NUMBERVALUE(F68)</f>
        <v>9.5</v>
      </c>
      <c r="N68" s="121">
        <v>9.5</v>
      </c>
      <c r="O68" s="83">
        <f t="shared" si="4"/>
        <v>10</v>
      </c>
      <c r="P68" s="121">
        <v>10</v>
      </c>
    </row>
    <row r="69" spans="1:16" ht="30" customHeight="1" x14ac:dyDescent="0.3">
      <c r="A69" s="95" t="s">
        <v>290</v>
      </c>
      <c r="B69" s="113">
        <v>312001</v>
      </c>
      <c r="C69" s="114"/>
      <c r="D69" s="103" t="s">
        <v>247</v>
      </c>
      <c r="E69" s="94" t="s">
        <v>248</v>
      </c>
      <c r="F69" s="121">
        <v>10</v>
      </c>
      <c r="H69" s="92"/>
      <c r="I69" s="83">
        <f t="shared" si="3"/>
        <v>312001</v>
      </c>
      <c r="J69" s="88">
        <v>312001</v>
      </c>
      <c r="L69" s="89"/>
      <c r="M69" s="83">
        <f>_xlfn.NUMBERVALUE(F69)</f>
        <v>10</v>
      </c>
      <c r="N69" s="121">
        <v>10</v>
      </c>
      <c r="P69" s="121"/>
    </row>
    <row r="70" spans="1:16" ht="19" customHeight="1" x14ac:dyDescent="0.3">
      <c r="A70" s="85" t="s">
        <v>291</v>
      </c>
      <c r="B70" s="115"/>
      <c r="C70" s="114"/>
      <c r="J70" s="97"/>
      <c r="L70" s="89"/>
      <c r="N70" s="121"/>
      <c r="P70" s="121"/>
    </row>
    <row r="71" spans="1:16" ht="48" customHeight="1" x14ac:dyDescent="0.3">
      <c r="A71" s="95" t="s">
        <v>201</v>
      </c>
      <c r="B71" s="116"/>
      <c r="C71" s="114"/>
      <c r="D71" s="95" t="s">
        <v>206</v>
      </c>
      <c r="E71" s="95" t="s">
        <v>207</v>
      </c>
      <c r="H71" s="100"/>
      <c r="I71" s="100"/>
      <c r="J71" s="98"/>
      <c r="L71" s="89"/>
      <c r="N71" s="121"/>
      <c r="P71" s="121"/>
    </row>
    <row r="72" spans="1:16" ht="21" customHeight="1" x14ac:dyDescent="0.3">
      <c r="A72" s="86" t="s">
        <v>292</v>
      </c>
      <c r="B72" s="113">
        <v>0</v>
      </c>
      <c r="C72" s="114">
        <v>36580</v>
      </c>
      <c r="D72" s="90">
        <v>0</v>
      </c>
      <c r="E72" s="91" t="s">
        <v>209</v>
      </c>
      <c r="F72" s="121">
        <v>0</v>
      </c>
      <c r="G72" s="121">
        <v>1</v>
      </c>
      <c r="H72" s="92"/>
      <c r="I72" s="83">
        <f>_xlfn.NUMBERVALUE(B72)</f>
        <v>0</v>
      </c>
      <c r="J72" s="88">
        <v>0</v>
      </c>
      <c r="K72" s="83">
        <f>_xlfn.NUMBERVALUE(C72)</f>
        <v>36580</v>
      </c>
      <c r="L72" s="89">
        <v>36580</v>
      </c>
      <c r="M72" s="83">
        <f>_xlfn.NUMBERVALUE(F72)</f>
        <v>0</v>
      </c>
      <c r="N72" s="121">
        <v>0</v>
      </c>
      <c r="O72" s="83">
        <f>_xlfn.NUMBERVALUE(G72)</f>
        <v>1</v>
      </c>
      <c r="P72" s="121">
        <v>1</v>
      </c>
    </row>
    <row r="73" spans="1:16" ht="21" customHeight="1" x14ac:dyDescent="0.3">
      <c r="A73" s="86" t="s">
        <v>293</v>
      </c>
      <c r="B73" s="113">
        <v>36581</v>
      </c>
      <c r="C73" s="114">
        <v>54870</v>
      </c>
      <c r="D73" s="93">
        <v>5</v>
      </c>
      <c r="E73" s="94" t="s">
        <v>211</v>
      </c>
      <c r="F73" s="121">
        <v>1</v>
      </c>
      <c r="G73" s="121">
        <v>1.5</v>
      </c>
      <c r="H73" s="92"/>
      <c r="I73" s="83">
        <f t="shared" ref="I73:I91" si="5">_xlfn.NUMBERVALUE(B73)</f>
        <v>36581</v>
      </c>
      <c r="J73" s="88">
        <v>36581</v>
      </c>
      <c r="K73" s="83">
        <f>_xlfn.NUMBERVALUE(C73)</f>
        <v>54870</v>
      </c>
      <c r="L73" s="89">
        <v>54870</v>
      </c>
      <c r="M73" s="83">
        <f>_xlfn.NUMBERVALUE(F73)</f>
        <v>1</v>
      </c>
      <c r="N73" s="121">
        <v>1</v>
      </c>
      <c r="O73" s="83">
        <f t="shared" ref="O73:P90" si="6">_xlfn.NUMBERVALUE(G73)</f>
        <v>1.5</v>
      </c>
      <c r="P73" s="121">
        <v>1.5</v>
      </c>
    </row>
    <row r="74" spans="1:16" ht="20" customHeight="1" x14ac:dyDescent="0.3">
      <c r="A74" s="86" t="s">
        <v>294</v>
      </c>
      <c r="B74" s="113">
        <v>54871</v>
      </c>
      <c r="C74" s="114">
        <v>73160</v>
      </c>
      <c r="D74" s="90">
        <v>14</v>
      </c>
      <c r="E74" s="91" t="s">
        <v>213</v>
      </c>
      <c r="F74" s="121">
        <v>1.5</v>
      </c>
      <c r="G74" s="121">
        <v>2</v>
      </c>
      <c r="H74" s="92"/>
      <c r="I74" s="83">
        <f t="shared" si="5"/>
        <v>54871</v>
      </c>
      <c r="J74" s="88">
        <v>54871</v>
      </c>
      <c r="K74" s="83">
        <f>_xlfn.NUMBERVALUE(C74)</f>
        <v>73160</v>
      </c>
      <c r="L74" s="89">
        <v>73160</v>
      </c>
      <c r="M74" s="83">
        <f>_xlfn.NUMBERVALUE(F74)</f>
        <v>1.5</v>
      </c>
      <c r="N74" s="121">
        <v>1.5</v>
      </c>
      <c r="O74" s="83">
        <f t="shared" si="6"/>
        <v>2</v>
      </c>
      <c r="P74" s="121">
        <v>2</v>
      </c>
    </row>
    <row r="75" spans="1:16" ht="21" customHeight="1" x14ac:dyDescent="0.3">
      <c r="A75" s="86" t="s">
        <v>295</v>
      </c>
      <c r="B75" s="113">
        <v>73161</v>
      </c>
      <c r="C75" s="114">
        <v>91450</v>
      </c>
      <c r="D75" s="93">
        <v>28</v>
      </c>
      <c r="E75" s="94" t="s">
        <v>215</v>
      </c>
      <c r="F75" s="121">
        <v>2</v>
      </c>
      <c r="G75" s="121">
        <v>2.5</v>
      </c>
      <c r="H75" s="92"/>
      <c r="I75" s="83">
        <f t="shared" si="5"/>
        <v>73161</v>
      </c>
      <c r="J75" s="88">
        <v>73161</v>
      </c>
      <c r="K75" s="83">
        <f>_xlfn.NUMBERVALUE(C75)</f>
        <v>91450</v>
      </c>
      <c r="L75" s="89">
        <v>91450</v>
      </c>
      <c r="M75" s="83">
        <f>_xlfn.NUMBERVALUE(F75)</f>
        <v>2</v>
      </c>
      <c r="N75" s="121">
        <v>2</v>
      </c>
      <c r="O75" s="83">
        <f t="shared" si="6"/>
        <v>2.5</v>
      </c>
      <c r="P75" s="121">
        <v>2.5</v>
      </c>
    </row>
    <row r="76" spans="1:16" ht="21" customHeight="1" x14ac:dyDescent="0.3">
      <c r="A76" s="86" t="s">
        <v>296</v>
      </c>
      <c r="B76" s="113">
        <v>91451</v>
      </c>
      <c r="C76" s="114">
        <v>109740</v>
      </c>
      <c r="D76" s="90">
        <v>45</v>
      </c>
      <c r="E76" s="91" t="s">
        <v>217</v>
      </c>
      <c r="F76" s="121">
        <v>2.5</v>
      </c>
      <c r="G76" s="121">
        <v>3</v>
      </c>
      <c r="H76" s="92"/>
      <c r="I76" s="83">
        <f t="shared" si="5"/>
        <v>91451</v>
      </c>
      <c r="J76" s="88">
        <v>91451</v>
      </c>
      <c r="K76" s="83">
        <f>_xlfn.NUMBERVALUE(C76)</f>
        <v>109740</v>
      </c>
      <c r="L76" s="89">
        <v>109740</v>
      </c>
      <c r="M76" s="83">
        <f>_xlfn.NUMBERVALUE(F76)</f>
        <v>2.5</v>
      </c>
      <c r="N76" s="121">
        <v>2.5</v>
      </c>
      <c r="O76" s="83">
        <f t="shared" si="6"/>
        <v>3</v>
      </c>
      <c r="P76" s="121">
        <v>3</v>
      </c>
    </row>
    <row r="77" spans="1:16" ht="20" customHeight="1" x14ac:dyDescent="0.3">
      <c r="A77" s="86" t="s">
        <v>297</v>
      </c>
      <c r="B77" s="113">
        <v>109741</v>
      </c>
      <c r="C77" s="114">
        <v>128030</v>
      </c>
      <c r="D77" s="93">
        <v>67</v>
      </c>
      <c r="E77" s="94" t="s">
        <v>219</v>
      </c>
      <c r="F77" s="121">
        <v>3</v>
      </c>
      <c r="G77" s="121">
        <v>3.5</v>
      </c>
      <c r="H77" s="92"/>
      <c r="I77" s="83">
        <f t="shared" si="5"/>
        <v>109741</v>
      </c>
      <c r="J77" s="88">
        <v>109741</v>
      </c>
      <c r="K77" s="83">
        <f>_xlfn.NUMBERVALUE(C77)</f>
        <v>128030</v>
      </c>
      <c r="L77" s="89">
        <v>128030</v>
      </c>
      <c r="M77" s="83">
        <f>_xlfn.NUMBERVALUE(F77)</f>
        <v>3</v>
      </c>
      <c r="N77" s="121">
        <v>3</v>
      </c>
      <c r="O77" s="83">
        <f t="shared" si="6"/>
        <v>3.5</v>
      </c>
      <c r="P77" s="121">
        <v>3.5</v>
      </c>
    </row>
    <row r="78" spans="1:16" ht="21" customHeight="1" x14ac:dyDescent="0.3">
      <c r="A78" s="86" t="s">
        <v>298</v>
      </c>
      <c r="B78" s="113">
        <v>128031</v>
      </c>
      <c r="C78" s="114">
        <v>146320</v>
      </c>
      <c r="D78" s="90">
        <v>124</v>
      </c>
      <c r="E78" s="91" t="s">
        <v>221</v>
      </c>
      <c r="F78" s="121">
        <v>3.5</v>
      </c>
      <c r="G78" s="121">
        <v>4</v>
      </c>
      <c r="H78" s="92"/>
      <c r="I78" s="83">
        <f t="shared" si="5"/>
        <v>128031</v>
      </c>
      <c r="J78" s="88">
        <v>128031</v>
      </c>
      <c r="K78" s="83">
        <f>_xlfn.NUMBERVALUE(C78)</f>
        <v>146320</v>
      </c>
      <c r="L78" s="89">
        <v>146320</v>
      </c>
      <c r="M78" s="83">
        <f>_xlfn.NUMBERVALUE(F78)</f>
        <v>3.5</v>
      </c>
      <c r="N78" s="121">
        <v>3.5</v>
      </c>
      <c r="O78" s="83">
        <f t="shared" si="6"/>
        <v>4</v>
      </c>
      <c r="P78" s="121">
        <v>4</v>
      </c>
    </row>
    <row r="79" spans="1:16" ht="21" customHeight="1" x14ac:dyDescent="0.3">
      <c r="A79" s="86" t="s">
        <v>299</v>
      </c>
      <c r="B79" s="113">
        <v>146321</v>
      </c>
      <c r="C79" s="114">
        <v>164610</v>
      </c>
      <c r="D79" s="93">
        <v>210</v>
      </c>
      <c r="E79" s="94" t="s">
        <v>223</v>
      </c>
      <c r="F79" s="121">
        <v>4</v>
      </c>
      <c r="G79" s="121">
        <v>4.5</v>
      </c>
      <c r="H79" s="92"/>
      <c r="I79" s="83">
        <f t="shared" si="5"/>
        <v>146321</v>
      </c>
      <c r="J79" s="88">
        <v>146321</v>
      </c>
      <c r="K79" s="83">
        <f>_xlfn.NUMBERVALUE(C79)</f>
        <v>164610</v>
      </c>
      <c r="L79" s="89">
        <v>164610</v>
      </c>
      <c r="M79" s="83">
        <f>_xlfn.NUMBERVALUE(F79)</f>
        <v>4</v>
      </c>
      <c r="N79" s="121">
        <v>4</v>
      </c>
      <c r="O79" s="83">
        <f t="shared" si="6"/>
        <v>4.5</v>
      </c>
      <c r="P79" s="121">
        <v>4.5</v>
      </c>
    </row>
    <row r="80" spans="1:16" ht="20" customHeight="1" x14ac:dyDescent="0.3">
      <c r="A80" s="86" t="s">
        <v>300</v>
      </c>
      <c r="B80" s="113">
        <v>164611</v>
      </c>
      <c r="C80" s="114">
        <v>182900</v>
      </c>
      <c r="D80" s="90">
        <v>313</v>
      </c>
      <c r="E80" s="91" t="s">
        <v>225</v>
      </c>
      <c r="F80" s="121">
        <v>4.5</v>
      </c>
      <c r="G80" s="121">
        <v>5</v>
      </c>
      <c r="H80" s="92"/>
      <c r="I80" s="83">
        <f t="shared" si="5"/>
        <v>164611</v>
      </c>
      <c r="J80" s="88">
        <v>164611</v>
      </c>
      <c r="K80" s="83">
        <f>_xlfn.NUMBERVALUE(C80)</f>
        <v>182900</v>
      </c>
      <c r="L80" s="89">
        <v>182900</v>
      </c>
      <c r="M80" s="83">
        <f>_xlfn.NUMBERVALUE(F80)</f>
        <v>4.5</v>
      </c>
      <c r="N80" s="121">
        <v>4.5</v>
      </c>
      <c r="O80" s="83">
        <f t="shared" si="6"/>
        <v>5</v>
      </c>
      <c r="P80" s="121">
        <v>5</v>
      </c>
    </row>
    <row r="81" spans="1:16" ht="21" customHeight="1" x14ac:dyDescent="0.3">
      <c r="A81" s="86" t="s">
        <v>301</v>
      </c>
      <c r="B81" s="113">
        <v>182901</v>
      </c>
      <c r="C81" s="114">
        <v>201190</v>
      </c>
      <c r="D81" s="93">
        <v>433</v>
      </c>
      <c r="E81" s="94" t="s">
        <v>227</v>
      </c>
      <c r="F81" s="121">
        <v>5</v>
      </c>
      <c r="G81" s="121">
        <v>5.5</v>
      </c>
      <c r="H81" s="92"/>
      <c r="I81" s="83">
        <f t="shared" si="5"/>
        <v>182901</v>
      </c>
      <c r="J81" s="88">
        <v>182901</v>
      </c>
      <c r="K81" s="83">
        <f>_xlfn.NUMBERVALUE(C81)</f>
        <v>201190</v>
      </c>
      <c r="L81" s="89">
        <v>201190</v>
      </c>
      <c r="M81" s="83">
        <f>_xlfn.NUMBERVALUE(F81)</f>
        <v>5</v>
      </c>
      <c r="N81" s="121">
        <v>5</v>
      </c>
      <c r="O81" s="83">
        <f t="shared" si="6"/>
        <v>5.5</v>
      </c>
      <c r="P81" s="121">
        <v>5.5</v>
      </c>
    </row>
    <row r="82" spans="1:16" ht="21" customHeight="1" x14ac:dyDescent="0.3">
      <c r="A82" s="86" t="s">
        <v>302</v>
      </c>
      <c r="B82" s="113">
        <v>201191</v>
      </c>
      <c r="C82" s="114">
        <v>219480</v>
      </c>
      <c r="D82" s="90">
        <v>474</v>
      </c>
      <c r="E82" s="91" t="s">
        <v>229</v>
      </c>
      <c r="F82" s="121">
        <v>5.5</v>
      </c>
      <c r="G82" s="121">
        <v>6</v>
      </c>
      <c r="H82" s="92"/>
      <c r="I82" s="83">
        <f t="shared" si="5"/>
        <v>201191</v>
      </c>
      <c r="J82" s="88">
        <v>201191</v>
      </c>
      <c r="K82" s="83">
        <f>_xlfn.NUMBERVALUE(C82)</f>
        <v>219480</v>
      </c>
      <c r="L82" s="89">
        <v>219480</v>
      </c>
      <c r="M82" s="83">
        <f>_xlfn.NUMBERVALUE(F82)</f>
        <v>5.5</v>
      </c>
      <c r="N82" s="121">
        <v>5.5</v>
      </c>
      <c r="O82" s="83">
        <f t="shared" si="6"/>
        <v>6</v>
      </c>
      <c r="P82" s="121">
        <v>6</v>
      </c>
    </row>
    <row r="83" spans="1:16" ht="20" customHeight="1" x14ac:dyDescent="0.3">
      <c r="A83" s="86" t="s">
        <v>303</v>
      </c>
      <c r="B83" s="113">
        <v>219481</v>
      </c>
      <c r="C83" s="114">
        <v>237770</v>
      </c>
      <c r="D83" s="93">
        <v>515</v>
      </c>
      <c r="E83" s="94" t="s">
        <v>231</v>
      </c>
      <c r="F83" s="121">
        <v>6</v>
      </c>
      <c r="G83" s="121">
        <v>6.5</v>
      </c>
      <c r="H83" s="92"/>
      <c r="I83" s="83">
        <f t="shared" si="5"/>
        <v>219481</v>
      </c>
      <c r="J83" s="88">
        <v>219481</v>
      </c>
      <c r="K83" s="83">
        <f>_xlfn.NUMBERVALUE(C83)</f>
        <v>237770</v>
      </c>
      <c r="L83" s="89">
        <v>237770</v>
      </c>
      <c r="M83" s="83">
        <f>_xlfn.NUMBERVALUE(F83)</f>
        <v>6</v>
      </c>
      <c r="N83" s="121">
        <v>6</v>
      </c>
      <c r="O83" s="83">
        <f t="shared" si="6"/>
        <v>6.5</v>
      </c>
      <c r="P83" s="121">
        <v>6.5</v>
      </c>
    </row>
    <row r="84" spans="1:16" ht="21" customHeight="1" x14ac:dyDescent="0.3">
      <c r="A84" s="86" t="s">
        <v>304</v>
      </c>
      <c r="B84" s="113">
        <v>237771</v>
      </c>
      <c r="C84" s="114">
        <v>256060</v>
      </c>
      <c r="D84" s="90">
        <v>557</v>
      </c>
      <c r="E84" s="91" t="s">
        <v>233</v>
      </c>
      <c r="F84" s="121">
        <v>6.5</v>
      </c>
      <c r="G84" s="121">
        <v>7</v>
      </c>
      <c r="H84" s="92"/>
      <c r="I84" s="83">
        <f t="shared" si="5"/>
        <v>237771</v>
      </c>
      <c r="J84" s="88">
        <v>237771</v>
      </c>
      <c r="K84" s="83">
        <f>_xlfn.NUMBERVALUE(C84)</f>
        <v>256060</v>
      </c>
      <c r="L84" s="89">
        <v>256060</v>
      </c>
      <c r="M84" s="83">
        <f>_xlfn.NUMBERVALUE(F84)</f>
        <v>6.5</v>
      </c>
      <c r="N84" s="121">
        <v>6.5</v>
      </c>
      <c r="O84" s="83">
        <f t="shared" si="6"/>
        <v>7</v>
      </c>
      <c r="P84" s="121">
        <v>7</v>
      </c>
    </row>
    <row r="85" spans="1:16" ht="21" customHeight="1" x14ac:dyDescent="0.3">
      <c r="A85" s="86" t="s">
        <v>305</v>
      </c>
      <c r="B85" s="113">
        <v>256061</v>
      </c>
      <c r="C85" s="114">
        <v>274350</v>
      </c>
      <c r="D85" s="93">
        <v>598</v>
      </c>
      <c r="E85" s="94" t="s">
        <v>235</v>
      </c>
      <c r="F85" s="121">
        <v>7</v>
      </c>
      <c r="G85" s="121">
        <v>7.5</v>
      </c>
      <c r="H85" s="92"/>
      <c r="I85" s="83">
        <f t="shared" si="5"/>
        <v>256061</v>
      </c>
      <c r="J85" s="88">
        <v>256061</v>
      </c>
      <c r="K85" s="83">
        <f>_xlfn.NUMBERVALUE(C85)</f>
        <v>274350</v>
      </c>
      <c r="L85" s="89">
        <v>274350</v>
      </c>
      <c r="M85" s="83">
        <f>_xlfn.NUMBERVALUE(F85)</f>
        <v>7</v>
      </c>
      <c r="N85" s="121">
        <v>7</v>
      </c>
      <c r="O85" s="83">
        <f t="shared" si="6"/>
        <v>7.5</v>
      </c>
      <c r="P85" s="121">
        <v>7.5</v>
      </c>
    </row>
    <row r="86" spans="1:16" ht="20" customHeight="1" x14ac:dyDescent="0.3">
      <c r="A86" s="86" t="s">
        <v>306</v>
      </c>
      <c r="B86" s="113">
        <v>274351</v>
      </c>
      <c r="C86" s="114">
        <v>292640</v>
      </c>
      <c r="D86" s="90">
        <v>639</v>
      </c>
      <c r="E86" s="91" t="s">
        <v>237</v>
      </c>
      <c r="F86" s="121">
        <v>7.5</v>
      </c>
      <c r="G86" s="121">
        <v>8</v>
      </c>
      <c r="H86" s="92"/>
      <c r="I86" s="83">
        <f t="shared" si="5"/>
        <v>274351</v>
      </c>
      <c r="J86" s="88">
        <v>274351</v>
      </c>
      <c r="K86" s="83">
        <f>_xlfn.NUMBERVALUE(C86)</f>
        <v>292640</v>
      </c>
      <c r="L86" s="89">
        <v>292640</v>
      </c>
      <c r="M86" s="83">
        <f>_xlfn.NUMBERVALUE(F86)</f>
        <v>7.5</v>
      </c>
      <c r="N86" s="121">
        <v>7.5</v>
      </c>
      <c r="O86" s="83">
        <f t="shared" si="6"/>
        <v>8</v>
      </c>
      <c r="P86" s="121">
        <v>8</v>
      </c>
    </row>
    <row r="87" spans="1:16" ht="21" customHeight="1" x14ac:dyDescent="0.3">
      <c r="A87" s="86" t="s">
        <v>307</v>
      </c>
      <c r="B87" s="113">
        <v>292641</v>
      </c>
      <c r="C87" s="114">
        <v>310930</v>
      </c>
      <c r="D87" s="93">
        <v>680</v>
      </c>
      <c r="E87" s="94" t="s">
        <v>239</v>
      </c>
      <c r="F87" s="121">
        <v>8</v>
      </c>
      <c r="G87" s="121">
        <v>8.5</v>
      </c>
      <c r="H87" s="92"/>
      <c r="I87" s="83">
        <f t="shared" si="5"/>
        <v>292641</v>
      </c>
      <c r="J87" s="88">
        <v>292641</v>
      </c>
      <c r="K87" s="83">
        <f>_xlfn.NUMBERVALUE(C87)</f>
        <v>310930</v>
      </c>
      <c r="L87" s="89">
        <v>310930</v>
      </c>
      <c r="M87" s="83">
        <f>_xlfn.NUMBERVALUE(F87)</f>
        <v>8</v>
      </c>
      <c r="N87" s="121">
        <v>8</v>
      </c>
      <c r="O87" s="83">
        <f t="shared" si="6"/>
        <v>8.5</v>
      </c>
      <c r="P87" s="121">
        <v>8.5</v>
      </c>
    </row>
    <row r="88" spans="1:16" ht="21" customHeight="1" x14ac:dyDescent="0.3">
      <c r="A88" s="86" t="s">
        <v>308</v>
      </c>
      <c r="B88" s="113">
        <v>310931</v>
      </c>
      <c r="C88" s="114">
        <v>329220</v>
      </c>
      <c r="D88" s="90">
        <v>722</v>
      </c>
      <c r="E88" s="91" t="s">
        <v>241</v>
      </c>
      <c r="F88" s="121">
        <v>8.5</v>
      </c>
      <c r="G88" s="121">
        <v>9</v>
      </c>
      <c r="H88" s="92"/>
      <c r="I88" s="83">
        <f t="shared" si="5"/>
        <v>310931</v>
      </c>
      <c r="J88" s="88">
        <v>310931</v>
      </c>
      <c r="K88" s="83">
        <f>_xlfn.NUMBERVALUE(C88)</f>
        <v>329220</v>
      </c>
      <c r="L88" s="89">
        <v>329220</v>
      </c>
      <c r="M88" s="83">
        <f>_xlfn.NUMBERVALUE(F88)</f>
        <v>8.5</v>
      </c>
      <c r="N88" s="121">
        <v>8.5</v>
      </c>
      <c r="O88" s="83">
        <f t="shared" si="6"/>
        <v>9</v>
      </c>
      <c r="P88" s="121">
        <v>9</v>
      </c>
    </row>
    <row r="89" spans="1:16" ht="20" customHeight="1" x14ac:dyDescent="0.3">
      <c r="A89" s="86" t="s">
        <v>309</v>
      </c>
      <c r="B89" s="113">
        <v>329221</v>
      </c>
      <c r="C89" s="114">
        <v>347510</v>
      </c>
      <c r="D89" s="93">
        <v>763</v>
      </c>
      <c r="E89" s="94" t="s">
        <v>243</v>
      </c>
      <c r="F89" s="121">
        <v>9</v>
      </c>
      <c r="G89" s="121">
        <v>9.5</v>
      </c>
      <c r="H89" s="92"/>
      <c r="I89" s="83">
        <f t="shared" si="5"/>
        <v>329221</v>
      </c>
      <c r="J89" s="88">
        <v>329221</v>
      </c>
      <c r="K89" s="83">
        <f>_xlfn.NUMBERVALUE(C89)</f>
        <v>347510</v>
      </c>
      <c r="L89" s="89">
        <v>347510</v>
      </c>
      <c r="M89" s="83">
        <f>_xlfn.NUMBERVALUE(F89)</f>
        <v>9</v>
      </c>
      <c r="N89" s="121">
        <v>9</v>
      </c>
      <c r="O89" s="83">
        <f t="shared" si="6"/>
        <v>9.5</v>
      </c>
      <c r="P89" s="121">
        <v>9.5</v>
      </c>
    </row>
    <row r="90" spans="1:16" ht="21" customHeight="1" x14ac:dyDescent="0.3">
      <c r="A90" s="86" t="s">
        <v>310</v>
      </c>
      <c r="B90" s="113">
        <v>347511</v>
      </c>
      <c r="C90" s="114">
        <v>365800</v>
      </c>
      <c r="D90" s="90">
        <v>804</v>
      </c>
      <c r="E90" s="91" t="s">
        <v>245</v>
      </c>
      <c r="F90" s="121">
        <v>9.5</v>
      </c>
      <c r="G90" s="121">
        <v>10</v>
      </c>
      <c r="H90" s="92"/>
      <c r="I90" s="83">
        <f t="shared" si="5"/>
        <v>347511</v>
      </c>
      <c r="J90" s="88">
        <v>347511</v>
      </c>
      <c r="K90" s="83">
        <f>_xlfn.NUMBERVALUE(C90)</f>
        <v>365800</v>
      </c>
      <c r="L90" s="89">
        <v>365800</v>
      </c>
      <c r="M90" s="83">
        <f>_xlfn.NUMBERVALUE(F90)</f>
        <v>9.5</v>
      </c>
      <c r="N90" s="121">
        <v>9.5</v>
      </c>
      <c r="O90" s="83">
        <f t="shared" si="6"/>
        <v>10</v>
      </c>
      <c r="P90" s="121">
        <v>10</v>
      </c>
    </row>
    <row r="91" spans="1:16" ht="21" customHeight="1" x14ac:dyDescent="0.3">
      <c r="A91" s="86" t="s">
        <v>311</v>
      </c>
      <c r="B91" s="113">
        <v>365801</v>
      </c>
      <c r="C91" s="114"/>
      <c r="D91" s="96" t="s">
        <v>312</v>
      </c>
      <c r="E91" s="94" t="s">
        <v>248</v>
      </c>
      <c r="F91" s="121">
        <v>10</v>
      </c>
      <c r="H91" s="92"/>
      <c r="I91" s="83">
        <f t="shared" si="5"/>
        <v>365801</v>
      </c>
      <c r="J91" s="88">
        <v>365801</v>
      </c>
      <c r="L91" s="89"/>
      <c r="M91" s="83">
        <f>_xlfn.NUMBERVALUE(F91)</f>
        <v>10</v>
      </c>
      <c r="N91" s="121">
        <v>10</v>
      </c>
      <c r="P91" s="121"/>
    </row>
    <row r="92" spans="1:16" ht="19" customHeight="1" x14ac:dyDescent="0.3">
      <c r="A92" s="85" t="s">
        <v>313</v>
      </c>
      <c r="B92" s="115"/>
      <c r="C92" s="114"/>
      <c r="J92" s="97"/>
      <c r="L92" s="89"/>
      <c r="N92" s="121"/>
      <c r="P92" s="121"/>
    </row>
    <row r="93" spans="1:16" ht="34" customHeight="1" x14ac:dyDescent="0.3">
      <c r="A93" s="86" t="s">
        <v>201</v>
      </c>
      <c r="B93" s="117"/>
      <c r="C93" s="114"/>
      <c r="D93" s="86" t="s">
        <v>206</v>
      </c>
      <c r="E93" s="86" t="s">
        <v>207</v>
      </c>
      <c r="H93" s="87"/>
      <c r="I93" s="87"/>
      <c r="J93" s="104"/>
      <c r="L93" s="89"/>
      <c r="N93" s="121"/>
      <c r="P93" s="121"/>
    </row>
    <row r="94" spans="1:16" ht="20" customHeight="1" x14ac:dyDescent="0.3">
      <c r="A94" s="86" t="s">
        <v>314</v>
      </c>
      <c r="B94" s="113">
        <v>0</v>
      </c>
      <c r="C94" s="114">
        <v>41960</v>
      </c>
      <c r="D94" s="90">
        <v>0</v>
      </c>
      <c r="E94" s="91" t="s">
        <v>209</v>
      </c>
      <c r="F94" s="121">
        <v>0</v>
      </c>
      <c r="G94" s="121">
        <v>1</v>
      </c>
      <c r="H94" s="92"/>
      <c r="I94" s="83">
        <f>_xlfn.NUMBERVALUE(B94)</f>
        <v>0</v>
      </c>
      <c r="J94" s="88">
        <v>0</v>
      </c>
      <c r="K94" s="83">
        <f>_xlfn.NUMBERVALUE(C94)</f>
        <v>41960</v>
      </c>
      <c r="L94" s="89">
        <v>41960</v>
      </c>
      <c r="M94" s="83">
        <f>_xlfn.NUMBERVALUE(F94)</f>
        <v>0</v>
      </c>
      <c r="N94" s="121">
        <v>0</v>
      </c>
      <c r="O94" s="83">
        <f>_xlfn.NUMBERVALUE(G94)</f>
        <v>1</v>
      </c>
      <c r="P94" s="121">
        <v>1</v>
      </c>
    </row>
    <row r="95" spans="1:16" ht="21" customHeight="1" x14ac:dyDescent="0.3">
      <c r="A95" s="86" t="s">
        <v>315</v>
      </c>
      <c r="B95" s="113">
        <v>41961</v>
      </c>
      <c r="C95" s="114">
        <v>62940</v>
      </c>
      <c r="D95" s="93">
        <v>5</v>
      </c>
      <c r="E95" s="94" t="s">
        <v>211</v>
      </c>
      <c r="F95" s="121">
        <v>1</v>
      </c>
      <c r="G95" s="121">
        <v>1.5</v>
      </c>
      <c r="H95" s="92"/>
      <c r="I95" s="83">
        <f t="shared" ref="I95:I113" si="7">_xlfn.NUMBERVALUE(B95)</f>
        <v>41961</v>
      </c>
      <c r="J95" s="88">
        <v>41961</v>
      </c>
      <c r="K95" s="83">
        <f>_xlfn.NUMBERVALUE(C95)</f>
        <v>62940</v>
      </c>
      <c r="L95" s="89">
        <v>62940</v>
      </c>
      <c r="M95" s="83">
        <f>_xlfn.NUMBERVALUE(F95)</f>
        <v>1</v>
      </c>
      <c r="N95" s="121">
        <v>1</v>
      </c>
      <c r="O95" s="83">
        <f t="shared" ref="O95:P112" si="8">_xlfn.NUMBERVALUE(G95)</f>
        <v>1.5</v>
      </c>
      <c r="P95" s="121">
        <v>1.5</v>
      </c>
    </row>
    <row r="96" spans="1:16" ht="21" customHeight="1" x14ac:dyDescent="0.3">
      <c r="A96" s="86" t="s">
        <v>316</v>
      </c>
      <c r="B96" s="113">
        <v>62941</v>
      </c>
      <c r="C96" s="114">
        <v>83920</v>
      </c>
      <c r="D96" s="90">
        <v>14</v>
      </c>
      <c r="E96" s="91" t="s">
        <v>213</v>
      </c>
      <c r="F96" s="121">
        <v>1.5</v>
      </c>
      <c r="G96" s="121">
        <v>2</v>
      </c>
      <c r="H96" s="92"/>
      <c r="I96" s="83">
        <f t="shared" si="7"/>
        <v>62941</v>
      </c>
      <c r="J96" s="88">
        <v>62941</v>
      </c>
      <c r="K96" s="83">
        <f>_xlfn.NUMBERVALUE(C96)</f>
        <v>83920</v>
      </c>
      <c r="L96" s="89">
        <v>83920</v>
      </c>
      <c r="M96" s="83">
        <f>_xlfn.NUMBERVALUE(F96)</f>
        <v>1.5</v>
      </c>
      <c r="N96" s="121">
        <v>1.5</v>
      </c>
      <c r="O96" s="83">
        <f t="shared" si="8"/>
        <v>2</v>
      </c>
      <c r="P96" s="121">
        <v>2</v>
      </c>
    </row>
    <row r="97" spans="1:16" ht="20" customHeight="1" x14ac:dyDescent="0.3">
      <c r="A97" s="86" t="s">
        <v>317</v>
      </c>
      <c r="B97" s="118">
        <v>83921</v>
      </c>
      <c r="C97" s="114">
        <v>104900</v>
      </c>
      <c r="D97" s="93">
        <v>28</v>
      </c>
      <c r="E97" s="96" t="s">
        <v>318</v>
      </c>
      <c r="F97" s="121">
        <v>2</v>
      </c>
      <c r="G97" s="121">
        <v>2.5</v>
      </c>
      <c r="H97" s="106"/>
      <c r="I97" s="83">
        <f t="shared" si="7"/>
        <v>83921</v>
      </c>
      <c r="J97" s="105">
        <v>83921</v>
      </c>
      <c r="K97" s="83">
        <f>_xlfn.NUMBERVALUE(C97)</f>
        <v>104900</v>
      </c>
      <c r="L97" s="89">
        <v>104900</v>
      </c>
      <c r="M97" s="83">
        <f>_xlfn.NUMBERVALUE(F97)</f>
        <v>2</v>
      </c>
      <c r="N97" s="121">
        <v>2</v>
      </c>
      <c r="O97" s="83">
        <f t="shared" si="8"/>
        <v>2.5</v>
      </c>
      <c r="P97" s="121">
        <v>2.5</v>
      </c>
    </row>
    <row r="98" spans="1:16" ht="21" customHeight="1" x14ac:dyDescent="0.3">
      <c r="A98" s="86" t="s">
        <v>319</v>
      </c>
      <c r="B98" s="113">
        <v>104901</v>
      </c>
      <c r="C98" s="114">
        <v>125880</v>
      </c>
      <c r="D98" s="90">
        <v>45</v>
      </c>
      <c r="E98" s="91" t="s">
        <v>217</v>
      </c>
      <c r="F98" s="121">
        <v>2.5</v>
      </c>
      <c r="G98" s="121">
        <v>3</v>
      </c>
      <c r="H98" s="92"/>
      <c r="I98" s="83">
        <f t="shared" si="7"/>
        <v>104901</v>
      </c>
      <c r="J98" s="88">
        <v>104901</v>
      </c>
      <c r="K98" s="83">
        <f>_xlfn.NUMBERVALUE(C98)</f>
        <v>125880</v>
      </c>
      <c r="L98" s="89">
        <v>125880</v>
      </c>
      <c r="M98" s="83">
        <f>_xlfn.NUMBERVALUE(F98)</f>
        <v>2.5</v>
      </c>
      <c r="N98" s="121">
        <v>2.5</v>
      </c>
      <c r="O98" s="83">
        <f t="shared" si="8"/>
        <v>3</v>
      </c>
      <c r="P98" s="121">
        <v>3</v>
      </c>
    </row>
    <row r="99" spans="1:16" ht="21" customHeight="1" x14ac:dyDescent="0.3">
      <c r="A99" s="86" t="s">
        <v>320</v>
      </c>
      <c r="B99" s="113">
        <v>125881</v>
      </c>
      <c r="C99" s="114">
        <v>146860</v>
      </c>
      <c r="D99" s="93">
        <v>67</v>
      </c>
      <c r="E99" s="94" t="s">
        <v>219</v>
      </c>
      <c r="F99" s="121">
        <v>3</v>
      </c>
      <c r="G99" s="121">
        <v>3.5</v>
      </c>
      <c r="H99" s="92"/>
      <c r="I99" s="83">
        <f t="shared" si="7"/>
        <v>125881</v>
      </c>
      <c r="J99" s="88">
        <v>125881</v>
      </c>
      <c r="K99" s="83">
        <f>_xlfn.NUMBERVALUE(C99)</f>
        <v>146860</v>
      </c>
      <c r="L99" s="89">
        <v>146860</v>
      </c>
      <c r="M99" s="83">
        <f>_xlfn.NUMBERVALUE(F99)</f>
        <v>3</v>
      </c>
      <c r="N99" s="121">
        <v>3</v>
      </c>
      <c r="O99" s="83">
        <f t="shared" si="8"/>
        <v>3.5</v>
      </c>
      <c r="P99" s="121">
        <v>3.5</v>
      </c>
    </row>
    <row r="100" spans="1:16" ht="20" customHeight="1" x14ac:dyDescent="0.3">
      <c r="A100" s="86" t="s">
        <v>321</v>
      </c>
      <c r="B100" s="113">
        <v>146861</v>
      </c>
      <c r="C100" s="114">
        <v>167840</v>
      </c>
      <c r="D100" s="90">
        <v>124</v>
      </c>
      <c r="E100" s="91" t="s">
        <v>221</v>
      </c>
      <c r="F100" s="121">
        <v>3.5</v>
      </c>
      <c r="G100" s="121">
        <v>4</v>
      </c>
      <c r="H100" s="92"/>
      <c r="I100" s="83">
        <f t="shared" si="7"/>
        <v>146861</v>
      </c>
      <c r="J100" s="88">
        <v>146861</v>
      </c>
      <c r="K100" s="83">
        <f>_xlfn.NUMBERVALUE(C100)</f>
        <v>167840</v>
      </c>
      <c r="L100" s="89">
        <v>167840</v>
      </c>
      <c r="M100" s="83">
        <f>_xlfn.NUMBERVALUE(F100)</f>
        <v>3.5</v>
      </c>
      <c r="N100" s="121">
        <v>3.5</v>
      </c>
      <c r="O100" s="83">
        <f t="shared" si="8"/>
        <v>4</v>
      </c>
      <c r="P100" s="121">
        <v>4</v>
      </c>
    </row>
    <row r="101" spans="1:16" ht="21" customHeight="1" x14ac:dyDescent="0.3">
      <c r="A101" s="86" t="s">
        <v>322</v>
      </c>
      <c r="B101" s="113">
        <v>167841</v>
      </c>
      <c r="C101" s="114">
        <v>188820</v>
      </c>
      <c r="D101" s="93">
        <v>210</v>
      </c>
      <c r="E101" s="94" t="s">
        <v>223</v>
      </c>
      <c r="F101" s="121">
        <v>4</v>
      </c>
      <c r="G101" s="121">
        <v>4.5</v>
      </c>
      <c r="H101" s="92"/>
      <c r="I101" s="83">
        <f t="shared" si="7"/>
        <v>167841</v>
      </c>
      <c r="J101" s="88">
        <v>167841</v>
      </c>
      <c r="K101" s="83">
        <f>_xlfn.NUMBERVALUE(C101)</f>
        <v>188820</v>
      </c>
      <c r="L101" s="89">
        <v>188820</v>
      </c>
      <c r="M101" s="83">
        <f>_xlfn.NUMBERVALUE(F101)</f>
        <v>4</v>
      </c>
      <c r="N101" s="121">
        <v>4</v>
      </c>
      <c r="O101" s="83">
        <f t="shared" si="8"/>
        <v>4.5</v>
      </c>
      <c r="P101" s="121">
        <v>4.5</v>
      </c>
    </row>
    <row r="102" spans="1:16" ht="21" customHeight="1" x14ac:dyDescent="0.3">
      <c r="A102" s="86" t="s">
        <v>323</v>
      </c>
      <c r="B102" s="113">
        <v>188821</v>
      </c>
      <c r="C102" s="114">
        <v>209800</v>
      </c>
      <c r="D102" s="90">
        <v>313</v>
      </c>
      <c r="E102" s="91" t="s">
        <v>225</v>
      </c>
      <c r="F102" s="121">
        <v>4.5</v>
      </c>
      <c r="G102" s="121">
        <v>5</v>
      </c>
      <c r="H102" s="92"/>
      <c r="I102" s="83">
        <f t="shared" si="7"/>
        <v>188821</v>
      </c>
      <c r="J102" s="88">
        <v>188821</v>
      </c>
      <c r="K102" s="83">
        <f>_xlfn.NUMBERVALUE(C102)</f>
        <v>209800</v>
      </c>
      <c r="L102" s="89">
        <v>209800</v>
      </c>
      <c r="M102" s="83">
        <f>_xlfn.NUMBERVALUE(F102)</f>
        <v>4.5</v>
      </c>
      <c r="N102" s="121">
        <v>4.5</v>
      </c>
      <c r="O102" s="83">
        <f t="shared" si="8"/>
        <v>5</v>
      </c>
      <c r="P102" s="121">
        <v>5</v>
      </c>
    </row>
    <row r="103" spans="1:16" ht="20" customHeight="1" x14ac:dyDescent="0.3">
      <c r="A103" s="86" t="s">
        <v>324</v>
      </c>
      <c r="B103" s="113">
        <v>209801</v>
      </c>
      <c r="C103" s="114">
        <v>230780</v>
      </c>
      <c r="D103" s="93">
        <v>433</v>
      </c>
      <c r="E103" s="94" t="s">
        <v>227</v>
      </c>
      <c r="F103" s="121">
        <v>5</v>
      </c>
      <c r="G103" s="121">
        <v>5.5</v>
      </c>
      <c r="H103" s="92"/>
      <c r="I103" s="83">
        <f t="shared" si="7"/>
        <v>209801</v>
      </c>
      <c r="J103" s="88">
        <v>209801</v>
      </c>
      <c r="K103" s="83">
        <f>_xlfn.NUMBERVALUE(C103)</f>
        <v>230780</v>
      </c>
      <c r="L103" s="89">
        <v>230780</v>
      </c>
      <c r="M103" s="83">
        <f>_xlfn.NUMBERVALUE(F103)</f>
        <v>5</v>
      </c>
      <c r="N103" s="121">
        <v>5</v>
      </c>
      <c r="O103" s="83">
        <f t="shared" si="8"/>
        <v>5.5</v>
      </c>
      <c r="P103" s="121">
        <v>5.5</v>
      </c>
    </row>
    <row r="104" spans="1:16" ht="21" customHeight="1" x14ac:dyDescent="0.3">
      <c r="A104" s="86" t="s">
        <v>325</v>
      </c>
      <c r="B104" s="113">
        <v>230781</v>
      </c>
      <c r="C104" s="114">
        <v>251760</v>
      </c>
      <c r="D104" s="90">
        <v>474</v>
      </c>
      <c r="E104" s="91" t="s">
        <v>229</v>
      </c>
      <c r="F104" s="121">
        <v>5.5</v>
      </c>
      <c r="G104" s="121">
        <v>6</v>
      </c>
      <c r="H104" s="92"/>
      <c r="I104" s="83">
        <f t="shared" si="7"/>
        <v>230781</v>
      </c>
      <c r="J104" s="88">
        <v>230781</v>
      </c>
      <c r="K104" s="83">
        <f>_xlfn.NUMBERVALUE(C104)</f>
        <v>251760</v>
      </c>
      <c r="L104" s="89">
        <v>251760</v>
      </c>
      <c r="M104" s="83">
        <f>_xlfn.NUMBERVALUE(F104)</f>
        <v>5.5</v>
      </c>
      <c r="N104" s="121">
        <v>5.5</v>
      </c>
      <c r="O104" s="83">
        <f t="shared" si="8"/>
        <v>6</v>
      </c>
      <c r="P104" s="121">
        <v>6</v>
      </c>
    </row>
    <row r="105" spans="1:16" ht="21" customHeight="1" x14ac:dyDescent="0.3">
      <c r="A105" s="86" t="s">
        <v>326</v>
      </c>
      <c r="B105" s="113">
        <v>251761</v>
      </c>
      <c r="C105" s="114">
        <v>272740</v>
      </c>
      <c r="D105" s="93">
        <v>515</v>
      </c>
      <c r="E105" s="94" t="s">
        <v>231</v>
      </c>
      <c r="F105" s="121">
        <v>6</v>
      </c>
      <c r="G105" s="121">
        <v>6.5</v>
      </c>
      <c r="H105" s="92"/>
      <c r="I105" s="83">
        <f t="shared" si="7"/>
        <v>251761</v>
      </c>
      <c r="J105" s="88">
        <v>251761</v>
      </c>
      <c r="K105" s="83">
        <f>_xlfn.NUMBERVALUE(C105)</f>
        <v>272740</v>
      </c>
      <c r="L105" s="89">
        <v>272740</v>
      </c>
      <c r="M105" s="83">
        <f>_xlfn.NUMBERVALUE(F105)</f>
        <v>6</v>
      </c>
      <c r="N105" s="121">
        <v>6</v>
      </c>
      <c r="O105" s="83">
        <f t="shared" si="8"/>
        <v>6.5</v>
      </c>
      <c r="P105" s="121">
        <v>6.5</v>
      </c>
    </row>
    <row r="106" spans="1:16" ht="20" customHeight="1" x14ac:dyDescent="0.3">
      <c r="A106" s="86" t="s">
        <v>327</v>
      </c>
      <c r="B106" s="113">
        <v>272741</v>
      </c>
      <c r="C106" s="114">
        <v>293720</v>
      </c>
      <c r="D106" s="90">
        <v>557</v>
      </c>
      <c r="E106" s="91" t="s">
        <v>233</v>
      </c>
      <c r="F106" s="121">
        <v>6.5</v>
      </c>
      <c r="G106" s="121">
        <v>7</v>
      </c>
      <c r="H106" s="92"/>
      <c r="I106" s="83">
        <f t="shared" si="7"/>
        <v>272741</v>
      </c>
      <c r="J106" s="88">
        <v>272741</v>
      </c>
      <c r="K106" s="83">
        <f>_xlfn.NUMBERVALUE(C106)</f>
        <v>293720</v>
      </c>
      <c r="L106" s="89">
        <v>293720</v>
      </c>
      <c r="M106" s="83">
        <f>_xlfn.NUMBERVALUE(F106)</f>
        <v>6.5</v>
      </c>
      <c r="N106" s="121">
        <v>6.5</v>
      </c>
      <c r="O106" s="83">
        <f t="shared" si="8"/>
        <v>7</v>
      </c>
      <c r="P106" s="121">
        <v>7</v>
      </c>
    </row>
    <row r="107" spans="1:16" ht="21" customHeight="1" x14ac:dyDescent="0.3">
      <c r="A107" s="86" t="s">
        <v>328</v>
      </c>
      <c r="B107" s="113">
        <v>293721</v>
      </c>
      <c r="C107" s="114">
        <v>314700</v>
      </c>
      <c r="D107" s="93">
        <v>598</v>
      </c>
      <c r="E107" s="94" t="s">
        <v>235</v>
      </c>
      <c r="F107" s="121">
        <v>7</v>
      </c>
      <c r="G107" s="121">
        <v>7.5</v>
      </c>
      <c r="H107" s="92"/>
      <c r="I107" s="83">
        <f t="shared" si="7"/>
        <v>293721</v>
      </c>
      <c r="J107" s="88">
        <v>293721</v>
      </c>
      <c r="K107" s="83">
        <f>_xlfn.NUMBERVALUE(C107)</f>
        <v>314700</v>
      </c>
      <c r="L107" s="89">
        <v>314700</v>
      </c>
      <c r="M107" s="83">
        <f>_xlfn.NUMBERVALUE(F107)</f>
        <v>7</v>
      </c>
      <c r="N107" s="121">
        <v>7</v>
      </c>
      <c r="O107" s="83">
        <f t="shared" si="8"/>
        <v>7.5</v>
      </c>
      <c r="P107" s="121">
        <v>7.5</v>
      </c>
    </row>
    <row r="108" spans="1:16" ht="21" customHeight="1" x14ac:dyDescent="0.3">
      <c r="A108" s="86" t="s">
        <v>329</v>
      </c>
      <c r="B108" s="113">
        <v>314701</v>
      </c>
      <c r="C108" s="114">
        <v>335680</v>
      </c>
      <c r="D108" s="90">
        <v>639</v>
      </c>
      <c r="E108" s="91" t="s">
        <v>237</v>
      </c>
      <c r="F108" s="121">
        <v>7.5</v>
      </c>
      <c r="G108" s="121">
        <v>8</v>
      </c>
      <c r="H108" s="92"/>
      <c r="I108" s="83">
        <f t="shared" si="7"/>
        <v>314701</v>
      </c>
      <c r="J108" s="88">
        <v>314701</v>
      </c>
      <c r="K108" s="83">
        <f>_xlfn.NUMBERVALUE(C108)</f>
        <v>335680</v>
      </c>
      <c r="L108" s="89">
        <v>335680</v>
      </c>
      <c r="M108" s="83">
        <f>_xlfn.NUMBERVALUE(F108)</f>
        <v>7.5</v>
      </c>
      <c r="N108" s="121">
        <v>7.5</v>
      </c>
      <c r="O108" s="83">
        <f t="shared" si="8"/>
        <v>8</v>
      </c>
      <c r="P108" s="121">
        <v>8</v>
      </c>
    </row>
    <row r="109" spans="1:16" ht="20" customHeight="1" x14ac:dyDescent="0.3">
      <c r="A109" s="86" t="s">
        <v>330</v>
      </c>
      <c r="B109" s="113">
        <v>335681</v>
      </c>
      <c r="C109" s="114">
        <v>356660</v>
      </c>
      <c r="D109" s="93">
        <v>680</v>
      </c>
      <c r="E109" s="94" t="s">
        <v>239</v>
      </c>
      <c r="F109" s="121">
        <v>8</v>
      </c>
      <c r="G109" s="121">
        <v>8.5</v>
      </c>
      <c r="H109" s="92"/>
      <c r="I109" s="83">
        <f t="shared" si="7"/>
        <v>335681</v>
      </c>
      <c r="J109" s="88">
        <v>335681</v>
      </c>
      <c r="K109" s="83">
        <f>_xlfn.NUMBERVALUE(C109)</f>
        <v>356660</v>
      </c>
      <c r="L109" s="89">
        <v>356660</v>
      </c>
      <c r="M109" s="83">
        <f>_xlfn.NUMBERVALUE(F109)</f>
        <v>8</v>
      </c>
      <c r="N109" s="121">
        <v>8</v>
      </c>
      <c r="O109" s="83">
        <f t="shared" si="8"/>
        <v>8.5</v>
      </c>
      <c r="P109" s="121">
        <v>8.5</v>
      </c>
    </row>
    <row r="110" spans="1:16" ht="21" customHeight="1" x14ac:dyDescent="0.3">
      <c r="A110" s="86" t="s">
        <v>331</v>
      </c>
      <c r="B110" s="113">
        <v>356661</v>
      </c>
      <c r="C110" s="114">
        <v>377640</v>
      </c>
      <c r="D110" s="90">
        <v>722</v>
      </c>
      <c r="E110" s="91" t="s">
        <v>241</v>
      </c>
      <c r="F110" s="121">
        <v>8.5</v>
      </c>
      <c r="G110" s="121">
        <v>9</v>
      </c>
      <c r="H110" s="92"/>
      <c r="I110" s="83">
        <f t="shared" si="7"/>
        <v>356661</v>
      </c>
      <c r="J110" s="88">
        <v>356661</v>
      </c>
      <c r="K110" s="83">
        <f>_xlfn.NUMBERVALUE(C110)</f>
        <v>377640</v>
      </c>
      <c r="L110" s="89">
        <v>377640</v>
      </c>
      <c r="M110" s="83">
        <f>_xlfn.NUMBERVALUE(F110)</f>
        <v>8.5</v>
      </c>
      <c r="N110" s="121">
        <v>8.5</v>
      </c>
      <c r="O110" s="83">
        <f t="shared" si="8"/>
        <v>9</v>
      </c>
      <c r="P110" s="121">
        <v>9</v>
      </c>
    </row>
    <row r="111" spans="1:16" ht="21" customHeight="1" x14ac:dyDescent="0.3">
      <c r="A111" s="86" t="s">
        <v>332</v>
      </c>
      <c r="B111" s="113">
        <v>377641</v>
      </c>
      <c r="C111" s="114">
        <v>398620</v>
      </c>
      <c r="D111" s="93">
        <v>763</v>
      </c>
      <c r="E111" s="94" t="s">
        <v>243</v>
      </c>
      <c r="F111" s="121">
        <v>9</v>
      </c>
      <c r="G111" s="121">
        <v>9.5</v>
      </c>
      <c r="H111" s="92"/>
      <c r="I111" s="83">
        <f t="shared" si="7"/>
        <v>377641</v>
      </c>
      <c r="J111" s="88">
        <v>377641</v>
      </c>
      <c r="K111" s="83">
        <f>_xlfn.NUMBERVALUE(C111)</f>
        <v>398620</v>
      </c>
      <c r="L111" s="89">
        <v>398620</v>
      </c>
      <c r="M111" s="83">
        <f>_xlfn.NUMBERVALUE(F111)</f>
        <v>9</v>
      </c>
      <c r="N111" s="121">
        <v>9</v>
      </c>
      <c r="O111" s="83">
        <f t="shared" si="8"/>
        <v>9.5</v>
      </c>
      <c r="P111" s="121">
        <v>9.5</v>
      </c>
    </row>
    <row r="112" spans="1:16" ht="20" customHeight="1" x14ac:dyDescent="0.3">
      <c r="A112" s="86" t="s">
        <v>333</v>
      </c>
      <c r="B112" s="113">
        <v>398621</v>
      </c>
      <c r="C112" s="114">
        <v>419600</v>
      </c>
      <c r="D112" s="90">
        <v>804</v>
      </c>
      <c r="E112" s="91" t="s">
        <v>245</v>
      </c>
      <c r="F112" s="121">
        <v>9.5</v>
      </c>
      <c r="G112" s="121">
        <v>10</v>
      </c>
      <c r="H112" s="92"/>
      <c r="I112" s="83">
        <f t="shared" si="7"/>
        <v>398621</v>
      </c>
      <c r="J112" s="88">
        <v>398621</v>
      </c>
      <c r="K112" s="83">
        <f>_xlfn.NUMBERVALUE(C112)</f>
        <v>419600</v>
      </c>
      <c r="L112" s="89">
        <v>419600</v>
      </c>
      <c r="M112" s="83">
        <f>_xlfn.NUMBERVALUE(F112)</f>
        <v>9.5</v>
      </c>
      <c r="N112" s="121">
        <v>9.5</v>
      </c>
      <c r="O112" s="83">
        <f t="shared" si="8"/>
        <v>10</v>
      </c>
      <c r="P112" s="121">
        <v>10</v>
      </c>
    </row>
    <row r="113" spans="1:16" ht="30" customHeight="1" x14ac:dyDescent="0.3">
      <c r="A113" s="95" t="s">
        <v>334</v>
      </c>
      <c r="B113" s="113">
        <v>419601</v>
      </c>
      <c r="C113" s="114"/>
      <c r="D113" s="96" t="s">
        <v>247</v>
      </c>
      <c r="E113" s="94" t="s">
        <v>248</v>
      </c>
      <c r="F113" s="121">
        <v>10</v>
      </c>
      <c r="H113" s="92"/>
      <c r="I113" s="83">
        <f t="shared" si="7"/>
        <v>419601</v>
      </c>
      <c r="J113" s="88">
        <v>419601</v>
      </c>
      <c r="L113" s="89"/>
      <c r="M113" s="83">
        <f>_xlfn.NUMBERVALUE(F113)</f>
        <v>10</v>
      </c>
      <c r="N113" s="121">
        <v>10</v>
      </c>
      <c r="P113" s="121"/>
    </row>
    <row r="114" spans="1:16" ht="19" customHeight="1" x14ac:dyDescent="0.3">
      <c r="A114" s="85" t="s">
        <v>335</v>
      </c>
      <c r="B114" s="115"/>
      <c r="C114" s="114"/>
      <c r="J114" s="97"/>
      <c r="L114" s="89"/>
      <c r="N114" s="121"/>
      <c r="P114" s="121"/>
    </row>
    <row r="115" spans="1:16" ht="48" customHeight="1" x14ac:dyDescent="0.3">
      <c r="A115" s="95" t="s">
        <v>201</v>
      </c>
      <c r="B115" s="116"/>
      <c r="C115" s="114"/>
      <c r="D115" s="95" t="s">
        <v>206</v>
      </c>
      <c r="E115" s="95" t="s">
        <v>207</v>
      </c>
      <c r="H115" s="100"/>
      <c r="I115" s="100"/>
      <c r="J115" s="98"/>
      <c r="L115" s="89"/>
      <c r="N115" s="121"/>
      <c r="P115" s="121"/>
    </row>
    <row r="116" spans="1:16" ht="21" customHeight="1" x14ac:dyDescent="0.3">
      <c r="A116" s="86" t="s">
        <v>336</v>
      </c>
      <c r="B116" s="113">
        <v>0</v>
      </c>
      <c r="C116" s="114">
        <v>47340</v>
      </c>
      <c r="D116" s="90">
        <v>0</v>
      </c>
      <c r="E116" s="91" t="s">
        <v>209</v>
      </c>
      <c r="F116" s="121">
        <v>0</v>
      </c>
      <c r="G116" s="121">
        <v>1</v>
      </c>
      <c r="H116" s="92"/>
      <c r="I116" s="83">
        <f>_xlfn.NUMBERVALUE(B116)</f>
        <v>0</v>
      </c>
      <c r="J116" s="88">
        <v>0</v>
      </c>
      <c r="K116" s="83">
        <f>_xlfn.NUMBERVALUE(C116)</f>
        <v>47340</v>
      </c>
      <c r="L116" s="89">
        <v>47340</v>
      </c>
      <c r="M116" s="83">
        <f>_xlfn.NUMBERVALUE(F116)</f>
        <v>0</v>
      </c>
      <c r="N116" s="121">
        <v>0</v>
      </c>
      <c r="O116" s="83">
        <f>_xlfn.NUMBERVALUE(G116)</f>
        <v>1</v>
      </c>
      <c r="P116" s="121">
        <v>1</v>
      </c>
    </row>
    <row r="117" spans="1:16" ht="21" customHeight="1" x14ac:dyDescent="0.3">
      <c r="A117" s="86" t="s">
        <v>337</v>
      </c>
      <c r="B117" s="113">
        <v>47341</v>
      </c>
      <c r="C117" s="114">
        <v>71010</v>
      </c>
      <c r="D117" s="93">
        <v>5</v>
      </c>
      <c r="E117" s="94" t="s">
        <v>211</v>
      </c>
      <c r="F117" s="121">
        <v>1</v>
      </c>
      <c r="G117" s="121">
        <v>1.5</v>
      </c>
      <c r="H117" s="92"/>
      <c r="I117" s="83">
        <f t="shared" ref="I117:I135" si="9">_xlfn.NUMBERVALUE(B117)</f>
        <v>47341</v>
      </c>
      <c r="J117" s="88">
        <v>47341</v>
      </c>
      <c r="K117" s="83">
        <f>_xlfn.NUMBERVALUE(C117)</f>
        <v>71010</v>
      </c>
      <c r="L117" s="89">
        <v>71010</v>
      </c>
      <c r="M117" s="83">
        <f>_xlfn.NUMBERVALUE(F117)</f>
        <v>1</v>
      </c>
      <c r="N117" s="121">
        <v>1</v>
      </c>
      <c r="O117" s="83">
        <f t="shared" ref="O117:P134" si="10">_xlfn.NUMBERVALUE(G117)</f>
        <v>1.5</v>
      </c>
      <c r="P117" s="121">
        <v>1.5</v>
      </c>
    </row>
    <row r="118" spans="1:16" ht="20" customHeight="1" x14ac:dyDescent="0.3">
      <c r="A118" s="86" t="s">
        <v>338</v>
      </c>
      <c r="B118" s="113">
        <v>71011</v>
      </c>
      <c r="C118" s="114">
        <v>94680</v>
      </c>
      <c r="D118" s="90">
        <v>14</v>
      </c>
      <c r="E118" s="91" t="s">
        <v>213</v>
      </c>
      <c r="F118" s="121">
        <v>1.5</v>
      </c>
      <c r="G118" s="121">
        <v>2</v>
      </c>
      <c r="H118" s="92"/>
      <c r="I118" s="83">
        <f t="shared" si="9"/>
        <v>71011</v>
      </c>
      <c r="J118" s="88">
        <v>71011</v>
      </c>
      <c r="K118" s="83">
        <f>_xlfn.NUMBERVALUE(C118)</f>
        <v>94680</v>
      </c>
      <c r="L118" s="89">
        <v>94680</v>
      </c>
      <c r="M118" s="83">
        <f>_xlfn.NUMBERVALUE(F118)</f>
        <v>1.5</v>
      </c>
      <c r="N118" s="121">
        <v>1.5</v>
      </c>
      <c r="O118" s="83">
        <f t="shared" si="10"/>
        <v>2</v>
      </c>
      <c r="P118" s="121">
        <v>2</v>
      </c>
    </row>
    <row r="119" spans="1:16" ht="21" customHeight="1" x14ac:dyDescent="0.3">
      <c r="A119" s="86" t="s">
        <v>339</v>
      </c>
      <c r="B119" s="113">
        <v>94681</v>
      </c>
      <c r="C119" s="114">
        <v>118350</v>
      </c>
      <c r="D119" s="93">
        <v>28</v>
      </c>
      <c r="E119" s="94" t="s">
        <v>215</v>
      </c>
      <c r="F119" s="121">
        <v>2</v>
      </c>
      <c r="G119" s="121">
        <v>2.5</v>
      </c>
      <c r="H119" s="92"/>
      <c r="I119" s="83">
        <f t="shared" si="9"/>
        <v>94681</v>
      </c>
      <c r="J119" s="88">
        <v>94681</v>
      </c>
      <c r="K119" s="83">
        <f>_xlfn.NUMBERVALUE(C119)</f>
        <v>118350</v>
      </c>
      <c r="L119" s="89">
        <v>118350</v>
      </c>
      <c r="M119" s="83">
        <f>_xlfn.NUMBERVALUE(F119)</f>
        <v>2</v>
      </c>
      <c r="N119" s="121">
        <v>2</v>
      </c>
      <c r="O119" s="83">
        <f t="shared" si="10"/>
        <v>2.5</v>
      </c>
      <c r="P119" s="121">
        <v>2.5</v>
      </c>
    </row>
    <row r="120" spans="1:16" ht="21" customHeight="1" x14ac:dyDescent="0.3">
      <c r="A120" s="86" t="s">
        <v>340</v>
      </c>
      <c r="B120" s="113">
        <v>118351</v>
      </c>
      <c r="C120" s="114">
        <v>142020</v>
      </c>
      <c r="D120" s="90">
        <v>45</v>
      </c>
      <c r="E120" s="91" t="s">
        <v>217</v>
      </c>
      <c r="F120" s="121">
        <v>2.5</v>
      </c>
      <c r="G120" s="121">
        <v>3</v>
      </c>
      <c r="H120" s="92"/>
      <c r="I120" s="83">
        <f t="shared" si="9"/>
        <v>118351</v>
      </c>
      <c r="J120" s="88">
        <v>118351</v>
      </c>
      <c r="K120" s="83">
        <f>_xlfn.NUMBERVALUE(C120)</f>
        <v>142020</v>
      </c>
      <c r="L120" s="89">
        <v>142020</v>
      </c>
      <c r="M120" s="83">
        <f>_xlfn.NUMBERVALUE(F120)</f>
        <v>2.5</v>
      </c>
      <c r="N120" s="121">
        <v>2.5</v>
      </c>
      <c r="O120" s="83">
        <f t="shared" si="10"/>
        <v>3</v>
      </c>
      <c r="P120" s="121">
        <v>3</v>
      </c>
    </row>
    <row r="121" spans="1:16" ht="20" customHeight="1" x14ac:dyDescent="0.3">
      <c r="A121" s="86" t="s">
        <v>341</v>
      </c>
      <c r="B121" s="113">
        <v>142021</v>
      </c>
      <c r="C121" s="114">
        <v>165690</v>
      </c>
      <c r="D121" s="93">
        <v>67</v>
      </c>
      <c r="E121" s="94" t="s">
        <v>219</v>
      </c>
      <c r="F121" s="121">
        <v>3</v>
      </c>
      <c r="G121" s="121">
        <v>3.5</v>
      </c>
      <c r="H121" s="92"/>
      <c r="I121" s="83">
        <f t="shared" si="9"/>
        <v>142021</v>
      </c>
      <c r="J121" s="88">
        <v>142021</v>
      </c>
      <c r="K121" s="83">
        <f>_xlfn.NUMBERVALUE(C121)</f>
        <v>165690</v>
      </c>
      <c r="L121" s="89">
        <v>165690</v>
      </c>
      <c r="M121" s="83">
        <f>_xlfn.NUMBERVALUE(F121)</f>
        <v>3</v>
      </c>
      <c r="N121" s="121">
        <v>3</v>
      </c>
      <c r="O121" s="83">
        <f t="shared" si="10"/>
        <v>3.5</v>
      </c>
      <c r="P121" s="121">
        <v>3.5</v>
      </c>
    </row>
    <row r="122" spans="1:16" ht="21" customHeight="1" x14ac:dyDescent="0.3">
      <c r="A122" s="86" t="s">
        <v>342</v>
      </c>
      <c r="B122" s="113">
        <v>165691</v>
      </c>
      <c r="C122" s="114">
        <v>189360</v>
      </c>
      <c r="D122" s="90">
        <v>124</v>
      </c>
      <c r="E122" s="91" t="s">
        <v>221</v>
      </c>
      <c r="F122" s="121">
        <v>3.5</v>
      </c>
      <c r="G122" s="121">
        <v>4</v>
      </c>
      <c r="H122" s="92"/>
      <c r="I122" s="83">
        <f t="shared" si="9"/>
        <v>165691</v>
      </c>
      <c r="J122" s="88">
        <v>165691</v>
      </c>
      <c r="K122" s="83">
        <f>_xlfn.NUMBERVALUE(C122)</f>
        <v>189360</v>
      </c>
      <c r="L122" s="89">
        <v>189360</v>
      </c>
      <c r="M122" s="83">
        <f>_xlfn.NUMBERVALUE(F122)</f>
        <v>3.5</v>
      </c>
      <c r="N122" s="121">
        <v>3.5</v>
      </c>
      <c r="O122" s="83">
        <f t="shared" si="10"/>
        <v>4</v>
      </c>
      <c r="P122" s="121">
        <v>4</v>
      </c>
    </row>
    <row r="123" spans="1:16" ht="21" customHeight="1" x14ac:dyDescent="0.3">
      <c r="A123" s="86" t="s">
        <v>343</v>
      </c>
      <c r="B123" s="113">
        <v>189361</v>
      </c>
      <c r="C123" s="114">
        <v>213030</v>
      </c>
      <c r="D123" s="93">
        <v>210</v>
      </c>
      <c r="E123" s="94" t="s">
        <v>223</v>
      </c>
      <c r="F123" s="121">
        <v>4</v>
      </c>
      <c r="G123" s="121">
        <v>4.5</v>
      </c>
      <c r="H123" s="92"/>
      <c r="I123" s="83">
        <f t="shared" si="9"/>
        <v>189361</v>
      </c>
      <c r="J123" s="88">
        <v>189361</v>
      </c>
      <c r="K123" s="83">
        <f>_xlfn.NUMBERVALUE(C123)</f>
        <v>213030</v>
      </c>
      <c r="L123" s="89">
        <v>213030</v>
      </c>
      <c r="M123" s="83">
        <f>_xlfn.NUMBERVALUE(F123)</f>
        <v>4</v>
      </c>
      <c r="N123" s="121">
        <v>4</v>
      </c>
      <c r="O123" s="83">
        <f t="shared" si="10"/>
        <v>4.5</v>
      </c>
      <c r="P123" s="121">
        <v>4.5</v>
      </c>
    </row>
    <row r="124" spans="1:16" ht="20" customHeight="1" x14ac:dyDescent="0.3">
      <c r="A124" s="86" t="s">
        <v>344</v>
      </c>
      <c r="B124" s="113">
        <v>213031</v>
      </c>
      <c r="C124" s="114">
        <v>236700</v>
      </c>
      <c r="D124" s="90">
        <v>313</v>
      </c>
      <c r="E124" s="91" t="s">
        <v>225</v>
      </c>
      <c r="F124" s="121">
        <v>4.5</v>
      </c>
      <c r="G124" s="121">
        <v>5</v>
      </c>
      <c r="H124" s="92"/>
      <c r="I124" s="83">
        <f t="shared" si="9"/>
        <v>213031</v>
      </c>
      <c r="J124" s="88">
        <v>213031</v>
      </c>
      <c r="K124" s="83">
        <f>_xlfn.NUMBERVALUE(C124)</f>
        <v>236700</v>
      </c>
      <c r="L124" s="89">
        <v>236700</v>
      </c>
      <c r="M124" s="83">
        <f>_xlfn.NUMBERVALUE(F124)</f>
        <v>4.5</v>
      </c>
      <c r="N124" s="121">
        <v>4.5</v>
      </c>
      <c r="O124" s="83">
        <f t="shared" si="10"/>
        <v>5</v>
      </c>
      <c r="P124" s="121">
        <v>5</v>
      </c>
    </row>
    <row r="125" spans="1:16" ht="21" customHeight="1" x14ac:dyDescent="0.3">
      <c r="A125" s="86" t="s">
        <v>345</v>
      </c>
      <c r="B125" s="113">
        <v>236701</v>
      </c>
      <c r="C125" s="114">
        <v>260370</v>
      </c>
      <c r="D125" s="93">
        <v>433</v>
      </c>
      <c r="E125" s="94" t="s">
        <v>227</v>
      </c>
      <c r="F125" s="121">
        <v>5</v>
      </c>
      <c r="G125" s="121">
        <v>5.5</v>
      </c>
      <c r="H125" s="92"/>
      <c r="I125" s="83">
        <f t="shared" si="9"/>
        <v>236701</v>
      </c>
      <c r="J125" s="88">
        <v>236701</v>
      </c>
      <c r="K125" s="83">
        <f>_xlfn.NUMBERVALUE(C125)</f>
        <v>260370</v>
      </c>
      <c r="L125" s="89">
        <v>260370</v>
      </c>
      <c r="M125" s="83">
        <f>_xlfn.NUMBERVALUE(F125)</f>
        <v>5</v>
      </c>
      <c r="N125" s="121">
        <v>5</v>
      </c>
      <c r="O125" s="83">
        <f t="shared" si="10"/>
        <v>5.5</v>
      </c>
      <c r="P125" s="121">
        <v>5.5</v>
      </c>
    </row>
    <row r="126" spans="1:16" ht="21" customHeight="1" x14ac:dyDescent="0.3">
      <c r="A126" s="86" t="s">
        <v>346</v>
      </c>
      <c r="B126" s="113">
        <v>260371</v>
      </c>
      <c r="C126" s="114">
        <v>284040</v>
      </c>
      <c r="D126" s="90">
        <v>474</v>
      </c>
      <c r="E126" s="91" t="s">
        <v>229</v>
      </c>
      <c r="F126" s="121">
        <v>5.5</v>
      </c>
      <c r="G126" s="121">
        <v>6</v>
      </c>
      <c r="H126" s="92"/>
      <c r="I126" s="83">
        <f t="shared" si="9"/>
        <v>260371</v>
      </c>
      <c r="J126" s="88">
        <v>260371</v>
      </c>
      <c r="K126" s="83">
        <f>_xlfn.NUMBERVALUE(C126)</f>
        <v>284040</v>
      </c>
      <c r="L126" s="89">
        <v>284040</v>
      </c>
      <c r="M126" s="83">
        <f>_xlfn.NUMBERVALUE(F126)</f>
        <v>5.5</v>
      </c>
      <c r="N126" s="121">
        <v>5.5</v>
      </c>
      <c r="O126" s="83">
        <f t="shared" si="10"/>
        <v>6</v>
      </c>
      <c r="P126" s="121">
        <v>6</v>
      </c>
    </row>
    <row r="127" spans="1:16" ht="20" customHeight="1" x14ac:dyDescent="0.3">
      <c r="A127" s="86" t="s">
        <v>347</v>
      </c>
      <c r="B127" s="113">
        <v>284041</v>
      </c>
      <c r="C127" s="114">
        <v>307710</v>
      </c>
      <c r="D127" s="93">
        <v>515</v>
      </c>
      <c r="E127" s="94" t="s">
        <v>231</v>
      </c>
      <c r="F127" s="121">
        <v>6</v>
      </c>
      <c r="G127" s="121">
        <v>6.5</v>
      </c>
      <c r="H127" s="92"/>
      <c r="I127" s="83">
        <f t="shared" si="9"/>
        <v>284041</v>
      </c>
      <c r="J127" s="88">
        <v>284041</v>
      </c>
      <c r="K127" s="83">
        <f>_xlfn.NUMBERVALUE(C127)</f>
        <v>307710</v>
      </c>
      <c r="L127" s="89">
        <v>307710</v>
      </c>
      <c r="M127" s="83">
        <f>_xlfn.NUMBERVALUE(F127)</f>
        <v>6</v>
      </c>
      <c r="N127" s="121">
        <v>6</v>
      </c>
      <c r="O127" s="83">
        <f t="shared" si="10"/>
        <v>6.5</v>
      </c>
      <c r="P127" s="121">
        <v>6.5</v>
      </c>
    </row>
    <row r="128" spans="1:16" ht="21" customHeight="1" x14ac:dyDescent="0.3">
      <c r="A128" s="86" t="s">
        <v>348</v>
      </c>
      <c r="B128" s="113">
        <v>307711</v>
      </c>
      <c r="C128" s="114">
        <v>331380</v>
      </c>
      <c r="D128" s="90">
        <v>557</v>
      </c>
      <c r="E128" s="91" t="s">
        <v>233</v>
      </c>
      <c r="F128" s="121">
        <v>6.5</v>
      </c>
      <c r="G128" s="121">
        <v>7</v>
      </c>
      <c r="H128" s="92"/>
      <c r="I128" s="83">
        <f t="shared" si="9"/>
        <v>307711</v>
      </c>
      <c r="J128" s="88">
        <v>307711</v>
      </c>
      <c r="K128" s="83">
        <f>_xlfn.NUMBERVALUE(C128)</f>
        <v>331380</v>
      </c>
      <c r="L128" s="89">
        <v>331380</v>
      </c>
      <c r="M128" s="83">
        <f>_xlfn.NUMBERVALUE(F128)</f>
        <v>6.5</v>
      </c>
      <c r="N128" s="121">
        <v>6.5</v>
      </c>
      <c r="O128" s="83">
        <f t="shared" si="10"/>
        <v>7</v>
      </c>
      <c r="P128" s="121">
        <v>7</v>
      </c>
    </row>
    <row r="129" spans="1:16" ht="21" customHeight="1" x14ac:dyDescent="0.3">
      <c r="A129" s="86" t="s">
        <v>349</v>
      </c>
      <c r="B129" s="113">
        <v>331381</v>
      </c>
      <c r="C129" s="114">
        <v>355050</v>
      </c>
      <c r="D129" s="93">
        <v>598</v>
      </c>
      <c r="E129" s="94" t="s">
        <v>235</v>
      </c>
      <c r="F129" s="121">
        <v>7</v>
      </c>
      <c r="G129" s="121">
        <v>7.5</v>
      </c>
      <c r="H129" s="92"/>
      <c r="I129" s="83">
        <f t="shared" si="9"/>
        <v>331381</v>
      </c>
      <c r="J129" s="88">
        <v>331381</v>
      </c>
      <c r="K129" s="83">
        <f>_xlfn.NUMBERVALUE(C129)</f>
        <v>355050</v>
      </c>
      <c r="L129" s="89">
        <v>355050</v>
      </c>
      <c r="M129" s="83">
        <f>_xlfn.NUMBERVALUE(F129)</f>
        <v>7</v>
      </c>
      <c r="N129" s="121">
        <v>7</v>
      </c>
      <c r="O129" s="83">
        <f t="shared" si="10"/>
        <v>7.5</v>
      </c>
      <c r="P129" s="121">
        <v>7.5</v>
      </c>
    </row>
    <row r="130" spans="1:16" ht="20" customHeight="1" x14ac:dyDescent="0.3">
      <c r="A130" s="86" t="s">
        <v>350</v>
      </c>
      <c r="B130" s="113">
        <v>355051</v>
      </c>
      <c r="C130" s="114">
        <v>378720</v>
      </c>
      <c r="D130" s="90">
        <v>639</v>
      </c>
      <c r="E130" s="91" t="s">
        <v>237</v>
      </c>
      <c r="F130" s="121">
        <v>7.5</v>
      </c>
      <c r="G130" s="121">
        <v>8</v>
      </c>
      <c r="H130" s="92"/>
      <c r="I130" s="83">
        <f t="shared" si="9"/>
        <v>355051</v>
      </c>
      <c r="J130" s="88">
        <v>355051</v>
      </c>
      <c r="K130" s="83">
        <f>_xlfn.NUMBERVALUE(C130)</f>
        <v>378720</v>
      </c>
      <c r="L130" s="89">
        <v>378720</v>
      </c>
      <c r="M130" s="83">
        <f>_xlfn.NUMBERVALUE(F130)</f>
        <v>7.5</v>
      </c>
      <c r="N130" s="121">
        <v>7.5</v>
      </c>
      <c r="O130" s="83">
        <f t="shared" si="10"/>
        <v>8</v>
      </c>
      <c r="P130" s="121">
        <v>8</v>
      </c>
    </row>
    <row r="131" spans="1:16" ht="21" customHeight="1" x14ac:dyDescent="0.3">
      <c r="A131" s="86" t="s">
        <v>351</v>
      </c>
      <c r="B131" s="113">
        <v>378721</v>
      </c>
      <c r="C131" s="114">
        <v>402390</v>
      </c>
      <c r="D131" s="93">
        <v>680</v>
      </c>
      <c r="E131" s="94" t="s">
        <v>239</v>
      </c>
      <c r="F131" s="121">
        <v>8</v>
      </c>
      <c r="G131" s="121">
        <v>8.5</v>
      </c>
      <c r="H131" s="92"/>
      <c r="I131" s="83">
        <f t="shared" si="9"/>
        <v>378721</v>
      </c>
      <c r="J131" s="88">
        <v>378721</v>
      </c>
      <c r="K131" s="83">
        <f>_xlfn.NUMBERVALUE(C131)</f>
        <v>402390</v>
      </c>
      <c r="L131" s="89">
        <v>402390</v>
      </c>
      <c r="M131" s="83">
        <f>_xlfn.NUMBERVALUE(F131)</f>
        <v>8</v>
      </c>
      <c r="N131" s="121">
        <v>8</v>
      </c>
      <c r="O131" s="83">
        <f t="shared" si="10"/>
        <v>8.5</v>
      </c>
      <c r="P131" s="121">
        <v>8.5</v>
      </c>
    </row>
    <row r="132" spans="1:16" ht="21" customHeight="1" x14ac:dyDescent="0.3">
      <c r="A132" s="86" t="s">
        <v>352</v>
      </c>
      <c r="B132" s="113">
        <v>402391</v>
      </c>
      <c r="C132" s="114">
        <v>426060</v>
      </c>
      <c r="D132" s="90">
        <v>722</v>
      </c>
      <c r="E132" s="91" t="s">
        <v>241</v>
      </c>
      <c r="F132" s="121">
        <v>8.5</v>
      </c>
      <c r="G132" s="121">
        <v>9</v>
      </c>
      <c r="H132" s="92"/>
      <c r="I132" s="83">
        <f t="shared" si="9"/>
        <v>402391</v>
      </c>
      <c r="J132" s="88">
        <v>402391</v>
      </c>
      <c r="K132" s="83">
        <f>_xlfn.NUMBERVALUE(C132)</f>
        <v>426060</v>
      </c>
      <c r="L132" s="89">
        <v>426060</v>
      </c>
      <c r="M132" s="83">
        <f>_xlfn.NUMBERVALUE(F132)</f>
        <v>8.5</v>
      </c>
      <c r="N132" s="121">
        <v>8.5</v>
      </c>
      <c r="O132" s="83">
        <f t="shared" si="10"/>
        <v>9</v>
      </c>
      <c r="P132" s="121">
        <v>9</v>
      </c>
    </row>
    <row r="133" spans="1:16" ht="20" customHeight="1" x14ac:dyDescent="0.3">
      <c r="A133" s="86" t="s">
        <v>353</v>
      </c>
      <c r="B133" s="113">
        <v>426061</v>
      </c>
      <c r="C133" s="114">
        <v>449730</v>
      </c>
      <c r="D133" s="93">
        <v>763</v>
      </c>
      <c r="E133" s="94" t="s">
        <v>243</v>
      </c>
      <c r="F133" s="121">
        <v>9</v>
      </c>
      <c r="G133" s="121">
        <v>9.5</v>
      </c>
      <c r="H133" s="92"/>
      <c r="I133" s="83">
        <f t="shared" si="9"/>
        <v>426061</v>
      </c>
      <c r="J133" s="88">
        <v>426061</v>
      </c>
      <c r="K133" s="83">
        <f>_xlfn.NUMBERVALUE(C133)</f>
        <v>449730</v>
      </c>
      <c r="L133" s="89">
        <v>449730</v>
      </c>
      <c r="M133" s="83">
        <f>_xlfn.NUMBERVALUE(F133)</f>
        <v>9</v>
      </c>
      <c r="N133" s="121">
        <v>9</v>
      </c>
      <c r="O133" s="83">
        <f t="shared" si="10"/>
        <v>9.5</v>
      </c>
      <c r="P133" s="121">
        <v>9.5</v>
      </c>
    </row>
    <row r="134" spans="1:16" ht="21" customHeight="1" x14ac:dyDescent="0.3">
      <c r="A134" s="86" t="s">
        <v>354</v>
      </c>
      <c r="B134" s="113">
        <v>449731</v>
      </c>
      <c r="C134" s="114">
        <v>473400</v>
      </c>
      <c r="D134" s="90">
        <v>804</v>
      </c>
      <c r="E134" s="91" t="s">
        <v>245</v>
      </c>
      <c r="F134" s="121">
        <v>9.5</v>
      </c>
      <c r="G134" s="121">
        <v>10</v>
      </c>
      <c r="H134" s="92"/>
      <c r="I134" s="83">
        <f t="shared" si="9"/>
        <v>449731</v>
      </c>
      <c r="J134" s="88">
        <v>449731</v>
      </c>
      <c r="K134" s="83">
        <f>_xlfn.NUMBERVALUE(C134)</f>
        <v>473400</v>
      </c>
      <c r="L134" s="89">
        <v>473400</v>
      </c>
      <c r="M134" s="83">
        <f>_xlfn.NUMBERVALUE(F134)</f>
        <v>9.5</v>
      </c>
      <c r="N134" s="121">
        <v>9.5</v>
      </c>
      <c r="O134" s="83">
        <f t="shared" si="10"/>
        <v>10</v>
      </c>
      <c r="P134" s="121">
        <v>10</v>
      </c>
    </row>
    <row r="135" spans="1:16" ht="30" customHeight="1" x14ac:dyDescent="0.3">
      <c r="A135" s="95" t="s">
        <v>355</v>
      </c>
      <c r="B135" s="113">
        <v>473401</v>
      </c>
      <c r="C135" s="114"/>
      <c r="D135" s="96" t="s">
        <v>247</v>
      </c>
      <c r="E135" s="94" t="s">
        <v>248</v>
      </c>
      <c r="F135" s="121">
        <v>10</v>
      </c>
      <c r="H135" s="92"/>
      <c r="I135" s="83">
        <f t="shared" si="9"/>
        <v>473401</v>
      </c>
      <c r="J135" s="88">
        <v>473401</v>
      </c>
      <c r="L135" s="89"/>
      <c r="M135" s="83">
        <f>_xlfn.NUMBERVALUE(F135)</f>
        <v>10</v>
      </c>
      <c r="N135" s="121">
        <v>10</v>
      </c>
      <c r="P135" s="121"/>
    </row>
    <row r="136" spans="1:16" ht="19" customHeight="1" x14ac:dyDescent="0.3">
      <c r="A136" s="85" t="s">
        <v>356</v>
      </c>
      <c r="B136" s="115"/>
      <c r="C136" s="114"/>
      <c r="J136" s="97"/>
      <c r="L136" s="89"/>
      <c r="N136" s="121"/>
      <c r="P136" s="121"/>
    </row>
    <row r="137" spans="1:16" ht="34" customHeight="1" x14ac:dyDescent="0.3">
      <c r="A137" s="107" t="s">
        <v>201</v>
      </c>
      <c r="B137" s="117"/>
      <c r="C137" s="114"/>
      <c r="D137" s="86" t="s">
        <v>206</v>
      </c>
      <c r="E137" s="86" t="s">
        <v>207</v>
      </c>
      <c r="H137" s="87"/>
      <c r="I137" s="87"/>
      <c r="J137" s="104"/>
      <c r="L137" s="89"/>
      <c r="N137" s="121"/>
      <c r="P137" s="121"/>
    </row>
    <row r="138" spans="1:16" ht="20" customHeight="1" x14ac:dyDescent="0.3">
      <c r="A138" s="107" t="s">
        <v>357</v>
      </c>
      <c r="B138" s="113">
        <v>0</v>
      </c>
      <c r="C138" s="114">
        <v>52720</v>
      </c>
      <c r="D138" s="90">
        <v>0</v>
      </c>
      <c r="E138" s="91" t="s">
        <v>209</v>
      </c>
      <c r="F138" s="121">
        <v>0</v>
      </c>
      <c r="G138" s="121">
        <v>1</v>
      </c>
      <c r="H138" s="92"/>
      <c r="I138" s="83">
        <f>_xlfn.NUMBERVALUE(B138)</f>
        <v>0</v>
      </c>
      <c r="J138" s="88">
        <v>0</v>
      </c>
      <c r="K138" s="83">
        <f>_xlfn.NUMBERVALUE(C138)</f>
        <v>52720</v>
      </c>
      <c r="L138" s="89">
        <v>52720</v>
      </c>
      <c r="M138" s="83">
        <f>_xlfn.NUMBERVALUE(F138)</f>
        <v>0</v>
      </c>
      <c r="N138" s="121">
        <v>0</v>
      </c>
      <c r="O138" s="83">
        <f>_xlfn.NUMBERVALUE(G138)</f>
        <v>1</v>
      </c>
      <c r="P138" s="121">
        <v>1</v>
      </c>
    </row>
    <row r="139" spans="1:16" ht="21" customHeight="1" x14ac:dyDescent="0.3">
      <c r="A139" s="107" t="s">
        <v>358</v>
      </c>
      <c r="B139" s="113">
        <v>52721</v>
      </c>
      <c r="C139" s="114">
        <v>79080</v>
      </c>
      <c r="D139" s="93">
        <v>5</v>
      </c>
      <c r="E139" s="94" t="s">
        <v>211</v>
      </c>
      <c r="F139" s="121">
        <v>1</v>
      </c>
      <c r="G139" s="121">
        <v>1.5</v>
      </c>
      <c r="H139" s="92"/>
      <c r="I139" s="83">
        <f t="shared" ref="I139:I157" si="11">_xlfn.NUMBERVALUE(B139)</f>
        <v>52721</v>
      </c>
      <c r="J139" s="88">
        <v>52721</v>
      </c>
      <c r="K139" s="83">
        <f>_xlfn.NUMBERVALUE(C139)</f>
        <v>79080</v>
      </c>
      <c r="L139" s="89">
        <v>79080</v>
      </c>
      <c r="M139" s="83">
        <f>_xlfn.NUMBERVALUE(F139)</f>
        <v>1</v>
      </c>
      <c r="N139" s="121">
        <v>1</v>
      </c>
      <c r="O139" s="83">
        <f t="shared" ref="O139:P156" si="12">_xlfn.NUMBERVALUE(G139)</f>
        <v>1.5</v>
      </c>
      <c r="P139" s="121">
        <v>1.5</v>
      </c>
    </row>
    <row r="140" spans="1:16" ht="21" customHeight="1" x14ac:dyDescent="0.3">
      <c r="A140" s="107" t="s">
        <v>359</v>
      </c>
      <c r="B140" s="113">
        <v>79081</v>
      </c>
      <c r="C140" s="114">
        <v>105440</v>
      </c>
      <c r="D140" s="90">
        <v>14</v>
      </c>
      <c r="E140" s="91" t="s">
        <v>213</v>
      </c>
      <c r="F140" s="121">
        <v>1.5</v>
      </c>
      <c r="G140" s="121">
        <v>2</v>
      </c>
      <c r="H140" s="92"/>
      <c r="I140" s="83">
        <f t="shared" si="11"/>
        <v>79081</v>
      </c>
      <c r="J140" s="88">
        <v>79081</v>
      </c>
      <c r="K140" s="83">
        <f>_xlfn.NUMBERVALUE(C140)</f>
        <v>105440</v>
      </c>
      <c r="L140" s="89">
        <v>105440</v>
      </c>
      <c r="M140" s="83">
        <f>_xlfn.NUMBERVALUE(F140)</f>
        <v>1.5</v>
      </c>
      <c r="N140" s="121">
        <v>1.5</v>
      </c>
      <c r="O140" s="83">
        <f t="shared" si="12"/>
        <v>2</v>
      </c>
      <c r="P140" s="121">
        <v>2</v>
      </c>
    </row>
    <row r="141" spans="1:16" ht="20" customHeight="1" x14ac:dyDescent="0.3">
      <c r="A141" s="107" t="s">
        <v>360</v>
      </c>
      <c r="B141" s="113">
        <v>105441</v>
      </c>
      <c r="C141" s="114">
        <v>131800</v>
      </c>
      <c r="D141" s="93">
        <v>28</v>
      </c>
      <c r="E141" s="94" t="s">
        <v>215</v>
      </c>
      <c r="F141" s="121">
        <v>2</v>
      </c>
      <c r="G141" s="121">
        <v>2.5</v>
      </c>
      <c r="H141" s="92"/>
      <c r="I141" s="83">
        <f t="shared" si="11"/>
        <v>105441</v>
      </c>
      <c r="J141" s="88">
        <v>105441</v>
      </c>
      <c r="K141" s="83">
        <f>_xlfn.NUMBERVALUE(C141)</f>
        <v>131800</v>
      </c>
      <c r="L141" s="89">
        <v>131800</v>
      </c>
      <c r="M141" s="83">
        <f>_xlfn.NUMBERVALUE(F141)</f>
        <v>2</v>
      </c>
      <c r="N141" s="121">
        <v>2</v>
      </c>
      <c r="O141" s="83">
        <f t="shared" si="12"/>
        <v>2.5</v>
      </c>
      <c r="P141" s="121">
        <v>2.5</v>
      </c>
    </row>
    <row r="142" spans="1:16" ht="21" customHeight="1" x14ac:dyDescent="0.3">
      <c r="A142" s="107" t="s">
        <v>361</v>
      </c>
      <c r="B142" s="113">
        <v>131801</v>
      </c>
      <c r="C142" s="114">
        <v>158160</v>
      </c>
      <c r="D142" s="90">
        <v>45</v>
      </c>
      <c r="E142" s="91" t="s">
        <v>217</v>
      </c>
      <c r="F142" s="121">
        <v>2.5</v>
      </c>
      <c r="G142" s="121">
        <v>3</v>
      </c>
      <c r="H142" s="92"/>
      <c r="I142" s="83">
        <f t="shared" si="11"/>
        <v>131801</v>
      </c>
      <c r="J142" s="88">
        <v>131801</v>
      </c>
      <c r="K142" s="83">
        <f>_xlfn.NUMBERVALUE(C142)</f>
        <v>158160</v>
      </c>
      <c r="L142" s="89">
        <v>158160</v>
      </c>
      <c r="M142" s="83">
        <f>_xlfn.NUMBERVALUE(F142)</f>
        <v>2.5</v>
      </c>
      <c r="N142" s="121">
        <v>2.5</v>
      </c>
      <c r="O142" s="83">
        <f t="shared" si="12"/>
        <v>3</v>
      </c>
      <c r="P142" s="121">
        <v>3</v>
      </c>
    </row>
    <row r="143" spans="1:16" ht="21" customHeight="1" x14ac:dyDescent="0.3">
      <c r="A143" s="107" t="s">
        <v>362</v>
      </c>
      <c r="B143" s="113">
        <v>158161</v>
      </c>
      <c r="C143" s="114">
        <v>184520</v>
      </c>
      <c r="D143" s="93">
        <v>67</v>
      </c>
      <c r="E143" s="94" t="s">
        <v>219</v>
      </c>
      <c r="F143" s="121">
        <v>3</v>
      </c>
      <c r="G143" s="121">
        <v>3.5</v>
      </c>
      <c r="H143" s="92"/>
      <c r="I143" s="83">
        <f t="shared" si="11"/>
        <v>158161</v>
      </c>
      <c r="J143" s="88">
        <v>158161</v>
      </c>
      <c r="K143" s="83">
        <f>_xlfn.NUMBERVALUE(C143)</f>
        <v>184520</v>
      </c>
      <c r="L143" s="89">
        <v>184520</v>
      </c>
      <c r="M143" s="83">
        <f>_xlfn.NUMBERVALUE(F143)</f>
        <v>3</v>
      </c>
      <c r="N143" s="121">
        <v>3</v>
      </c>
      <c r="O143" s="83">
        <f t="shared" si="12"/>
        <v>3.5</v>
      </c>
      <c r="P143" s="121">
        <v>3.5</v>
      </c>
    </row>
    <row r="144" spans="1:16" ht="20" customHeight="1" x14ac:dyDescent="0.3">
      <c r="A144" s="107" t="s">
        <v>363</v>
      </c>
      <c r="B144" s="113">
        <v>184521</v>
      </c>
      <c r="C144" s="114">
        <v>210880</v>
      </c>
      <c r="D144" s="90">
        <v>124</v>
      </c>
      <c r="E144" s="91" t="s">
        <v>221</v>
      </c>
      <c r="F144" s="121">
        <v>3.5</v>
      </c>
      <c r="G144" s="121">
        <v>4</v>
      </c>
      <c r="H144" s="92"/>
      <c r="I144" s="83">
        <f t="shared" si="11"/>
        <v>184521</v>
      </c>
      <c r="J144" s="88">
        <v>184521</v>
      </c>
      <c r="K144" s="83">
        <f>_xlfn.NUMBERVALUE(C144)</f>
        <v>210880</v>
      </c>
      <c r="L144" s="89">
        <v>210880</v>
      </c>
      <c r="M144" s="83">
        <f>_xlfn.NUMBERVALUE(F144)</f>
        <v>3.5</v>
      </c>
      <c r="N144" s="121">
        <v>3.5</v>
      </c>
      <c r="O144" s="83">
        <f t="shared" si="12"/>
        <v>4</v>
      </c>
      <c r="P144" s="121">
        <v>4</v>
      </c>
    </row>
    <row r="145" spans="1:16" ht="21" customHeight="1" x14ac:dyDescent="0.3">
      <c r="A145" s="107" t="s">
        <v>364</v>
      </c>
      <c r="B145" s="113">
        <v>210881</v>
      </c>
      <c r="C145" s="114">
        <v>237240</v>
      </c>
      <c r="D145" s="93">
        <v>210</v>
      </c>
      <c r="E145" s="94" t="s">
        <v>223</v>
      </c>
      <c r="F145" s="121">
        <v>4</v>
      </c>
      <c r="G145" s="121">
        <v>4.5</v>
      </c>
      <c r="H145" s="92"/>
      <c r="I145" s="83">
        <f t="shared" si="11"/>
        <v>210881</v>
      </c>
      <c r="J145" s="88">
        <v>210881</v>
      </c>
      <c r="K145" s="83">
        <f>_xlfn.NUMBERVALUE(C145)</f>
        <v>237240</v>
      </c>
      <c r="L145" s="89">
        <v>237240</v>
      </c>
      <c r="M145" s="83">
        <f>_xlfn.NUMBERVALUE(F145)</f>
        <v>4</v>
      </c>
      <c r="N145" s="121">
        <v>4</v>
      </c>
      <c r="O145" s="83">
        <f t="shared" si="12"/>
        <v>4.5</v>
      </c>
      <c r="P145" s="121">
        <v>4.5</v>
      </c>
    </row>
    <row r="146" spans="1:16" ht="21" customHeight="1" x14ac:dyDescent="0.3">
      <c r="A146" s="107" t="s">
        <v>365</v>
      </c>
      <c r="B146" s="113">
        <v>237241</v>
      </c>
      <c r="C146" s="114">
        <v>263600</v>
      </c>
      <c r="D146" s="90">
        <v>313</v>
      </c>
      <c r="E146" s="91" t="s">
        <v>225</v>
      </c>
      <c r="F146" s="121">
        <v>4.5</v>
      </c>
      <c r="G146" s="121">
        <v>5</v>
      </c>
      <c r="H146" s="92"/>
      <c r="I146" s="83">
        <f t="shared" si="11"/>
        <v>237241</v>
      </c>
      <c r="J146" s="88">
        <v>237241</v>
      </c>
      <c r="K146" s="83">
        <f>_xlfn.NUMBERVALUE(C146)</f>
        <v>263600</v>
      </c>
      <c r="L146" s="89">
        <v>263600</v>
      </c>
      <c r="M146" s="83">
        <f>_xlfn.NUMBERVALUE(F146)</f>
        <v>4.5</v>
      </c>
      <c r="N146" s="121">
        <v>4.5</v>
      </c>
      <c r="O146" s="83">
        <f t="shared" si="12"/>
        <v>5</v>
      </c>
      <c r="P146" s="121">
        <v>5</v>
      </c>
    </row>
    <row r="147" spans="1:16" ht="20" customHeight="1" x14ac:dyDescent="0.3">
      <c r="A147" s="107" t="s">
        <v>366</v>
      </c>
      <c r="B147" s="113">
        <v>263601</v>
      </c>
      <c r="C147" s="114">
        <v>289960</v>
      </c>
      <c r="D147" s="93">
        <v>433</v>
      </c>
      <c r="E147" s="94" t="s">
        <v>227</v>
      </c>
      <c r="F147" s="121">
        <v>5</v>
      </c>
      <c r="G147" s="121">
        <v>5.5</v>
      </c>
      <c r="H147" s="92"/>
      <c r="I147" s="83">
        <f t="shared" si="11"/>
        <v>263601</v>
      </c>
      <c r="J147" s="88">
        <v>263601</v>
      </c>
      <c r="K147" s="83">
        <f>_xlfn.NUMBERVALUE(C147)</f>
        <v>289960</v>
      </c>
      <c r="L147" s="89">
        <v>289960</v>
      </c>
      <c r="M147" s="83">
        <f>_xlfn.NUMBERVALUE(F147)</f>
        <v>5</v>
      </c>
      <c r="N147" s="121">
        <v>5</v>
      </c>
      <c r="O147" s="83">
        <f t="shared" si="12"/>
        <v>5.5</v>
      </c>
      <c r="P147" s="121">
        <v>5.5</v>
      </c>
    </row>
    <row r="148" spans="1:16" ht="21" customHeight="1" x14ac:dyDescent="0.3">
      <c r="A148" s="107" t="s">
        <v>367</v>
      </c>
      <c r="B148" s="113">
        <v>289961</v>
      </c>
      <c r="C148" s="114">
        <v>316320</v>
      </c>
      <c r="D148" s="90">
        <v>474</v>
      </c>
      <c r="E148" s="91" t="s">
        <v>229</v>
      </c>
      <c r="F148" s="121">
        <v>5.5</v>
      </c>
      <c r="G148" s="121">
        <v>6</v>
      </c>
      <c r="H148" s="92"/>
      <c r="I148" s="83">
        <f t="shared" si="11"/>
        <v>289961</v>
      </c>
      <c r="J148" s="88">
        <v>289961</v>
      </c>
      <c r="K148" s="83">
        <f>_xlfn.NUMBERVALUE(C148)</f>
        <v>316320</v>
      </c>
      <c r="L148" s="89">
        <v>316320</v>
      </c>
      <c r="M148" s="83">
        <f>_xlfn.NUMBERVALUE(F148)</f>
        <v>5.5</v>
      </c>
      <c r="N148" s="121">
        <v>5.5</v>
      </c>
      <c r="O148" s="83">
        <f t="shared" si="12"/>
        <v>6</v>
      </c>
      <c r="P148" s="121">
        <v>6</v>
      </c>
    </row>
    <row r="149" spans="1:16" ht="21" customHeight="1" x14ac:dyDescent="0.3">
      <c r="A149" s="107" t="s">
        <v>368</v>
      </c>
      <c r="B149" s="113">
        <v>316321</v>
      </c>
      <c r="C149" s="114">
        <v>342680</v>
      </c>
      <c r="D149" s="93">
        <v>515</v>
      </c>
      <c r="E149" s="94" t="s">
        <v>231</v>
      </c>
      <c r="F149" s="121">
        <v>6</v>
      </c>
      <c r="G149" s="121">
        <v>6.5</v>
      </c>
      <c r="H149" s="92"/>
      <c r="I149" s="83">
        <f t="shared" si="11"/>
        <v>316321</v>
      </c>
      <c r="J149" s="88">
        <v>316321</v>
      </c>
      <c r="K149" s="83">
        <f>_xlfn.NUMBERVALUE(C149)</f>
        <v>342680</v>
      </c>
      <c r="L149" s="89">
        <v>342680</v>
      </c>
      <c r="M149" s="83">
        <f>_xlfn.NUMBERVALUE(F149)</f>
        <v>6</v>
      </c>
      <c r="N149" s="121">
        <v>6</v>
      </c>
      <c r="O149" s="83">
        <f t="shared" si="12"/>
        <v>6.5</v>
      </c>
      <c r="P149" s="121">
        <v>6.5</v>
      </c>
    </row>
    <row r="150" spans="1:16" ht="20" customHeight="1" x14ac:dyDescent="0.3">
      <c r="A150" s="107" t="s">
        <v>369</v>
      </c>
      <c r="B150" s="113">
        <v>342681</v>
      </c>
      <c r="C150" s="114">
        <v>369040</v>
      </c>
      <c r="D150" s="90">
        <v>557</v>
      </c>
      <c r="E150" s="91" t="s">
        <v>233</v>
      </c>
      <c r="F150" s="121">
        <v>6.5</v>
      </c>
      <c r="G150" s="121">
        <v>7</v>
      </c>
      <c r="H150" s="92"/>
      <c r="I150" s="83">
        <f t="shared" si="11"/>
        <v>342681</v>
      </c>
      <c r="J150" s="88">
        <v>342681</v>
      </c>
      <c r="K150" s="83">
        <f>_xlfn.NUMBERVALUE(C150)</f>
        <v>369040</v>
      </c>
      <c r="L150" s="89">
        <v>369040</v>
      </c>
      <c r="M150" s="83">
        <f>_xlfn.NUMBERVALUE(F150)</f>
        <v>6.5</v>
      </c>
      <c r="N150" s="121">
        <v>6.5</v>
      </c>
      <c r="O150" s="83">
        <f t="shared" si="12"/>
        <v>7</v>
      </c>
      <c r="P150" s="121">
        <v>7</v>
      </c>
    </row>
    <row r="151" spans="1:16" ht="21" customHeight="1" x14ac:dyDescent="0.3">
      <c r="A151" s="107" t="s">
        <v>370</v>
      </c>
      <c r="B151" s="113">
        <v>369041</v>
      </c>
      <c r="C151" s="114">
        <v>395400</v>
      </c>
      <c r="D151" s="93">
        <v>598</v>
      </c>
      <c r="E151" s="94" t="s">
        <v>235</v>
      </c>
      <c r="F151" s="121">
        <v>7</v>
      </c>
      <c r="G151" s="121">
        <v>7.5</v>
      </c>
      <c r="H151" s="92"/>
      <c r="I151" s="83">
        <f t="shared" si="11"/>
        <v>369041</v>
      </c>
      <c r="J151" s="88">
        <v>369041</v>
      </c>
      <c r="K151" s="83">
        <f>_xlfn.NUMBERVALUE(C151)</f>
        <v>395400</v>
      </c>
      <c r="L151" s="89">
        <v>395400</v>
      </c>
      <c r="M151" s="83">
        <f>_xlfn.NUMBERVALUE(F151)</f>
        <v>7</v>
      </c>
      <c r="N151" s="121">
        <v>7</v>
      </c>
      <c r="O151" s="83">
        <f t="shared" si="12"/>
        <v>7.5</v>
      </c>
      <c r="P151" s="121">
        <v>7.5</v>
      </c>
    </row>
    <row r="152" spans="1:16" ht="21" customHeight="1" x14ac:dyDescent="0.3">
      <c r="A152" s="107" t="s">
        <v>371</v>
      </c>
      <c r="B152" s="113">
        <v>395401</v>
      </c>
      <c r="C152" s="114">
        <v>421760</v>
      </c>
      <c r="D152" s="90">
        <v>639</v>
      </c>
      <c r="E152" s="91" t="s">
        <v>237</v>
      </c>
      <c r="F152" s="121">
        <v>7.5</v>
      </c>
      <c r="G152" s="121">
        <v>8</v>
      </c>
      <c r="H152" s="92"/>
      <c r="I152" s="83">
        <f t="shared" si="11"/>
        <v>395401</v>
      </c>
      <c r="J152" s="88">
        <v>395401</v>
      </c>
      <c r="K152" s="83">
        <f>_xlfn.NUMBERVALUE(C152)</f>
        <v>421760</v>
      </c>
      <c r="L152" s="89">
        <v>421760</v>
      </c>
      <c r="M152" s="83">
        <f>_xlfn.NUMBERVALUE(F152)</f>
        <v>7.5</v>
      </c>
      <c r="N152" s="121">
        <v>7.5</v>
      </c>
      <c r="O152" s="83">
        <f t="shared" si="12"/>
        <v>8</v>
      </c>
      <c r="P152" s="121">
        <v>8</v>
      </c>
    </row>
    <row r="153" spans="1:16" ht="20" customHeight="1" x14ac:dyDescent="0.3">
      <c r="A153" s="107" t="s">
        <v>372</v>
      </c>
      <c r="B153" s="113">
        <v>421761</v>
      </c>
      <c r="C153" s="114">
        <v>448120</v>
      </c>
      <c r="D153" s="93">
        <v>680</v>
      </c>
      <c r="E153" s="94" t="s">
        <v>239</v>
      </c>
      <c r="F153" s="121">
        <v>8</v>
      </c>
      <c r="G153" s="121">
        <v>8.5</v>
      </c>
      <c r="H153" s="92"/>
      <c r="I153" s="83">
        <f t="shared" si="11"/>
        <v>421761</v>
      </c>
      <c r="J153" s="88">
        <v>421761</v>
      </c>
      <c r="K153" s="83">
        <f>_xlfn.NUMBERVALUE(C153)</f>
        <v>448120</v>
      </c>
      <c r="L153" s="89">
        <v>448120</v>
      </c>
      <c r="M153" s="83">
        <f>_xlfn.NUMBERVALUE(F153)</f>
        <v>8</v>
      </c>
      <c r="N153" s="121">
        <v>8</v>
      </c>
      <c r="O153" s="83">
        <f t="shared" si="12"/>
        <v>8.5</v>
      </c>
      <c r="P153" s="121">
        <v>8.5</v>
      </c>
    </row>
    <row r="154" spans="1:16" ht="21" customHeight="1" x14ac:dyDescent="0.3">
      <c r="A154" s="107" t="s">
        <v>373</v>
      </c>
      <c r="B154" s="113">
        <v>448121</v>
      </c>
      <c r="C154" s="114">
        <v>474480</v>
      </c>
      <c r="D154" s="90">
        <v>722</v>
      </c>
      <c r="E154" s="91" t="s">
        <v>241</v>
      </c>
      <c r="F154" s="121">
        <v>8.5</v>
      </c>
      <c r="G154" s="121">
        <v>9</v>
      </c>
      <c r="H154" s="92"/>
      <c r="I154" s="83">
        <f t="shared" si="11"/>
        <v>448121</v>
      </c>
      <c r="J154" s="88">
        <v>448121</v>
      </c>
      <c r="K154" s="83">
        <f>_xlfn.NUMBERVALUE(C154)</f>
        <v>474480</v>
      </c>
      <c r="L154" s="89">
        <v>474480</v>
      </c>
      <c r="M154" s="83">
        <f>_xlfn.NUMBERVALUE(F154)</f>
        <v>8.5</v>
      </c>
      <c r="N154" s="121">
        <v>8.5</v>
      </c>
      <c r="O154" s="83">
        <f t="shared" si="12"/>
        <v>9</v>
      </c>
      <c r="P154" s="121">
        <v>9</v>
      </c>
    </row>
    <row r="155" spans="1:16" ht="21" customHeight="1" x14ac:dyDescent="0.3">
      <c r="A155" s="107" t="s">
        <v>374</v>
      </c>
      <c r="B155" s="113">
        <v>474481</v>
      </c>
      <c r="C155" s="114">
        <v>500840</v>
      </c>
      <c r="D155" s="93">
        <v>763</v>
      </c>
      <c r="E155" s="94" t="s">
        <v>243</v>
      </c>
      <c r="F155" s="121">
        <v>9</v>
      </c>
      <c r="G155" s="121">
        <v>9.5</v>
      </c>
      <c r="H155" s="92"/>
      <c r="I155" s="83">
        <f t="shared" si="11"/>
        <v>474481</v>
      </c>
      <c r="J155" s="88">
        <v>474481</v>
      </c>
      <c r="K155" s="83">
        <f>_xlfn.NUMBERVALUE(C155)</f>
        <v>500840</v>
      </c>
      <c r="L155" s="89">
        <v>500840</v>
      </c>
      <c r="M155" s="83">
        <f>_xlfn.NUMBERVALUE(F155)</f>
        <v>9</v>
      </c>
      <c r="N155" s="121">
        <v>9</v>
      </c>
      <c r="O155" s="83">
        <f t="shared" si="12"/>
        <v>9.5</v>
      </c>
      <c r="P155" s="121">
        <v>9.5</v>
      </c>
    </row>
    <row r="156" spans="1:16" ht="20" customHeight="1" x14ac:dyDescent="0.3">
      <c r="A156" s="107" t="s">
        <v>375</v>
      </c>
      <c r="B156" s="113">
        <v>500841</v>
      </c>
      <c r="C156" s="114">
        <v>527200</v>
      </c>
      <c r="D156" s="90">
        <v>804</v>
      </c>
      <c r="E156" s="91" t="s">
        <v>245</v>
      </c>
      <c r="F156" s="121">
        <v>9.5</v>
      </c>
      <c r="G156" s="121">
        <v>10</v>
      </c>
      <c r="H156" s="92"/>
      <c r="I156" s="83">
        <f t="shared" si="11"/>
        <v>500841</v>
      </c>
      <c r="J156" s="88">
        <v>500841</v>
      </c>
      <c r="K156" s="83">
        <f>_xlfn.NUMBERVALUE(C156)</f>
        <v>527200</v>
      </c>
      <c r="L156" s="89">
        <v>527200</v>
      </c>
      <c r="M156" s="83">
        <f>_xlfn.NUMBERVALUE(F156)</f>
        <v>9.5</v>
      </c>
      <c r="N156" s="121">
        <v>9.5</v>
      </c>
      <c r="O156" s="83">
        <f t="shared" si="12"/>
        <v>10</v>
      </c>
      <c r="P156" s="121">
        <v>10</v>
      </c>
    </row>
    <row r="157" spans="1:16" ht="30" customHeight="1" x14ac:dyDescent="0.3">
      <c r="A157" s="108" t="s">
        <v>376</v>
      </c>
      <c r="B157" s="113">
        <v>527201</v>
      </c>
      <c r="C157" s="114"/>
      <c r="D157" s="96" t="s">
        <v>247</v>
      </c>
      <c r="E157" s="94" t="s">
        <v>248</v>
      </c>
      <c r="F157" s="121">
        <v>10</v>
      </c>
      <c r="H157" s="92"/>
      <c r="I157" s="83">
        <f t="shared" si="11"/>
        <v>527201</v>
      </c>
      <c r="J157" s="88">
        <v>527201</v>
      </c>
      <c r="L157" s="89"/>
      <c r="M157" s="83">
        <f>_xlfn.NUMBERVALUE(F157)</f>
        <v>10</v>
      </c>
      <c r="N157" s="121">
        <v>10</v>
      </c>
      <c r="P157" s="121"/>
    </row>
    <row r="158" spans="1:16" ht="19" customHeight="1" x14ac:dyDescent="0.3">
      <c r="A158" s="85" t="s">
        <v>377</v>
      </c>
      <c r="B158" s="115"/>
      <c r="C158" s="114"/>
      <c r="J158" s="97"/>
      <c r="L158" s="89"/>
      <c r="N158" s="121"/>
      <c r="P158" s="121"/>
    </row>
    <row r="159" spans="1:16" ht="34" customHeight="1" x14ac:dyDescent="0.3">
      <c r="A159" s="107" t="s">
        <v>201</v>
      </c>
      <c r="B159" s="117"/>
      <c r="C159" s="114"/>
      <c r="D159" s="86" t="s">
        <v>206</v>
      </c>
      <c r="E159" s="86" t="s">
        <v>207</v>
      </c>
      <c r="H159" s="87"/>
      <c r="I159" s="87"/>
      <c r="J159" s="104"/>
      <c r="L159" s="89"/>
      <c r="N159" s="121"/>
      <c r="P159" s="121"/>
    </row>
    <row r="160" spans="1:16" ht="20" customHeight="1" x14ac:dyDescent="0.3">
      <c r="A160" s="107" t="s">
        <v>378</v>
      </c>
      <c r="B160" s="113">
        <v>0</v>
      </c>
      <c r="C160" s="114">
        <v>58100</v>
      </c>
      <c r="D160" s="90">
        <v>0</v>
      </c>
      <c r="E160" s="91" t="s">
        <v>209</v>
      </c>
      <c r="F160" s="121">
        <v>0</v>
      </c>
      <c r="G160" s="121">
        <v>1</v>
      </c>
      <c r="H160" s="92"/>
      <c r="I160" s="83">
        <f>_xlfn.NUMBERVALUE(B160)</f>
        <v>0</v>
      </c>
      <c r="J160" s="88">
        <v>0</v>
      </c>
      <c r="K160" s="83">
        <f>_xlfn.NUMBERVALUE(C160)</f>
        <v>58100</v>
      </c>
      <c r="L160" s="89">
        <v>58100</v>
      </c>
      <c r="M160" s="83">
        <f>_xlfn.NUMBERVALUE(F160)</f>
        <v>0</v>
      </c>
      <c r="N160" s="121">
        <v>0</v>
      </c>
      <c r="O160" s="83">
        <f>_xlfn.NUMBERVALUE(G160)</f>
        <v>1</v>
      </c>
      <c r="P160" s="121">
        <v>1</v>
      </c>
    </row>
    <row r="161" spans="1:16" ht="21" customHeight="1" x14ac:dyDescent="0.3">
      <c r="A161" s="107" t="s">
        <v>379</v>
      </c>
      <c r="B161" s="113">
        <v>58101</v>
      </c>
      <c r="C161" s="114">
        <v>87150</v>
      </c>
      <c r="D161" s="93">
        <v>5</v>
      </c>
      <c r="E161" s="94" t="s">
        <v>211</v>
      </c>
      <c r="F161" s="121">
        <v>1</v>
      </c>
      <c r="G161" s="121">
        <v>1.5</v>
      </c>
      <c r="H161" s="92"/>
      <c r="I161" s="83">
        <f t="shared" ref="I161:I179" si="13">_xlfn.NUMBERVALUE(B161)</f>
        <v>58101</v>
      </c>
      <c r="J161" s="88">
        <v>58101</v>
      </c>
      <c r="K161" s="83">
        <f>_xlfn.NUMBERVALUE(C161)</f>
        <v>87150</v>
      </c>
      <c r="L161" s="89">
        <v>87150</v>
      </c>
      <c r="M161" s="83">
        <f>_xlfn.NUMBERVALUE(F161)</f>
        <v>1</v>
      </c>
      <c r="N161" s="121">
        <v>1</v>
      </c>
      <c r="O161" s="83">
        <f t="shared" ref="O161:P178" si="14">_xlfn.NUMBERVALUE(G161)</f>
        <v>1.5</v>
      </c>
      <c r="P161" s="121">
        <v>1.5</v>
      </c>
    </row>
    <row r="162" spans="1:16" ht="21" customHeight="1" x14ac:dyDescent="0.3">
      <c r="A162" s="107" t="s">
        <v>380</v>
      </c>
      <c r="B162" s="113">
        <v>87151</v>
      </c>
      <c r="C162" s="114">
        <v>116200</v>
      </c>
      <c r="D162" s="90">
        <v>14</v>
      </c>
      <c r="E162" s="91" t="s">
        <v>213</v>
      </c>
      <c r="F162" s="121">
        <v>1.5</v>
      </c>
      <c r="G162" s="121">
        <v>2</v>
      </c>
      <c r="H162" s="92"/>
      <c r="I162" s="83">
        <f t="shared" si="13"/>
        <v>87151</v>
      </c>
      <c r="J162" s="88">
        <v>87151</v>
      </c>
      <c r="K162" s="83">
        <f>_xlfn.NUMBERVALUE(C162)</f>
        <v>116200</v>
      </c>
      <c r="L162" s="89">
        <v>116200</v>
      </c>
      <c r="M162" s="83">
        <f>_xlfn.NUMBERVALUE(F162)</f>
        <v>1.5</v>
      </c>
      <c r="N162" s="121">
        <v>1.5</v>
      </c>
      <c r="O162" s="83">
        <f t="shared" si="14"/>
        <v>2</v>
      </c>
      <c r="P162" s="121">
        <v>2</v>
      </c>
    </row>
    <row r="163" spans="1:16" ht="20" customHeight="1" x14ac:dyDescent="0.3">
      <c r="A163" s="107" t="s">
        <v>381</v>
      </c>
      <c r="B163" s="113">
        <v>116201</v>
      </c>
      <c r="C163" s="114">
        <v>145250</v>
      </c>
      <c r="D163" s="93">
        <v>28</v>
      </c>
      <c r="E163" s="94" t="s">
        <v>215</v>
      </c>
      <c r="F163" s="121">
        <v>2</v>
      </c>
      <c r="G163" s="121">
        <v>2.5</v>
      </c>
      <c r="H163" s="92"/>
      <c r="I163" s="83">
        <f t="shared" si="13"/>
        <v>116201</v>
      </c>
      <c r="J163" s="88">
        <v>116201</v>
      </c>
      <c r="K163" s="83">
        <f>_xlfn.NUMBERVALUE(C163)</f>
        <v>145250</v>
      </c>
      <c r="L163" s="89">
        <v>145250</v>
      </c>
      <c r="M163" s="83">
        <f>_xlfn.NUMBERVALUE(F163)</f>
        <v>2</v>
      </c>
      <c r="N163" s="121">
        <v>2</v>
      </c>
      <c r="O163" s="83">
        <f t="shared" si="14"/>
        <v>2.5</v>
      </c>
      <c r="P163" s="121">
        <v>2.5</v>
      </c>
    </row>
    <row r="164" spans="1:16" ht="21" customHeight="1" x14ac:dyDescent="0.3">
      <c r="A164" s="107" t="s">
        <v>382</v>
      </c>
      <c r="B164" s="113">
        <v>145251</v>
      </c>
      <c r="C164" s="114">
        <v>174300</v>
      </c>
      <c r="D164" s="90">
        <v>45</v>
      </c>
      <c r="E164" s="91" t="s">
        <v>217</v>
      </c>
      <c r="F164" s="121">
        <v>2.5</v>
      </c>
      <c r="G164" s="121">
        <v>3</v>
      </c>
      <c r="H164" s="92"/>
      <c r="I164" s="83">
        <f t="shared" si="13"/>
        <v>145251</v>
      </c>
      <c r="J164" s="88">
        <v>145251</v>
      </c>
      <c r="K164" s="83">
        <f>_xlfn.NUMBERVALUE(C164)</f>
        <v>174300</v>
      </c>
      <c r="L164" s="89">
        <v>174300</v>
      </c>
      <c r="M164" s="83">
        <f>_xlfn.NUMBERVALUE(F164)</f>
        <v>2.5</v>
      </c>
      <c r="N164" s="121">
        <v>2.5</v>
      </c>
      <c r="O164" s="83">
        <f t="shared" si="14"/>
        <v>3</v>
      </c>
      <c r="P164" s="121">
        <v>3</v>
      </c>
    </row>
    <row r="165" spans="1:16" ht="21" customHeight="1" x14ac:dyDescent="0.3">
      <c r="A165" s="107" t="s">
        <v>383</v>
      </c>
      <c r="B165" s="113">
        <v>174301</v>
      </c>
      <c r="C165" s="114">
        <v>203350</v>
      </c>
      <c r="D165" s="93">
        <v>67</v>
      </c>
      <c r="E165" s="94" t="s">
        <v>219</v>
      </c>
      <c r="F165" s="121">
        <v>3</v>
      </c>
      <c r="G165" s="121">
        <v>3.5</v>
      </c>
      <c r="H165" s="92"/>
      <c r="I165" s="83">
        <f t="shared" si="13"/>
        <v>174301</v>
      </c>
      <c r="J165" s="88">
        <v>174301</v>
      </c>
      <c r="K165" s="83">
        <f>_xlfn.NUMBERVALUE(C165)</f>
        <v>203350</v>
      </c>
      <c r="L165" s="89">
        <v>203350</v>
      </c>
      <c r="M165" s="83">
        <f>_xlfn.NUMBERVALUE(F165)</f>
        <v>3</v>
      </c>
      <c r="N165" s="121">
        <v>3</v>
      </c>
      <c r="O165" s="83">
        <f t="shared" si="14"/>
        <v>3.5</v>
      </c>
      <c r="P165" s="121">
        <v>3.5</v>
      </c>
    </row>
    <row r="166" spans="1:16" ht="20" customHeight="1" x14ac:dyDescent="0.3">
      <c r="A166" s="107" t="s">
        <v>384</v>
      </c>
      <c r="B166" s="113">
        <v>203351</v>
      </c>
      <c r="C166" s="114">
        <v>232400</v>
      </c>
      <c r="D166" s="90">
        <v>124</v>
      </c>
      <c r="E166" s="91" t="s">
        <v>221</v>
      </c>
      <c r="F166" s="121">
        <v>3.5</v>
      </c>
      <c r="G166" s="121">
        <v>4</v>
      </c>
      <c r="H166" s="92"/>
      <c r="I166" s="83">
        <f t="shared" si="13"/>
        <v>203351</v>
      </c>
      <c r="J166" s="88">
        <v>203351</v>
      </c>
      <c r="K166" s="83">
        <f>_xlfn.NUMBERVALUE(C166)</f>
        <v>232400</v>
      </c>
      <c r="L166" s="89">
        <v>232400</v>
      </c>
      <c r="M166" s="83">
        <f>_xlfn.NUMBERVALUE(F166)</f>
        <v>3.5</v>
      </c>
      <c r="N166" s="121">
        <v>3.5</v>
      </c>
      <c r="O166" s="83">
        <f t="shared" si="14"/>
        <v>4</v>
      </c>
      <c r="P166" s="121">
        <v>4</v>
      </c>
    </row>
    <row r="167" spans="1:16" ht="21" customHeight="1" x14ac:dyDescent="0.3">
      <c r="A167" s="107" t="s">
        <v>385</v>
      </c>
      <c r="B167" s="113">
        <v>232401</v>
      </c>
      <c r="C167" s="114">
        <v>261450</v>
      </c>
      <c r="D167" s="93">
        <v>210</v>
      </c>
      <c r="E167" s="94" t="s">
        <v>223</v>
      </c>
      <c r="F167" s="121">
        <v>4</v>
      </c>
      <c r="G167" s="121">
        <v>4.5</v>
      </c>
      <c r="H167" s="92"/>
      <c r="I167" s="83">
        <f t="shared" si="13"/>
        <v>232401</v>
      </c>
      <c r="J167" s="88">
        <v>232401</v>
      </c>
      <c r="K167" s="83">
        <f>_xlfn.NUMBERVALUE(C167)</f>
        <v>261450</v>
      </c>
      <c r="L167" s="89">
        <v>261450</v>
      </c>
      <c r="M167" s="83">
        <f>_xlfn.NUMBERVALUE(F167)</f>
        <v>4</v>
      </c>
      <c r="N167" s="121">
        <v>4</v>
      </c>
      <c r="O167" s="83">
        <f t="shared" si="14"/>
        <v>4.5</v>
      </c>
      <c r="P167" s="121">
        <v>4.5</v>
      </c>
    </row>
    <row r="168" spans="1:16" ht="21" customHeight="1" x14ac:dyDescent="0.3">
      <c r="A168" s="107" t="s">
        <v>386</v>
      </c>
      <c r="B168" s="113">
        <v>261451</v>
      </c>
      <c r="C168" s="114">
        <v>290500</v>
      </c>
      <c r="D168" s="90">
        <v>313</v>
      </c>
      <c r="E168" s="91" t="s">
        <v>225</v>
      </c>
      <c r="F168" s="121">
        <v>4.5</v>
      </c>
      <c r="G168" s="121">
        <v>5</v>
      </c>
      <c r="H168" s="92"/>
      <c r="I168" s="83">
        <f t="shared" si="13"/>
        <v>261451</v>
      </c>
      <c r="J168" s="88">
        <v>261451</v>
      </c>
      <c r="K168" s="83">
        <f>_xlfn.NUMBERVALUE(C168)</f>
        <v>290500</v>
      </c>
      <c r="L168" s="89">
        <v>290500</v>
      </c>
      <c r="M168" s="83">
        <f>_xlfn.NUMBERVALUE(F168)</f>
        <v>4.5</v>
      </c>
      <c r="N168" s="121">
        <v>4.5</v>
      </c>
      <c r="O168" s="83">
        <f t="shared" si="14"/>
        <v>5</v>
      </c>
      <c r="P168" s="121">
        <v>5</v>
      </c>
    </row>
    <row r="169" spans="1:16" ht="20" customHeight="1" x14ac:dyDescent="0.3">
      <c r="A169" s="107" t="s">
        <v>387</v>
      </c>
      <c r="B169" s="113">
        <v>290501</v>
      </c>
      <c r="C169" s="114">
        <v>319550</v>
      </c>
      <c r="D169" s="93">
        <v>433</v>
      </c>
      <c r="E169" s="94" t="s">
        <v>227</v>
      </c>
      <c r="F169" s="121">
        <v>5</v>
      </c>
      <c r="G169" s="121">
        <v>5.5</v>
      </c>
      <c r="H169" s="92"/>
      <c r="I169" s="83">
        <f t="shared" si="13"/>
        <v>290501</v>
      </c>
      <c r="J169" s="88">
        <v>290501</v>
      </c>
      <c r="K169" s="83">
        <f>_xlfn.NUMBERVALUE(C169)</f>
        <v>319550</v>
      </c>
      <c r="L169" s="89">
        <v>319550</v>
      </c>
      <c r="M169" s="83">
        <f>_xlfn.NUMBERVALUE(F169)</f>
        <v>5</v>
      </c>
      <c r="N169" s="121">
        <v>5</v>
      </c>
      <c r="O169" s="83">
        <f t="shared" si="14"/>
        <v>5.5</v>
      </c>
      <c r="P169" s="121">
        <v>5.5</v>
      </c>
    </row>
    <row r="170" spans="1:16" ht="21" customHeight="1" x14ac:dyDescent="0.3">
      <c r="A170" s="107" t="s">
        <v>388</v>
      </c>
      <c r="B170" s="113">
        <v>319551</v>
      </c>
      <c r="C170" s="114">
        <v>348600</v>
      </c>
      <c r="D170" s="90">
        <v>474</v>
      </c>
      <c r="E170" s="91" t="s">
        <v>229</v>
      </c>
      <c r="F170" s="121">
        <v>5.5</v>
      </c>
      <c r="G170" s="121">
        <v>6</v>
      </c>
      <c r="H170" s="92"/>
      <c r="I170" s="83">
        <f t="shared" si="13"/>
        <v>319551</v>
      </c>
      <c r="J170" s="88">
        <v>319551</v>
      </c>
      <c r="K170" s="83">
        <f>_xlfn.NUMBERVALUE(C170)</f>
        <v>348600</v>
      </c>
      <c r="L170" s="89">
        <v>348600</v>
      </c>
      <c r="M170" s="83">
        <f>_xlfn.NUMBERVALUE(F170)</f>
        <v>5.5</v>
      </c>
      <c r="N170" s="121">
        <v>5.5</v>
      </c>
      <c r="O170" s="83">
        <f t="shared" si="14"/>
        <v>6</v>
      </c>
      <c r="P170" s="121">
        <v>6</v>
      </c>
    </row>
    <row r="171" spans="1:16" ht="21" customHeight="1" x14ac:dyDescent="0.3">
      <c r="A171" s="107" t="s">
        <v>389</v>
      </c>
      <c r="B171" s="113">
        <v>348601</v>
      </c>
      <c r="C171" s="114">
        <v>377650</v>
      </c>
      <c r="D171" s="93">
        <v>515</v>
      </c>
      <c r="E171" s="94" t="s">
        <v>231</v>
      </c>
      <c r="F171" s="121">
        <v>6</v>
      </c>
      <c r="G171" s="121">
        <v>6.5</v>
      </c>
      <c r="H171" s="92"/>
      <c r="I171" s="83">
        <f t="shared" si="13"/>
        <v>348601</v>
      </c>
      <c r="J171" s="88">
        <v>348601</v>
      </c>
      <c r="K171" s="83">
        <f>_xlfn.NUMBERVALUE(C171)</f>
        <v>377650</v>
      </c>
      <c r="L171" s="89">
        <v>377650</v>
      </c>
      <c r="M171" s="83">
        <f>_xlfn.NUMBERVALUE(F171)</f>
        <v>6</v>
      </c>
      <c r="N171" s="121">
        <v>6</v>
      </c>
      <c r="O171" s="83">
        <f t="shared" si="14"/>
        <v>6.5</v>
      </c>
      <c r="P171" s="121">
        <v>6.5</v>
      </c>
    </row>
    <row r="172" spans="1:16" ht="20" customHeight="1" x14ac:dyDescent="0.3">
      <c r="A172" s="107" t="s">
        <v>390</v>
      </c>
      <c r="B172" s="113">
        <v>377651</v>
      </c>
      <c r="C172" s="114">
        <v>406700</v>
      </c>
      <c r="D172" s="90">
        <v>557</v>
      </c>
      <c r="E172" s="91" t="s">
        <v>233</v>
      </c>
      <c r="F172" s="121">
        <v>6.5</v>
      </c>
      <c r="G172" s="121">
        <v>7</v>
      </c>
      <c r="H172" s="92"/>
      <c r="I172" s="83">
        <f t="shared" si="13"/>
        <v>377651</v>
      </c>
      <c r="J172" s="88">
        <v>377651</v>
      </c>
      <c r="K172" s="83">
        <f>_xlfn.NUMBERVALUE(C172)</f>
        <v>406700</v>
      </c>
      <c r="L172" s="89">
        <v>406700</v>
      </c>
      <c r="M172" s="83">
        <f>_xlfn.NUMBERVALUE(F172)</f>
        <v>6.5</v>
      </c>
      <c r="N172" s="121">
        <v>6.5</v>
      </c>
      <c r="O172" s="83">
        <f t="shared" si="14"/>
        <v>7</v>
      </c>
      <c r="P172" s="121">
        <v>7</v>
      </c>
    </row>
    <row r="173" spans="1:16" ht="21" customHeight="1" x14ac:dyDescent="0.3">
      <c r="A173" s="107" t="s">
        <v>391</v>
      </c>
      <c r="B173" s="113">
        <v>406701</v>
      </c>
      <c r="C173" s="114">
        <v>435750</v>
      </c>
      <c r="D173" s="93">
        <v>598</v>
      </c>
      <c r="E173" s="94" t="s">
        <v>235</v>
      </c>
      <c r="F173" s="121">
        <v>7</v>
      </c>
      <c r="G173" s="121">
        <v>7.5</v>
      </c>
      <c r="H173" s="92"/>
      <c r="I173" s="83">
        <f t="shared" si="13"/>
        <v>406701</v>
      </c>
      <c r="J173" s="88">
        <v>406701</v>
      </c>
      <c r="K173" s="83">
        <f>_xlfn.NUMBERVALUE(C173)</f>
        <v>435750</v>
      </c>
      <c r="L173" s="89">
        <v>435750</v>
      </c>
      <c r="M173" s="83">
        <f>_xlfn.NUMBERVALUE(F173)</f>
        <v>7</v>
      </c>
      <c r="N173" s="121">
        <v>7</v>
      </c>
      <c r="O173" s="83">
        <f t="shared" si="14"/>
        <v>7.5</v>
      </c>
      <c r="P173" s="121">
        <v>7.5</v>
      </c>
    </row>
    <row r="174" spans="1:16" ht="21" customHeight="1" x14ac:dyDescent="0.3">
      <c r="A174" s="107" t="s">
        <v>392</v>
      </c>
      <c r="B174" s="113">
        <v>435751</v>
      </c>
      <c r="C174" s="114">
        <v>464800</v>
      </c>
      <c r="D174" s="90">
        <v>639</v>
      </c>
      <c r="E174" s="91" t="s">
        <v>237</v>
      </c>
      <c r="F174" s="121">
        <v>7.5</v>
      </c>
      <c r="G174" s="121">
        <v>8</v>
      </c>
      <c r="H174" s="92"/>
      <c r="I174" s="83">
        <f t="shared" si="13"/>
        <v>435751</v>
      </c>
      <c r="J174" s="88">
        <v>435751</v>
      </c>
      <c r="K174" s="83">
        <f>_xlfn.NUMBERVALUE(C174)</f>
        <v>464800</v>
      </c>
      <c r="L174" s="89">
        <v>464800</v>
      </c>
      <c r="M174" s="83">
        <f>_xlfn.NUMBERVALUE(F174)</f>
        <v>7.5</v>
      </c>
      <c r="N174" s="121">
        <v>7.5</v>
      </c>
      <c r="O174" s="83">
        <f t="shared" si="14"/>
        <v>8</v>
      </c>
      <c r="P174" s="121">
        <v>8</v>
      </c>
    </row>
    <row r="175" spans="1:16" ht="20" customHeight="1" x14ac:dyDescent="0.3">
      <c r="A175" s="107" t="s">
        <v>393</v>
      </c>
      <c r="B175" s="113">
        <v>464801</v>
      </c>
      <c r="C175" s="114">
        <v>493850</v>
      </c>
      <c r="D175" s="93">
        <v>680</v>
      </c>
      <c r="E175" s="94" t="s">
        <v>239</v>
      </c>
      <c r="F175" s="121">
        <v>8</v>
      </c>
      <c r="G175" s="121">
        <v>8.5</v>
      </c>
      <c r="H175" s="92"/>
      <c r="I175" s="83">
        <f t="shared" si="13"/>
        <v>464801</v>
      </c>
      <c r="J175" s="88">
        <v>464801</v>
      </c>
      <c r="K175" s="83">
        <f>_xlfn.NUMBERVALUE(C175)</f>
        <v>493850</v>
      </c>
      <c r="L175" s="89">
        <v>493850</v>
      </c>
      <c r="M175" s="83">
        <f>_xlfn.NUMBERVALUE(F175)</f>
        <v>8</v>
      </c>
      <c r="N175" s="121">
        <v>8</v>
      </c>
      <c r="O175" s="83">
        <f t="shared" si="14"/>
        <v>8.5</v>
      </c>
      <c r="P175" s="121">
        <v>8.5</v>
      </c>
    </row>
    <row r="176" spans="1:16" ht="21" customHeight="1" x14ac:dyDescent="0.3">
      <c r="A176" s="107" t="s">
        <v>394</v>
      </c>
      <c r="B176" s="113">
        <v>493851</v>
      </c>
      <c r="C176" s="114">
        <v>522900</v>
      </c>
      <c r="D176" s="90">
        <v>722</v>
      </c>
      <c r="E176" s="91" t="s">
        <v>241</v>
      </c>
      <c r="F176" s="121">
        <v>8.5</v>
      </c>
      <c r="G176" s="121">
        <v>9</v>
      </c>
      <c r="H176" s="92"/>
      <c r="I176" s="83">
        <f t="shared" si="13"/>
        <v>493851</v>
      </c>
      <c r="J176" s="88">
        <v>493851</v>
      </c>
      <c r="K176" s="83">
        <f>_xlfn.NUMBERVALUE(C176)</f>
        <v>522900</v>
      </c>
      <c r="L176" s="89">
        <v>522900</v>
      </c>
      <c r="M176" s="83">
        <f>_xlfn.NUMBERVALUE(F176)</f>
        <v>8.5</v>
      </c>
      <c r="N176" s="121">
        <v>8.5</v>
      </c>
      <c r="O176" s="83">
        <f t="shared" si="14"/>
        <v>9</v>
      </c>
      <c r="P176" s="121">
        <v>9</v>
      </c>
    </row>
    <row r="177" spans="1:16" ht="21" customHeight="1" x14ac:dyDescent="0.3">
      <c r="A177" s="107" t="s">
        <v>395</v>
      </c>
      <c r="B177" s="113">
        <v>522901</v>
      </c>
      <c r="C177" s="114">
        <v>551950</v>
      </c>
      <c r="D177" s="93">
        <v>763</v>
      </c>
      <c r="E177" s="94" t="s">
        <v>243</v>
      </c>
      <c r="F177" s="121">
        <v>9</v>
      </c>
      <c r="G177" s="121">
        <v>9.5</v>
      </c>
      <c r="H177" s="92"/>
      <c r="I177" s="83">
        <f t="shared" si="13"/>
        <v>522901</v>
      </c>
      <c r="J177" s="88">
        <v>522901</v>
      </c>
      <c r="K177" s="83">
        <f>_xlfn.NUMBERVALUE(C177)</f>
        <v>551950</v>
      </c>
      <c r="L177" s="89">
        <v>551950</v>
      </c>
      <c r="M177" s="83">
        <f>_xlfn.NUMBERVALUE(F177)</f>
        <v>9</v>
      </c>
      <c r="N177" s="121">
        <v>9</v>
      </c>
      <c r="O177" s="83">
        <f t="shared" si="14"/>
        <v>9.5</v>
      </c>
      <c r="P177" s="121">
        <v>9.5</v>
      </c>
    </row>
    <row r="178" spans="1:16" ht="20" customHeight="1" x14ac:dyDescent="0.3">
      <c r="A178" s="107" t="s">
        <v>396</v>
      </c>
      <c r="B178" s="113">
        <v>551951</v>
      </c>
      <c r="C178" s="114">
        <v>581000</v>
      </c>
      <c r="D178" s="90">
        <v>804</v>
      </c>
      <c r="E178" s="91" t="s">
        <v>245</v>
      </c>
      <c r="F178" s="121">
        <v>9.5</v>
      </c>
      <c r="G178" s="121">
        <v>10</v>
      </c>
      <c r="H178" s="92"/>
      <c r="I178" s="83">
        <f t="shared" si="13"/>
        <v>551951</v>
      </c>
      <c r="J178" s="88">
        <v>551951</v>
      </c>
      <c r="K178" s="83">
        <f>_xlfn.NUMBERVALUE(C178)</f>
        <v>581000</v>
      </c>
      <c r="L178" s="89">
        <v>581000</v>
      </c>
      <c r="M178" s="83">
        <f>_xlfn.NUMBERVALUE(F178)</f>
        <v>9.5</v>
      </c>
      <c r="N178" s="121">
        <v>9.5</v>
      </c>
      <c r="O178" s="83">
        <f t="shared" si="14"/>
        <v>10</v>
      </c>
      <c r="P178" s="121">
        <v>10</v>
      </c>
    </row>
    <row r="179" spans="1:16" ht="30" customHeight="1" x14ac:dyDescent="0.3">
      <c r="A179" s="108" t="s">
        <v>397</v>
      </c>
      <c r="B179" s="113">
        <v>581001</v>
      </c>
      <c r="C179" s="119"/>
      <c r="D179" s="96" t="s">
        <v>247</v>
      </c>
      <c r="E179" s="94" t="s">
        <v>248</v>
      </c>
      <c r="F179" s="121">
        <v>10</v>
      </c>
      <c r="H179" s="92"/>
      <c r="I179" s="83">
        <f t="shared" si="13"/>
        <v>581001</v>
      </c>
      <c r="J179" s="88">
        <v>581001</v>
      </c>
      <c r="M179" s="83">
        <f>_xlfn.NUMBERVALUE(F179)</f>
        <v>10</v>
      </c>
      <c r="N179" s="121">
        <v>10</v>
      </c>
      <c r="P179" s="1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A3936-8E48-42A2-859B-3CACD3A9BA22}">
  <dimension ref="A1:J185"/>
  <sheetViews>
    <sheetView tabSelected="1" workbookViewId="0">
      <selection activeCell="J6" sqref="J6:J24"/>
    </sheetView>
  </sheetViews>
  <sheetFormatPr defaultColWidth="21.296875" defaultRowHeight="13" x14ac:dyDescent="0.3"/>
  <cols>
    <col min="1" max="1" width="10" style="83" customWidth="1"/>
    <col min="2" max="2" width="14.5" style="110" customWidth="1"/>
    <col min="3" max="3" width="14.8984375" style="110" customWidth="1"/>
    <col min="4" max="4" width="12.3984375" style="83" customWidth="1"/>
    <col min="5" max="5" width="10.59765625" style="121" customWidth="1"/>
    <col min="6" max="6" width="10" style="121" customWidth="1"/>
    <col min="7" max="7" width="6.296875" style="83" bestFit="1" customWidth="1"/>
    <col min="8" max="16384" width="21.296875" style="83"/>
  </cols>
  <sheetData>
    <row r="1" spans="1:10" ht="22" customHeight="1" x14ac:dyDescent="0.3">
      <c r="A1" s="123" t="s">
        <v>202</v>
      </c>
      <c r="B1" s="109"/>
    </row>
    <row r="2" spans="1:10" ht="22" customHeight="1" x14ac:dyDescent="0.3">
      <c r="A2" s="123" t="s">
        <v>203</v>
      </c>
      <c r="B2" s="109"/>
    </row>
    <row r="3" spans="1:10" ht="22" customHeight="1" x14ac:dyDescent="0.3">
      <c r="A3" s="123" t="s">
        <v>204</v>
      </c>
      <c r="B3" s="109"/>
    </row>
    <row r="4" spans="1:10" ht="19" customHeight="1" x14ac:dyDescent="0.3">
      <c r="A4" s="85" t="s">
        <v>205</v>
      </c>
      <c r="B4" s="111"/>
    </row>
    <row r="5" spans="1:10" ht="34" customHeight="1" x14ac:dyDescent="0.3">
      <c r="A5" s="87" t="s">
        <v>400</v>
      </c>
      <c r="B5" s="140" t="s">
        <v>199</v>
      </c>
      <c r="C5" s="140" t="s">
        <v>200</v>
      </c>
      <c r="D5" s="87" t="s">
        <v>401</v>
      </c>
      <c r="E5" s="141" t="s">
        <v>399</v>
      </c>
      <c r="F5" s="141" t="s">
        <v>398</v>
      </c>
    </row>
    <row r="6" spans="1:10" x14ac:dyDescent="0.3">
      <c r="A6" s="142">
        <v>2</v>
      </c>
      <c r="B6" s="113">
        <v>0</v>
      </c>
      <c r="C6" s="143">
        <v>20440</v>
      </c>
      <c r="D6" s="144">
        <v>0</v>
      </c>
      <c r="E6" s="145">
        <v>0</v>
      </c>
      <c r="F6" s="145">
        <v>1</v>
      </c>
      <c r="G6" s="121"/>
      <c r="H6" s="83">
        <f>ROUND((Table2[[#This Row],[Adjusted Family Max Income]]*0.07)/12,0)</f>
        <v>119</v>
      </c>
      <c r="J6" s="83">
        <f>Table2[[#This Row],[Monthly Max Payments]]*12</f>
        <v>0</v>
      </c>
    </row>
    <row r="7" spans="1:10" x14ac:dyDescent="0.3">
      <c r="A7" s="142">
        <v>2</v>
      </c>
      <c r="B7" s="113">
        <v>20441</v>
      </c>
      <c r="C7" s="143">
        <v>30660</v>
      </c>
      <c r="D7" s="144">
        <v>5</v>
      </c>
      <c r="E7" s="145">
        <v>1</v>
      </c>
      <c r="F7" s="145">
        <v>1.5</v>
      </c>
      <c r="G7" s="121"/>
      <c r="H7" s="83">
        <f>ROUND((Table2[[#This Row],[Adjusted Family Max Income]]*0.07)/12,0)</f>
        <v>179</v>
      </c>
      <c r="I7" s="83">
        <f>ROUND((Table2[[#This Row],[Adjusted Family Max Income]]*0.07),0)</f>
        <v>2146</v>
      </c>
      <c r="J7" s="83">
        <f>Table2[[#This Row],[Monthly Max Payments]]*12</f>
        <v>60</v>
      </c>
    </row>
    <row r="8" spans="1:10" x14ac:dyDescent="0.3">
      <c r="A8" s="142">
        <v>2</v>
      </c>
      <c r="B8" s="113">
        <v>30661</v>
      </c>
      <c r="C8" s="143">
        <v>40880</v>
      </c>
      <c r="D8" s="144">
        <v>14</v>
      </c>
      <c r="E8" s="145">
        <v>1.5</v>
      </c>
      <c r="F8" s="145">
        <v>2</v>
      </c>
      <c r="G8" s="121"/>
      <c r="J8" s="83">
        <f>Table2[[#This Row],[Monthly Max Payments]]*12</f>
        <v>168</v>
      </c>
    </row>
    <row r="9" spans="1:10" x14ac:dyDescent="0.3">
      <c r="A9" s="142">
        <v>2</v>
      </c>
      <c r="B9" s="113">
        <v>40881</v>
      </c>
      <c r="C9" s="143">
        <v>51100</v>
      </c>
      <c r="D9" s="144">
        <v>28</v>
      </c>
      <c r="E9" s="145">
        <v>2</v>
      </c>
      <c r="F9" s="145">
        <v>2.5</v>
      </c>
      <c r="G9" s="121"/>
      <c r="J9" s="83">
        <f>Table2[[#This Row],[Monthly Max Payments]]*12</f>
        <v>336</v>
      </c>
    </row>
    <row r="10" spans="1:10" x14ac:dyDescent="0.3">
      <c r="A10" s="142">
        <v>2</v>
      </c>
      <c r="B10" s="113">
        <v>51101</v>
      </c>
      <c r="C10" s="143">
        <v>61320</v>
      </c>
      <c r="D10" s="144">
        <v>45</v>
      </c>
      <c r="E10" s="145">
        <v>2.5</v>
      </c>
      <c r="F10" s="145">
        <v>3</v>
      </c>
      <c r="G10" s="121"/>
      <c r="J10" s="83">
        <f>Table2[[#This Row],[Monthly Max Payments]]*12</f>
        <v>540</v>
      </c>
    </row>
    <row r="11" spans="1:10" x14ac:dyDescent="0.3">
      <c r="A11" s="142">
        <v>2</v>
      </c>
      <c r="B11" s="113">
        <v>61321</v>
      </c>
      <c r="C11" s="143">
        <v>71540</v>
      </c>
      <c r="D11" s="144">
        <v>67</v>
      </c>
      <c r="E11" s="145">
        <v>3</v>
      </c>
      <c r="F11" s="145">
        <v>3.5</v>
      </c>
      <c r="G11" s="121"/>
      <c r="J11" s="83">
        <f>Table2[[#This Row],[Monthly Max Payments]]*12</f>
        <v>804</v>
      </c>
    </row>
    <row r="12" spans="1:10" x14ac:dyDescent="0.3">
      <c r="A12" s="142">
        <v>2</v>
      </c>
      <c r="B12" s="113">
        <v>71541</v>
      </c>
      <c r="C12" s="143">
        <v>81760</v>
      </c>
      <c r="D12" s="144">
        <v>124</v>
      </c>
      <c r="E12" s="145">
        <v>3.5</v>
      </c>
      <c r="F12" s="145">
        <v>4</v>
      </c>
      <c r="G12" s="121"/>
      <c r="J12" s="83">
        <f>Table2[[#This Row],[Monthly Max Payments]]*12</f>
        <v>1488</v>
      </c>
    </row>
    <row r="13" spans="1:10" x14ac:dyDescent="0.3">
      <c r="A13" s="142">
        <v>2</v>
      </c>
      <c r="B13" s="113">
        <v>81761</v>
      </c>
      <c r="C13" s="143">
        <v>91980</v>
      </c>
      <c r="D13" s="144">
        <v>210</v>
      </c>
      <c r="E13" s="145">
        <v>4</v>
      </c>
      <c r="F13" s="145">
        <v>4.5</v>
      </c>
      <c r="G13" s="121"/>
      <c r="J13" s="83">
        <f>Table2[[#This Row],[Monthly Max Payments]]*12</f>
        <v>2520</v>
      </c>
    </row>
    <row r="14" spans="1:10" x14ac:dyDescent="0.3">
      <c r="A14" s="142">
        <v>2</v>
      </c>
      <c r="B14" s="113">
        <v>91981</v>
      </c>
      <c r="C14" s="143">
        <v>102200</v>
      </c>
      <c r="D14" s="144">
        <v>313</v>
      </c>
      <c r="E14" s="145">
        <v>4.5</v>
      </c>
      <c r="F14" s="145">
        <v>5</v>
      </c>
      <c r="G14" s="121"/>
      <c r="J14" s="83">
        <f>Table2[[#This Row],[Monthly Max Payments]]*12</f>
        <v>3756</v>
      </c>
    </row>
    <row r="15" spans="1:10" x14ac:dyDescent="0.3">
      <c r="A15" s="142">
        <v>2</v>
      </c>
      <c r="B15" s="113">
        <v>102201</v>
      </c>
      <c r="C15" s="143">
        <v>112420</v>
      </c>
      <c r="D15" s="144">
        <v>433</v>
      </c>
      <c r="E15" s="145">
        <v>5</v>
      </c>
      <c r="F15" s="145">
        <v>5.5</v>
      </c>
      <c r="G15" s="121"/>
      <c r="J15" s="83">
        <f>Table2[[#This Row],[Monthly Max Payments]]*12</f>
        <v>5196</v>
      </c>
    </row>
    <row r="16" spans="1:10" x14ac:dyDescent="0.3">
      <c r="A16" s="142">
        <v>2</v>
      </c>
      <c r="B16" s="113">
        <v>112421</v>
      </c>
      <c r="C16" s="143">
        <v>122640</v>
      </c>
      <c r="D16" s="144">
        <v>474</v>
      </c>
      <c r="E16" s="145">
        <v>5.5</v>
      </c>
      <c r="F16" s="145">
        <v>6</v>
      </c>
      <c r="G16" s="121"/>
      <c r="J16" s="83">
        <f>Table2[[#This Row],[Monthly Max Payments]]*12</f>
        <v>5688</v>
      </c>
    </row>
    <row r="17" spans="1:10" x14ac:dyDescent="0.3">
      <c r="A17" s="142">
        <v>2</v>
      </c>
      <c r="B17" s="113">
        <v>122641</v>
      </c>
      <c r="C17" s="143">
        <v>132860</v>
      </c>
      <c r="D17" s="144">
        <v>515</v>
      </c>
      <c r="E17" s="145">
        <v>6</v>
      </c>
      <c r="F17" s="145">
        <v>6.5</v>
      </c>
      <c r="G17" s="121"/>
      <c r="J17" s="83">
        <f>Table2[[#This Row],[Monthly Max Payments]]*12</f>
        <v>6180</v>
      </c>
    </row>
    <row r="18" spans="1:10" x14ac:dyDescent="0.3">
      <c r="A18" s="142">
        <v>2</v>
      </c>
      <c r="B18" s="113">
        <v>132861</v>
      </c>
      <c r="C18" s="143">
        <v>143080</v>
      </c>
      <c r="D18" s="144">
        <v>557</v>
      </c>
      <c r="E18" s="145">
        <v>6.5</v>
      </c>
      <c r="F18" s="145">
        <v>7</v>
      </c>
      <c r="G18" s="121"/>
      <c r="J18" s="83">
        <f>Table2[[#This Row],[Monthly Max Payments]]*12</f>
        <v>6684</v>
      </c>
    </row>
    <row r="19" spans="1:10" x14ac:dyDescent="0.3">
      <c r="A19" s="142">
        <v>2</v>
      </c>
      <c r="B19" s="113">
        <v>143081</v>
      </c>
      <c r="C19" s="143">
        <v>153300</v>
      </c>
      <c r="D19" s="144">
        <v>598</v>
      </c>
      <c r="E19" s="145">
        <v>7</v>
      </c>
      <c r="F19" s="145">
        <v>7.5</v>
      </c>
      <c r="G19" s="121"/>
      <c r="J19" s="83">
        <f>Table2[[#This Row],[Monthly Max Payments]]*12</f>
        <v>7176</v>
      </c>
    </row>
    <row r="20" spans="1:10" x14ac:dyDescent="0.3">
      <c r="A20" s="142">
        <v>2</v>
      </c>
      <c r="B20" s="113">
        <v>153301</v>
      </c>
      <c r="C20" s="143">
        <v>163520</v>
      </c>
      <c r="D20" s="144">
        <v>639</v>
      </c>
      <c r="E20" s="145">
        <v>7.5</v>
      </c>
      <c r="F20" s="145">
        <v>8</v>
      </c>
      <c r="G20" s="121"/>
      <c r="J20" s="83">
        <f>Table2[[#This Row],[Monthly Max Payments]]*12</f>
        <v>7668</v>
      </c>
    </row>
    <row r="21" spans="1:10" x14ac:dyDescent="0.3">
      <c r="A21" s="142">
        <v>2</v>
      </c>
      <c r="B21" s="113">
        <v>163521</v>
      </c>
      <c r="C21" s="143">
        <v>173740</v>
      </c>
      <c r="D21" s="144">
        <v>680</v>
      </c>
      <c r="E21" s="145">
        <v>8</v>
      </c>
      <c r="F21" s="145">
        <v>8.5</v>
      </c>
      <c r="G21" s="121"/>
      <c r="J21" s="83">
        <f>Table2[[#This Row],[Monthly Max Payments]]*12</f>
        <v>8160</v>
      </c>
    </row>
    <row r="22" spans="1:10" x14ac:dyDescent="0.3">
      <c r="A22" s="142">
        <v>2</v>
      </c>
      <c r="B22" s="113">
        <v>173741</v>
      </c>
      <c r="C22" s="143">
        <v>183960</v>
      </c>
      <c r="D22" s="144">
        <v>722</v>
      </c>
      <c r="E22" s="145">
        <v>8.5</v>
      </c>
      <c r="F22" s="145">
        <v>9</v>
      </c>
      <c r="G22" s="121"/>
      <c r="J22" s="83">
        <f>Table2[[#This Row],[Monthly Max Payments]]*12</f>
        <v>8664</v>
      </c>
    </row>
    <row r="23" spans="1:10" x14ac:dyDescent="0.3">
      <c r="A23" s="142">
        <v>2</v>
      </c>
      <c r="B23" s="113">
        <v>183961</v>
      </c>
      <c r="C23" s="143">
        <v>194180</v>
      </c>
      <c r="D23" s="144">
        <v>763</v>
      </c>
      <c r="E23" s="145">
        <v>9</v>
      </c>
      <c r="F23" s="145">
        <v>9.5</v>
      </c>
      <c r="G23" s="121"/>
      <c r="J23" s="83">
        <f>Table2[[#This Row],[Monthly Max Payments]]*12</f>
        <v>9156</v>
      </c>
    </row>
    <row r="24" spans="1:10" x14ac:dyDescent="0.3">
      <c r="A24" s="142">
        <v>2</v>
      </c>
      <c r="B24" s="113">
        <v>194181</v>
      </c>
      <c r="C24" s="143">
        <v>204400</v>
      </c>
      <c r="D24" s="144">
        <v>804</v>
      </c>
      <c r="E24" s="145">
        <v>9.5</v>
      </c>
      <c r="F24" s="145">
        <v>10</v>
      </c>
      <c r="G24" s="121"/>
      <c r="J24" s="83">
        <f>Table2[[#This Row],[Monthly Max Payments]]*12</f>
        <v>9648</v>
      </c>
    </row>
    <row r="25" spans="1:10" x14ac:dyDescent="0.3">
      <c r="A25" s="142">
        <v>2</v>
      </c>
      <c r="B25" s="113">
        <v>204401</v>
      </c>
      <c r="C25" s="143"/>
      <c r="D25" s="146" t="s">
        <v>425</v>
      </c>
      <c r="E25" s="145">
        <v>10</v>
      </c>
      <c r="F25" s="145"/>
      <c r="G25" s="121"/>
    </row>
    <row r="26" spans="1:10" x14ac:dyDescent="0.3">
      <c r="A26" s="142">
        <v>3</v>
      </c>
      <c r="B26" s="113">
        <v>0</v>
      </c>
      <c r="C26" s="143">
        <v>25820</v>
      </c>
      <c r="D26" s="147">
        <v>0</v>
      </c>
      <c r="E26" s="145">
        <v>0</v>
      </c>
      <c r="F26" s="145">
        <v>1</v>
      </c>
      <c r="G26" s="121"/>
    </row>
    <row r="27" spans="1:10" x14ac:dyDescent="0.3">
      <c r="A27" s="142">
        <v>3</v>
      </c>
      <c r="B27" s="113">
        <v>25821</v>
      </c>
      <c r="C27" s="143">
        <v>38730</v>
      </c>
      <c r="D27" s="147">
        <v>5</v>
      </c>
      <c r="E27" s="145">
        <v>1</v>
      </c>
      <c r="F27" s="145">
        <v>1.5</v>
      </c>
      <c r="G27" s="121"/>
    </row>
    <row r="28" spans="1:10" x14ac:dyDescent="0.3">
      <c r="A28" s="142">
        <v>3</v>
      </c>
      <c r="B28" s="113">
        <v>38731</v>
      </c>
      <c r="C28" s="143">
        <v>51640</v>
      </c>
      <c r="D28" s="147">
        <v>14</v>
      </c>
      <c r="E28" s="145">
        <v>1.5</v>
      </c>
      <c r="F28" s="145">
        <v>2</v>
      </c>
      <c r="G28" s="121"/>
    </row>
    <row r="29" spans="1:10" x14ac:dyDescent="0.3">
      <c r="A29" s="142">
        <v>3</v>
      </c>
      <c r="B29" s="113">
        <v>51641</v>
      </c>
      <c r="C29" s="143">
        <v>64550</v>
      </c>
      <c r="D29" s="147">
        <v>28</v>
      </c>
      <c r="E29" s="145">
        <v>2</v>
      </c>
      <c r="F29" s="145">
        <v>2.5</v>
      </c>
      <c r="G29" s="121"/>
    </row>
    <row r="30" spans="1:10" x14ac:dyDescent="0.3">
      <c r="A30" s="142">
        <v>3</v>
      </c>
      <c r="B30" s="113">
        <v>64551</v>
      </c>
      <c r="C30" s="143">
        <v>77460</v>
      </c>
      <c r="D30" s="147">
        <v>45</v>
      </c>
      <c r="E30" s="145">
        <v>2.5</v>
      </c>
      <c r="F30" s="145">
        <v>3</v>
      </c>
      <c r="G30" s="121"/>
    </row>
    <row r="31" spans="1:10" x14ac:dyDescent="0.3">
      <c r="A31" s="142">
        <v>3</v>
      </c>
      <c r="B31" s="113">
        <v>77461</v>
      </c>
      <c r="C31" s="143">
        <v>90370</v>
      </c>
      <c r="D31" s="147">
        <v>67</v>
      </c>
      <c r="E31" s="145">
        <v>3</v>
      </c>
      <c r="F31" s="145">
        <v>3.5</v>
      </c>
      <c r="G31" s="121"/>
    </row>
    <row r="32" spans="1:10" x14ac:dyDescent="0.3">
      <c r="A32" s="142">
        <v>3</v>
      </c>
      <c r="B32" s="113">
        <v>90371</v>
      </c>
      <c r="C32" s="143">
        <v>103280</v>
      </c>
      <c r="D32" s="147">
        <v>124</v>
      </c>
      <c r="E32" s="145">
        <v>3.5</v>
      </c>
      <c r="F32" s="145">
        <v>4</v>
      </c>
      <c r="G32" s="121"/>
    </row>
    <row r="33" spans="1:7" x14ac:dyDescent="0.3">
      <c r="A33" s="142">
        <v>3</v>
      </c>
      <c r="B33" s="113">
        <v>103281</v>
      </c>
      <c r="C33" s="143">
        <v>116190</v>
      </c>
      <c r="D33" s="147">
        <v>210</v>
      </c>
      <c r="E33" s="145">
        <v>4</v>
      </c>
      <c r="F33" s="145">
        <v>4.5</v>
      </c>
      <c r="G33" s="121"/>
    </row>
    <row r="34" spans="1:7" x14ac:dyDescent="0.3">
      <c r="A34" s="142">
        <v>3</v>
      </c>
      <c r="B34" s="113">
        <v>116191</v>
      </c>
      <c r="C34" s="143">
        <v>129100</v>
      </c>
      <c r="D34" s="147">
        <v>313</v>
      </c>
      <c r="E34" s="145">
        <v>4.5</v>
      </c>
      <c r="F34" s="145">
        <v>5</v>
      </c>
      <c r="G34" s="121"/>
    </row>
    <row r="35" spans="1:7" x14ac:dyDescent="0.3">
      <c r="A35" s="142">
        <v>3</v>
      </c>
      <c r="B35" s="113">
        <v>129101</v>
      </c>
      <c r="C35" s="143">
        <v>142010</v>
      </c>
      <c r="D35" s="147">
        <v>433</v>
      </c>
      <c r="E35" s="145">
        <v>5</v>
      </c>
      <c r="F35" s="145">
        <v>5.5</v>
      </c>
      <c r="G35" s="121"/>
    </row>
    <row r="36" spans="1:7" x14ac:dyDescent="0.3">
      <c r="A36" s="142">
        <v>3</v>
      </c>
      <c r="B36" s="113">
        <v>142011</v>
      </c>
      <c r="C36" s="143">
        <v>154920</v>
      </c>
      <c r="D36" s="147">
        <v>474</v>
      </c>
      <c r="E36" s="145">
        <v>5.5</v>
      </c>
      <c r="F36" s="145">
        <v>6</v>
      </c>
      <c r="G36" s="121"/>
    </row>
    <row r="37" spans="1:7" x14ac:dyDescent="0.3">
      <c r="A37" s="142">
        <v>3</v>
      </c>
      <c r="B37" s="113">
        <v>154921</v>
      </c>
      <c r="C37" s="143">
        <v>167830</v>
      </c>
      <c r="D37" s="147">
        <v>515</v>
      </c>
      <c r="E37" s="145">
        <v>6</v>
      </c>
      <c r="F37" s="145">
        <v>6.5</v>
      </c>
      <c r="G37" s="121"/>
    </row>
    <row r="38" spans="1:7" x14ac:dyDescent="0.3">
      <c r="A38" s="142">
        <v>3</v>
      </c>
      <c r="B38" s="113">
        <v>167831</v>
      </c>
      <c r="C38" s="143">
        <v>180740</v>
      </c>
      <c r="D38" s="147">
        <v>557</v>
      </c>
      <c r="E38" s="145">
        <v>6.5</v>
      </c>
      <c r="F38" s="145">
        <v>7</v>
      </c>
      <c r="G38" s="121"/>
    </row>
    <row r="39" spans="1:7" x14ac:dyDescent="0.3">
      <c r="A39" s="142">
        <v>3</v>
      </c>
      <c r="B39" s="113">
        <v>180741</v>
      </c>
      <c r="C39" s="143">
        <v>193650</v>
      </c>
      <c r="D39" s="147">
        <v>598</v>
      </c>
      <c r="E39" s="145">
        <v>7</v>
      </c>
      <c r="F39" s="145">
        <v>7.5</v>
      </c>
      <c r="G39" s="121"/>
    </row>
    <row r="40" spans="1:7" x14ac:dyDescent="0.3">
      <c r="A40" s="142">
        <v>3</v>
      </c>
      <c r="B40" s="113">
        <v>193651</v>
      </c>
      <c r="C40" s="143">
        <v>206560</v>
      </c>
      <c r="D40" s="147">
        <v>639</v>
      </c>
      <c r="E40" s="145">
        <v>7.5</v>
      </c>
      <c r="F40" s="145">
        <v>8</v>
      </c>
      <c r="G40" s="121"/>
    </row>
    <row r="41" spans="1:7" x14ac:dyDescent="0.3">
      <c r="A41" s="142">
        <v>3</v>
      </c>
      <c r="B41" s="113">
        <v>206561</v>
      </c>
      <c r="C41" s="143">
        <v>219470</v>
      </c>
      <c r="D41" s="147">
        <v>680</v>
      </c>
      <c r="E41" s="145">
        <v>8</v>
      </c>
      <c r="F41" s="145">
        <v>8.5</v>
      </c>
      <c r="G41" s="121"/>
    </row>
    <row r="42" spans="1:7" x14ac:dyDescent="0.3">
      <c r="A42" s="142">
        <v>3</v>
      </c>
      <c r="B42" s="113">
        <v>219471</v>
      </c>
      <c r="C42" s="143">
        <v>232380</v>
      </c>
      <c r="D42" s="147">
        <v>722</v>
      </c>
      <c r="E42" s="145">
        <v>8.5</v>
      </c>
      <c r="F42" s="145">
        <v>9</v>
      </c>
      <c r="G42" s="121"/>
    </row>
    <row r="43" spans="1:7" x14ac:dyDescent="0.3">
      <c r="A43" s="142">
        <v>3</v>
      </c>
      <c r="B43" s="113">
        <v>232381</v>
      </c>
      <c r="C43" s="143">
        <v>245290</v>
      </c>
      <c r="D43" s="147">
        <v>763</v>
      </c>
      <c r="E43" s="145">
        <v>9</v>
      </c>
      <c r="F43" s="145">
        <v>9.5</v>
      </c>
      <c r="G43" s="121"/>
    </row>
    <row r="44" spans="1:7" x14ac:dyDescent="0.3">
      <c r="A44" s="142">
        <v>3</v>
      </c>
      <c r="B44" s="113">
        <v>245291</v>
      </c>
      <c r="C44" s="143">
        <v>258200</v>
      </c>
      <c r="D44" s="147">
        <v>804</v>
      </c>
      <c r="E44" s="145">
        <v>9.5</v>
      </c>
      <c r="F44" s="145">
        <v>10</v>
      </c>
      <c r="G44" s="121"/>
    </row>
    <row r="45" spans="1:7" x14ac:dyDescent="0.3">
      <c r="A45" s="142">
        <v>3</v>
      </c>
      <c r="B45" s="113">
        <v>258201</v>
      </c>
      <c r="C45" s="143"/>
      <c r="D45" s="146" t="s">
        <v>425</v>
      </c>
      <c r="E45" s="145">
        <v>10</v>
      </c>
      <c r="F45" s="145"/>
      <c r="G45" s="121"/>
    </row>
    <row r="46" spans="1:7" x14ac:dyDescent="0.3">
      <c r="A46" s="142">
        <v>4</v>
      </c>
      <c r="B46" s="113">
        <v>0</v>
      </c>
      <c r="C46" s="143">
        <v>31200</v>
      </c>
      <c r="D46" s="147">
        <v>0</v>
      </c>
      <c r="E46" s="145">
        <v>0</v>
      </c>
      <c r="F46" s="145">
        <v>1</v>
      </c>
      <c r="G46" s="121"/>
    </row>
    <row r="47" spans="1:7" x14ac:dyDescent="0.3">
      <c r="A47" s="142">
        <v>4</v>
      </c>
      <c r="B47" s="113">
        <v>31201</v>
      </c>
      <c r="C47" s="143">
        <v>46800</v>
      </c>
      <c r="D47" s="147">
        <v>5</v>
      </c>
      <c r="E47" s="145">
        <v>1</v>
      </c>
      <c r="F47" s="145">
        <v>1.5</v>
      </c>
      <c r="G47" s="121"/>
    </row>
    <row r="48" spans="1:7" x14ac:dyDescent="0.3">
      <c r="A48" s="142">
        <v>4</v>
      </c>
      <c r="B48" s="113">
        <v>46801</v>
      </c>
      <c r="C48" s="143">
        <v>62400</v>
      </c>
      <c r="D48" s="147">
        <v>14</v>
      </c>
      <c r="E48" s="145">
        <v>1.5</v>
      </c>
      <c r="F48" s="145">
        <v>2</v>
      </c>
      <c r="G48" s="121"/>
    </row>
    <row r="49" spans="1:7" x14ac:dyDescent="0.3">
      <c r="A49" s="142">
        <v>4</v>
      </c>
      <c r="B49" s="113">
        <v>62401</v>
      </c>
      <c r="C49" s="143">
        <v>78000</v>
      </c>
      <c r="D49" s="147">
        <v>28</v>
      </c>
      <c r="E49" s="145">
        <v>2</v>
      </c>
      <c r="F49" s="145">
        <v>2.5</v>
      </c>
      <c r="G49" s="121"/>
    </row>
    <row r="50" spans="1:7" x14ac:dyDescent="0.3">
      <c r="A50" s="142">
        <v>4</v>
      </c>
      <c r="B50" s="113">
        <v>78001</v>
      </c>
      <c r="C50" s="143">
        <v>93600</v>
      </c>
      <c r="D50" s="147">
        <v>45</v>
      </c>
      <c r="E50" s="145">
        <v>2.5</v>
      </c>
      <c r="F50" s="145">
        <v>3</v>
      </c>
      <c r="G50" s="121"/>
    </row>
    <row r="51" spans="1:7" x14ac:dyDescent="0.3">
      <c r="A51" s="142">
        <v>4</v>
      </c>
      <c r="B51" s="113">
        <v>93601</v>
      </c>
      <c r="C51" s="143">
        <v>109200</v>
      </c>
      <c r="D51" s="147">
        <v>67</v>
      </c>
      <c r="E51" s="145">
        <v>3</v>
      </c>
      <c r="F51" s="145">
        <v>3.5</v>
      </c>
      <c r="G51" s="121"/>
    </row>
    <row r="52" spans="1:7" x14ac:dyDescent="0.3">
      <c r="A52" s="142">
        <v>4</v>
      </c>
      <c r="B52" s="113">
        <v>109201</v>
      </c>
      <c r="C52" s="143">
        <v>124800</v>
      </c>
      <c r="D52" s="147">
        <v>124</v>
      </c>
      <c r="E52" s="145">
        <v>3.5</v>
      </c>
      <c r="F52" s="145">
        <v>4</v>
      </c>
      <c r="G52" s="121"/>
    </row>
    <row r="53" spans="1:7" x14ac:dyDescent="0.3">
      <c r="A53" s="142">
        <v>4</v>
      </c>
      <c r="B53" s="113">
        <v>124801</v>
      </c>
      <c r="C53" s="143">
        <v>140400</v>
      </c>
      <c r="D53" s="147">
        <v>210</v>
      </c>
      <c r="E53" s="145">
        <v>4</v>
      </c>
      <c r="F53" s="145">
        <v>4.5</v>
      </c>
      <c r="G53" s="121"/>
    </row>
    <row r="54" spans="1:7" x14ac:dyDescent="0.3">
      <c r="A54" s="142">
        <v>4</v>
      </c>
      <c r="B54" s="113">
        <v>140401</v>
      </c>
      <c r="C54" s="143">
        <v>156000</v>
      </c>
      <c r="D54" s="147">
        <v>313</v>
      </c>
      <c r="E54" s="145">
        <v>4.5</v>
      </c>
      <c r="F54" s="145">
        <v>5</v>
      </c>
      <c r="G54" s="121"/>
    </row>
    <row r="55" spans="1:7" x14ac:dyDescent="0.3">
      <c r="A55" s="142">
        <v>4</v>
      </c>
      <c r="B55" s="113">
        <v>156001</v>
      </c>
      <c r="C55" s="143">
        <v>171600</v>
      </c>
      <c r="D55" s="147">
        <v>433</v>
      </c>
      <c r="E55" s="145">
        <v>5</v>
      </c>
      <c r="F55" s="145">
        <v>5.5</v>
      </c>
      <c r="G55" s="121"/>
    </row>
    <row r="56" spans="1:7" x14ac:dyDescent="0.3">
      <c r="A56" s="142">
        <v>4</v>
      </c>
      <c r="B56" s="113">
        <v>171601</v>
      </c>
      <c r="C56" s="143">
        <v>187200</v>
      </c>
      <c r="D56" s="147">
        <v>474</v>
      </c>
      <c r="E56" s="145">
        <v>5.5</v>
      </c>
      <c r="F56" s="145">
        <v>6</v>
      </c>
      <c r="G56" s="121"/>
    </row>
    <row r="57" spans="1:7" x14ac:dyDescent="0.3">
      <c r="A57" s="142">
        <v>4</v>
      </c>
      <c r="B57" s="113">
        <v>187201</v>
      </c>
      <c r="C57" s="143">
        <v>202800</v>
      </c>
      <c r="D57" s="147">
        <v>515</v>
      </c>
      <c r="E57" s="145">
        <v>6</v>
      </c>
      <c r="F57" s="145">
        <v>6.5</v>
      </c>
      <c r="G57" s="121"/>
    </row>
    <row r="58" spans="1:7" x14ac:dyDescent="0.3">
      <c r="A58" s="142">
        <v>4</v>
      </c>
      <c r="B58" s="113">
        <v>202801</v>
      </c>
      <c r="C58" s="143">
        <v>218400</v>
      </c>
      <c r="D58" s="147">
        <v>557</v>
      </c>
      <c r="E58" s="145">
        <v>6.5</v>
      </c>
      <c r="F58" s="145">
        <v>7</v>
      </c>
      <c r="G58" s="121"/>
    </row>
    <row r="59" spans="1:7" x14ac:dyDescent="0.3">
      <c r="A59" s="142">
        <v>4</v>
      </c>
      <c r="B59" s="113">
        <v>218401</v>
      </c>
      <c r="C59" s="143">
        <v>234000</v>
      </c>
      <c r="D59" s="147">
        <v>598</v>
      </c>
      <c r="E59" s="145">
        <v>7</v>
      </c>
      <c r="F59" s="145">
        <v>7.5</v>
      </c>
      <c r="G59" s="121"/>
    </row>
    <row r="60" spans="1:7" x14ac:dyDescent="0.3">
      <c r="A60" s="142">
        <v>4</v>
      </c>
      <c r="B60" s="113">
        <v>234001</v>
      </c>
      <c r="C60" s="143">
        <v>249600</v>
      </c>
      <c r="D60" s="147">
        <v>639</v>
      </c>
      <c r="E60" s="145">
        <v>7.5</v>
      </c>
      <c r="F60" s="145">
        <v>8</v>
      </c>
      <c r="G60" s="121"/>
    </row>
    <row r="61" spans="1:7" x14ac:dyDescent="0.3">
      <c r="A61" s="142">
        <v>4</v>
      </c>
      <c r="B61" s="113">
        <v>249601</v>
      </c>
      <c r="C61" s="143">
        <v>265200</v>
      </c>
      <c r="D61" s="147">
        <v>680</v>
      </c>
      <c r="E61" s="145">
        <v>8</v>
      </c>
      <c r="F61" s="145">
        <v>8.5</v>
      </c>
      <c r="G61" s="121"/>
    </row>
    <row r="62" spans="1:7" x14ac:dyDescent="0.3">
      <c r="A62" s="142">
        <v>4</v>
      </c>
      <c r="B62" s="113">
        <v>265201</v>
      </c>
      <c r="C62" s="143">
        <v>280800</v>
      </c>
      <c r="D62" s="147">
        <v>722</v>
      </c>
      <c r="E62" s="145">
        <v>8.5</v>
      </c>
      <c r="F62" s="145">
        <v>9</v>
      </c>
      <c r="G62" s="121"/>
    </row>
    <row r="63" spans="1:7" x14ac:dyDescent="0.3">
      <c r="A63" s="142">
        <v>4</v>
      </c>
      <c r="B63" s="113">
        <v>280801</v>
      </c>
      <c r="C63" s="143">
        <v>296400</v>
      </c>
      <c r="D63" s="147">
        <v>763</v>
      </c>
      <c r="E63" s="145">
        <v>9</v>
      </c>
      <c r="F63" s="145">
        <v>9.5</v>
      </c>
      <c r="G63" s="121"/>
    </row>
    <row r="64" spans="1:7" x14ac:dyDescent="0.3">
      <c r="A64" s="142">
        <v>4</v>
      </c>
      <c r="B64" s="113">
        <v>296401</v>
      </c>
      <c r="C64" s="143">
        <v>312000</v>
      </c>
      <c r="D64" s="147">
        <v>804</v>
      </c>
      <c r="E64" s="145">
        <v>9.5</v>
      </c>
      <c r="F64" s="145">
        <v>10</v>
      </c>
      <c r="G64" s="121"/>
    </row>
    <row r="65" spans="1:7" x14ac:dyDescent="0.3">
      <c r="A65" s="142">
        <v>4</v>
      </c>
      <c r="B65" s="113">
        <v>312001</v>
      </c>
      <c r="C65" s="143"/>
      <c r="D65" s="146" t="s">
        <v>425</v>
      </c>
      <c r="E65" s="145">
        <v>10</v>
      </c>
      <c r="F65" s="145"/>
      <c r="G65" s="121"/>
    </row>
    <row r="66" spans="1:7" x14ac:dyDescent="0.3">
      <c r="A66" s="142">
        <v>5</v>
      </c>
      <c r="B66" s="113">
        <v>0</v>
      </c>
      <c r="C66" s="143">
        <v>36580</v>
      </c>
      <c r="D66" s="144">
        <v>0</v>
      </c>
      <c r="E66" s="145">
        <v>0</v>
      </c>
      <c r="F66" s="145">
        <v>1</v>
      </c>
      <c r="G66" s="121"/>
    </row>
    <row r="67" spans="1:7" x14ac:dyDescent="0.3">
      <c r="A67" s="142">
        <v>5</v>
      </c>
      <c r="B67" s="113">
        <v>36581</v>
      </c>
      <c r="C67" s="143">
        <v>54870</v>
      </c>
      <c r="D67" s="144">
        <v>5</v>
      </c>
      <c r="E67" s="145">
        <v>1</v>
      </c>
      <c r="F67" s="145">
        <v>1.5</v>
      </c>
      <c r="G67" s="121"/>
    </row>
    <row r="68" spans="1:7" x14ac:dyDescent="0.3">
      <c r="A68" s="142">
        <v>5</v>
      </c>
      <c r="B68" s="113">
        <v>54871</v>
      </c>
      <c r="C68" s="143">
        <v>73160</v>
      </c>
      <c r="D68" s="144">
        <v>14</v>
      </c>
      <c r="E68" s="145">
        <v>1.5</v>
      </c>
      <c r="F68" s="145">
        <v>2</v>
      </c>
      <c r="G68" s="121"/>
    </row>
    <row r="69" spans="1:7" x14ac:dyDescent="0.3">
      <c r="A69" s="142">
        <v>5</v>
      </c>
      <c r="B69" s="113">
        <v>73161</v>
      </c>
      <c r="C69" s="143">
        <v>91450</v>
      </c>
      <c r="D69" s="144">
        <v>28</v>
      </c>
      <c r="E69" s="145">
        <v>2</v>
      </c>
      <c r="F69" s="145">
        <v>2.5</v>
      </c>
      <c r="G69" s="121"/>
    </row>
    <row r="70" spans="1:7" x14ac:dyDescent="0.3">
      <c r="A70" s="142">
        <v>5</v>
      </c>
      <c r="B70" s="113">
        <v>91451</v>
      </c>
      <c r="C70" s="143">
        <v>109740</v>
      </c>
      <c r="D70" s="144">
        <v>45</v>
      </c>
      <c r="E70" s="145">
        <v>2.5</v>
      </c>
      <c r="F70" s="145">
        <v>3</v>
      </c>
      <c r="G70" s="121"/>
    </row>
    <row r="71" spans="1:7" x14ac:dyDescent="0.3">
      <c r="A71" s="142">
        <v>5</v>
      </c>
      <c r="B71" s="113">
        <v>109741</v>
      </c>
      <c r="C71" s="143">
        <v>128030</v>
      </c>
      <c r="D71" s="144">
        <v>67</v>
      </c>
      <c r="E71" s="145">
        <v>3</v>
      </c>
      <c r="F71" s="145">
        <v>3.5</v>
      </c>
      <c r="G71" s="121"/>
    </row>
    <row r="72" spans="1:7" x14ac:dyDescent="0.3">
      <c r="A72" s="142">
        <v>5</v>
      </c>
      <c r="B72" s="113">
        <v>128031</v>
      </c>
      <c r="C72" s="143">
        <v>146320</v>
      </c>
      <c r="D72" s="144">
        <v>124</v>
      </c>
      <c r="E72" s="145">
        <v>3.5</v>
      </c>
      <c r="F72" s="145">
        <v>4</v>
      </c>
      <c r="G72" s="121"/>
    </row>
    <row r="73" spans="1:7" x14ac:dyDescent="0.3">
      <c r="A73" s="142">
        <v>5</v>
      </c>
      <c r="B73" s="113">
        <v>146321</v>
      </c>
      <c r="C73" s="143">
        <v>164610</v>
      </c>
      <c r="D73" s="144">
        <v>210</v>
      </c>
      <c r="E73" s="145">
        <v>4</v>
      </c>
      <c r="F73" s="145">
        <v>4.5</v>
      </c>
      <c r="G73" s="121"/>
    </row>
    <row r="74" spans="1:7" x14ac:dyDescent="0.3">
      <c r="A74" s="142">
        <v>5</v>
      </c>
      <c r="B74" s="113">
        <v>164611</v>
      </c>
      <c r="C74" s="143">
        <v>182900</v>
      </c>
      <c r="D74" s="144">
        <v>313</v>
      </c>
      <c r="E74" s="145">
        <v>4.5</v>
      </c>
      <c r="F74" s="145">
        <v>5</v>
      </c>
      <c r="G74" s="121"/>
    </row>
    <row r="75" spans="1:7" x14ac:dyDescent="0.3">
      <c r="A75" s="142">
        <v>5</v>
      </c>
      <c r="B75" s="113">
        <v>182901</v>
      </c>
      <c r="C75" s="143">
        <v>201190</v>
      </c>
      <c r="D75" s="144">
        <v>433</v>
      </c>
      <c r="E75" s="145">
        <v>5</v>
      </c>
      <c r="F75" s="145">
        <v>5.5</v>
      </c>
      <c r="G75" s="121"/>
    </row>
    <row r="76" spans="1:7" x14ac:dyDescent="0.3">
      <c r="A76" s="142">
        <v>5</v>
      </c>
      <c r="B76" s="113">
        <v>201191</v>
      </c>
      <c r="C76" s="143">
        <v>219480</v>
      </c>
      <c r="D76" s="144">
        <v>474</v>
      </c>
      <c r="E76" s="145">
        <v>5.5</v>
      </c>
      <c r="F76" s="145">
        <v>6</v>
      </c>
      <c r="G76" s="121"/>
    </row>
    <row r="77" spans="1:7" x14ac:dyDescent="0.3">
      <c r="A77" s="142">
        <v>5</v>
      </c>
      <c r="B77" s="113">
        <v>219481</v>
      </c>
      <c r="C77" s="143">
        <v>237770</v>
      </c>
      <c r="D77" s="144">
        <v>515</v>
      </c>
      <c r="E77" s="145">
        <v>6</v>
      </c>
      <c r="F77" s="145">
        <v>6.5</v>
      </c>
      <c r="G77" s="121"/>
    </row>
    <row r="78" spans="1:7" x14ac:dyDescent="0.3">
      <c r="A78" s="142">
        <v>5</v>
      </c>
      <c r="B78" s="113">
        <v>237771</v>
      </c>
      <c r="C78" s="143">
        <v>256060</v>
      </c>
      <c r="D78" s="144">
        <v>557</v>
      </c>
      <c r="E78" s="145">
        <v>6.5</v>
      </c>
      <c r="F78" s="145">
        <v>7</v>
      </c>
      <c r="G78" s="121"/>
    </row>
    <row r="79" spans="1:7" x14ac:dyDescent="0.3">
      <c r="A79" s="142">
        <v>5</v>
      </c>
      <c r="B79" s="113">
        <v>256061</v>
      </c>
      <c r="C79" s="143">
        <v>274350</v>
      </c>
      <c r="D79" s="144">
        <v>598</v>
      </c>
      <c r="E79" s="145">
        <v>7</v>
      </c>
      <c r="F79" s="145">
        <v>7.5</v>
      </c>
      <c r="G79" s="121"/>
    </row>
    <row r="80" spans="1:7" x14ac:dyDescent="0.3">
      <c r="A80" s="142">
        <v>5</v>
      </c>
      <c r="B80" s="113">
        <v>274351</v>
      </c>
      <c r="C80" s="143">
        <v>292640</v>
      </c>
      <c r="D80" s="144">
        <v>639</v>
      </c>
      <c r="E80" s="145">
        <v>7.5</v>
      </c>
      <c r="F80" s="145">
        <v>8</v>
      </c>
      <c r="G80" s="121"/>
    </row>
    <row r="81" spans="1:7" x14ac:dyDescent="0.3">
      <c r="A81" s="142">
        <v>5</v>
      </c>
      <c r="B81" s="113">
        <v>292641</v>
      </c>
      <c r="C81" s="143">
        <v>310930</v>
      </c>
      <c r="D81" s="144">
        <v>680</v>
      </c>
      <c r="E81" s="145">
        <v>8</v>
      </c>
      <c r="F81" s="145">
        <v>8.5</v>
      </c>
      <c r="G81" s="121"/>
    </row>
    <row r="82" spans="1:7" x14ac:dyDescent="0.3">
      <c r="A82" s="142">
        <v>5</v>
      </c>
      <c r="B82" s="113">
        <v>310931</v>
      </c>
      <c r="C82" s="143">
        <v>329220</v>
      </c>
      <c r="D82" s="144">
        <v>722</v>
      </c>
      <c r="E82" s="145">
        <v>8.5</v>
      </c>
      <c r="F82" s="145">
        <v>9</v>
      </c>
      <c r="G82" s="121"/>
    </row>
    <row r="83" spans="1:7" x14ac:dyDescent="0.3">
      <c r="A83" s="142">
        <v>5</v>
      </c>
      <c r="B83" s="113">
        <v>329221</v>
      </c>
      <c r="C83" s="143">
        <v>347510</v>
      </c>
      <c r="D83" s="144">
        <v>763</v>
      </c>
      <c r="E83" s="145">
        <v>9</v>
      </c>
      <c r="F83" s="145">
        <v>9.5</v>
      </c>
      <c r="G83" s="121"/>
    </row>
    <row r="84" spans="1:7" x14ac:dyDescent="0.3">
      <c r="A84" s="142">
        <v>5</v>
      </c>
      <c r="B84" s="113">
        <v>347511</v>
      </c>
      <c r="C84" s="143">
        <v>365800</v>
      </c>
      <c r="D84" s="144">
        <v>804</v>
      </c>
      <c r="E84" s="145">
        <v>9.5</v>
      </c>
      <c r="F84" s="145">
        <v>10</v>
      </c>
      <c r="G84" s="121"/>
    </row>
    <row r="85" spans="1:7" x14ac:dyDescent="0.3">
      <c r="A85" s="142">
        <v>5</v>
      </c>
      <c r="B85" s="113">
        <v>365801</v>
      </c>
      <c r="C85" s="143"/>
      <c r="D85" s="146" t="s">
        <v>425</v>
      </c>
      <c r="E85" s="145">
        <v>10</v>
      </c>
      <c r="F85" s="145"/>
      <c r="G85" s="121"/>
    </row>
    <row r="86" spans="1:7" x14ac:dyDescent="0.3">
      <c r="A86" s="142">
        <v>6</v>
      </c>
      <c r="B86" s="113">
        <v>0</v>
      </c>
      <c r="C86" s="143">
        <v>41960</v>
      </c>
      <c r="D86" s="144">
        <v>0</v>
      </c>
      <c r="E86" s="145">
        <v>0</v>
      </c>
      <c r="F86" s="145">
        <v>1</v>
      </c>
      <c r="G86" s="121"/>
    </row>
    <row r="87" spans="1:7" x14ac:dyDescent="0.3">
      <c r="A87" s="142">
        <v>6</v>
      </c>
      <c r="B87" s="113">
        <v>41961</v>
      </c>
      <c r="C87" s="143">
        <v>62940</v>
      </c>
      <c r="D87" s="144">
        <v>5</v>
      </c>
      <c r="E87" s="145">
        <v>1</v>
      </c>
      <c r="F87" s="145">
        <v>1.5</v>
      </c>
      <c r="G87" s="121"/>
    </row>
    <row r="88" spans="1:7" x14ac:dyDescent="0.3">
      <c r="A88" s="142">
        <v>6</v>
      </c>
      <c r="B88" s="113">
        <v>62941</v>
      </c>
      <c r="C88" s="143">
        <v>83920</v>
      </c>
      <c r="D88" s="144">
        <v>14</v>
      </c>
      <c r="E88" s="145">
        <v>1.5</v>
      </c>
      <c r="F88" s="145">
        <v>2</v>
      </c>
      <c r="G88" s="121"/>
    </row>
    <row r="89" spans="1:7" x14ac:dyDescent="0.3">
      <c r="A89" s="142">
        <v>6</v>
      </c>
      <c r="B89" s="118">
        <v>83921</v>
      </c>
      <c r="C89" s="143">
        <v>104900</v>
      </c>
      <c r="D89" s="144">
        <v>28</v>
      </c>
      <c r="E89" s="145">
        <v>2</v>
      </c>
      <c r="F89" s="145">
        <v>2.5</v>
      </c>
      <c r="G89" s="121"/>
    </row>
    <row r="90" spans="1:7" x14ac:dyDescent="0.3">
      <c r="A90" s="142">
        <v>6</v>
      </c>
      <c r="B90" s="113">
        <v>104901</v>
      </c>
      <c r="C90" s="143">
        <v>125880</v>
      </c>
      <c r="D90" s="144">
        <v>45</v>
      </c>
      <c r="E90" s="145">
        <v>2.5</v>
      </c>
      <c r="F90" s="145">
        <v>3</v>
      </c>
      <c r="G90" s="121"/>
    </row>
    <row r="91" spans="1:7" x14ac:dyDescent="0.3">
      <c r="A91" s="142">
        <v>6</v>
      </c>
      <c r="B91" s="113">
        <v>125881</v>
      </c>
      <c r="C91" s="143">
        <v>146860</v>
      </c>
      <c r="D91" s="144">
        <v>67</v>
      </c>
      <c r="E91" s="145">
        <v>3</v>
      </c>
      <c r="F91" s="145">
        <v>3.5</v>
      </c>
      <c r="G91" s="121"/>
    </row>
    <row r="92" spans="1:7" x14ac:dyDescent="0.3">
      <c r="A92" s="142">
        <v>6</v>
      </c>
      <c r="B92" s="113">
        <v>146861</v>
      </c>
      <c r="C92" s="143">
        <v>167840</v>
      </c>
      <c r="D92" s="144">
        <v>124</v>
      </c>
      <c r="E92" s="145">
        <v>3.5</v>
      </c>
      <c r="F92" s="145">
        <v>4</v>
      </c>
      <c r="G92" s="121"/>
    </row>
    <row r="93" spans="1:7" x14ac:dyDescent="0.3">
      <c r="A93" s="142">
        <v>6</v>
      </c>
      <c r="B93" s="113">
        <v>167841</v>
      </c>
      <c r="C93" s="143">
        <v>188820</v>
      </c>
      <c r="D93" s="144">
        <v>210</v>
      </c>
      <c r="E93" s="145">
        <v>4</v>
      </c>
      <c r="F93" s="145">
        <v>4.5</v>
      </c>
      <c r="G93" s="121"/>
    </row>
    <row r="94" spans="1:7" x14ac:dyDescent="0.3">
      <c r="A94" s="142">
        <v>6</v>
      </c>
      <c r="B94" s="113">
        <v>188821</v>
      </c>
      <c r="C94" s="143">
        <v>209800</v>
      </c>
      <c r="D94" s="144">
        <v>313</v>
      </c>
      <c r="E94" s="145">
        <v>4.5</v>
      </c>
      <c r="F94" s="145">
        <v>5</v>
      </c>
      <c r="G94" s="121"/>
    </row>
    <row r="95" spans="1:7" x14ac:dyDescent="0.3">
      <c r="A95" s="142">
        <v>6</v>
      </c>
      <c r="B95" s="113">
        <v>209801</v>
      </c>
      <c r="C95" s="143">
        <v>230780</v>
      </c>
      <c r="D95" s="144">
        <v>433</v>
      </c>
      <c r="E95" s="145">
        <v>5</v>
      </c>
      <c r="F95" s="145">
        <v>5.5</v>
      </c>
      <c r="G95" s="121"/>
    </row>
    <row r="96" spans="1:7" x14ac:dyDescent="0.3">
      <c r="A96" s="142">
        <v>6</v>
      </c>
      <c r="B96" s="113">
        <v>230781</v>
      </c>
      <c r="C96" s="143">
        <v>251760</v>
      </c>
      <c r="D96" s="144">
        <v>474</v>
      </c>
      <c r="E96" s="145">
        <v>5.5</v>
      </c>
      <c r="F96" s="145">
        <v>6</v>
      </c>
      <c r="G96" s="121"/>
    </row>
    <row r="97" spans="1:7" x14ac:dyDescent="0.3">
      <c r="A97" s="142">
        <v>6</v>
      </c>
      <c r="B97" s="113">
        <v>251761</v>
      </c>
      <c r="C97" s="143">
        <v>272740</v>
      </c>
      <c r="D97" s="144">
        <v>515</v>
      </c>
      <c r="E97" s="145">
        <v>6</v>
      </c>
      <c r="F97" s="145">
        <v>6.5</v>
      </c>
      <c r="G97" s="121"/>
    </row>
    <row r="98" spans="1:7" x14ac:dyDescent="0.3">
      <c r="A98" s="142">
        <v>6</v>
      </c>
      <c r="B98" s="113">
        <v>272741</v>
      </c>
      <c r="C98" s="143">
        <v>293720</v>
      </c>
      <c r="D98" s="144">
        <v>557</v>
      </c>
      <c r="E98" s="145">
        <v>6.5</v>
      </c>
      <c r="F98" s="145">
        <v>7</v>
      </c>
      <c r="G98" s="121"/>
    </row>
    <row r="99" spans="1:7" x14ac:dyDescent="0.3">
      <c r="A99" s="142">
        <v>6</v>
      </c>
      <c r="B99" s="113">
        <v>293721</v>
      </c>
      <c r="C99" s="143">
        <v>314700</v>
      </c>
      <c r="D99" s="144">
        <v>598</v>
      </c>
      <c r="E99" s="145">
        <v>7</v>
      </c>
      <c r="F99" s="145">
        <v>7.5</v>
      </c>
      <c r="G99" s="121"/>
    </row>
    <row r="100" spans="1:7" x14ac:dyDescent="0.3">
      <c r="A100" s="142">
        <v>6</v>
      </c>
      <c r="B100" s="113">
        <v>314701</v>
      </c>
      <c r="C100" s="143">
        <v>335680</v>
      </c>
      <c r="D100" s="144">
        <v>639</v>
      </c>
      <c r="E100" s="145">
        <v>7.5</v>
      </c>
      <c r="F100" s="145">
        <v>8</v>
      </c>
      <c r="G100" s="121"/>
    </row>
    <row r="101" spans="1:7" x14ac:dyDescent="0.3">
      <c r="A101" s="142">
        <v>6</v>
      </c>
      <c r="B101" s="113">
        <v>335681</v>
      </c>
      <c r="C101" s="143">
        <v>356660</v>
      </c>
      <c r="D101" s="144">
        <v>680</v>
      </c>
      <c r="E101" s="145">
        <v>8</v>
      </c>
      <c r="F101" s="145">
        <v>8.5</v>
      </c>
      <c r="G101" s="121"/>
    </row>
    <row r="102" spans="1:7" x14ac:dyDescent="0.3">
      <c r="A102" s="142">
        <v>6</v>
      </c>
      <c r="B102" s="113">
        <v>356661</v>
      </c>
      <c r="C102" s="143">
        <v>377640</v>
      </c>
      <c r="D102" s="144">
        <v>722</v>
      </c>
      <c r="E102" s="145">
        <v>8.5</v>
      </c>
      <c r="F102" s="145">
        <v>9</v>
      </c>
      <c r="G102" s="121"/>
    </row>
    <row r="103" spans="1:7" x14ac:dyDescent="0.3">
      <c r="A103" s="142">
        <v>6</v>
      </c>
      <c r="B103" s="113">
        <v>377641</v>
      </c>
      <c r="C103" s="143">
        <v>398620</v>
      </c>
      <c r="D103" s="144">
        <v>763</v>
      </c>
      <c r="E103" s="145">
        <v>9</v>
      </c>
      <c r="F103" s="145">
        <v>9.5</v>
      </c>
      <c r="G103" s="121"/>
    </row>
    <row r="104" spans="1:7" x14ac:dyDescent="0.3">
      <c r="A104" s="142">
        <v>6</v>
      </c>
      <c r="B104" s="113">
        <v>398621</v>
      </c>
      <c r="C104" s="143">
        <v>419600</v>
      </c>
      <c r="D104" s="144">
        <v>804</v>
      </c>
      <c r="E104" s="145">
        <v>9.5</v>
      </c>
      <c r="F104" s="145">
        <v>10</v>
      </c>
      <c r="G104" s="121"/>
    </row>
    <row r="105" spans="1:7" x14ac:dyDescent="0.3">
      <c r="A105" s="142">
        <v>6</v>
      </c>
      <c r="B105" s="113">
        <v>419601</v>
      </c>
      <c r="C105" s="143"/>
      <c r="D105" s="146" t="s">
        <v>425</v>
      </c>
      <c r="E105" s="145">
        <v>10</v>
      </c>
      <c r="F105" s="145"/>
      <c r="G105" s="121"/>
    </row>
    <row r="106" spans="1:7" x14ac:dyDescent="0.3">
      <c r="A106" s="142">
        <v>7</v>
      </c>
      <c r="B106" s="113">
        <v>0</v>
      </c>
      <c r="C106" s="143">
        <v>47340</v>
      </c>
      <c r="D106" s="144">
        <v>0</v>
      </c>
      <c r="E106" s="145">
        <v>0</v>
      </c>
      <c r="F106" s="145">
        <v>1</v>
      </c>
      <c r="G106" s="121"/>
    </row>
    <row r="107" spans="1:7" x14ac:dyDescent="0.3">
      <c r="A107" s="142">
        <v>7</v>
      </c>
      <c r="B107" s="113">
        <v>47341</v>
      </c>
      <c r="C107" s="143">
        <v>71010</v>
      </c>
      <c r="D107" s="144">
        <v>5</v>
      </c>
      <c r="E107" s="145">
        <v>1</v>
      </c>
      <c r="F107" s="145">
        <v>1.5</v>
      </c>
      <c r="G107" s="121"/>
    </row>
    <row r="108" spans="1:7" x14ac:dyDescent="0.3">
      <c r="A108" s="142">
        <v>7</v>
      </c>
      <c r="B108" s="113">
        <v>71011</v>
      </c>
      <c r="C108" s="143">
        <v>94680</v>
      </c>
      <c r="D108" s="144">
        <v>14</v>
      </c>
      <c r="E108" s="145">
        <v>1.5</v>
      </c>
      <c r="F108" s="145">
        <v>2</v>
      </c>
      <c r="G108" s="121"/>
    </row>
    <row r="109" spans="1:7" x14ac:dyDescent="0.3">
      <c r="A109" s="142">
        <v>7</v>
      </c>
      <c r="B109" s="113">
        <v>94681</v>
      </c>
      <c r="C109" s="143">
        <v>118350</v>
      </c>
      <c r="D109" s="144">
        <v>28</v>
      </c>
      <c r="E109" s="145">
        <v>2</v>
      </c>
      <c r="F109" s="145">
        <v>2.5</v>
      </c>
      <c r="G109" s="121"/>
    </row>
    <row r="110" spans="1:7" x14ac:dyDescent="0.3">
      <c r="A110" s="142">
        <v>7</v>
      </c>
      <c r="B110" s="113">
        <v>118351</v>
      </c>
      <c r="C110" s="143">
        <v>142020</v>
      </c>
      <c r="D110" s="144">
        <v>45</v>
      </c>
      <c r="E110" s="145">
        <v>2.5</v>
      </c>
      <c r="F110" s="145">
        <v>3</v>
      </c>
      <c r="G110" s="121"/>
    </row>
    <row r="111" spans="1:7" x14ac:dyDescent="0.3">
      <c r="A111" s="142">
        <v>7</v>
      </c>
      <c r="B111" s="113">
        <v>142021</v>
      </c>
      <c r="C111" s="143">
        <v>165690</v>
      </c>
      <c r="D111" s="144">
        <v>67</v>
      </c>
      <c r="E111" s="145">
        <v>3</v>
      </c>
      <c r="F111" s="145">
        <v>3.5</v>
      </c>
      <c r="G111" s="121"/>
    </row>
    <row r="112" spans="1:7" x14ac:dyDescent="0.3">
      <c r="A112" s="142">
        <v>7</v>
      </c>
      <c r="B112" s="113">
        <v>165691</v>
      </c>
      <c r="C112" s="143">
        <v>189360</v>
      </c>
      <c r="D112" s="144">
        <v>124</v>
      </c>
      <c r="E112" s="145">
        <v>3.5</v>
      </c>
      <c r="F112" s="145">
        <v>4</v>
      </c>
      <c r="G112" s="121"/>
    </row>
    <row r="113" spans="1:7" x14ac:dyDescent="0.3">
      <c r="A113" s="142">
        <v>7</v>
      </c>
      <c r="B113" s="113">
        <v>189361</v>
      </c>
      <c r="C113" s="143">
        <v>213030</v>
      </c>
      <c r="D113" s="144">
        <v>210</v>
      </c>
      <c r="E113" s="145">
        <v>4</v>
      </c>
      <c r="F113" s="145">
        <v>4.5</v>
      </c>
      <c r="G113" s="121"/>
    </row>
    <row r="114" spans="1:7" x14ac:dyDescent="0.3">
      <c r="A114" s="142">
        <v>7</v>
      </c>
      <c r="B114" s="113">
        <v>213031</v>
      </c>
      <c r="C114" s="143">
        <v>236700</v>
      </c>
      <c r="D114" s="144">
        <v>313</v>
      </c>
      <c r="E114" s="145">
        <v>4.5</v>
      </c>
      <c r="F114" s="145">
        <v>5</v>
      </c>
      <c r="G114" s="121"/>
    </row>
    <row r="115" spans="1:7" x14ac:dyDescent="0.3">
      <c r="A115" s="142">
        <v>7</v>
      </c>
      <c r="B115" s="113">
        <v>236701</v>
      </c>
      <c r="C115" s="143">
        <v>260370</v>
      </c>
      <c r="D115" s="144">
        <v>433</v>
      </c>
      <c r="E115" s="145">
        <v>5</v>
      </c>
      <c r="F115" s="145">
        <v>5.5</v>
      </c>
      <c r="G115" s="121"/>
    </row>
    <row r="116" spans="1:7" x14ac:dyDescent="0.3">
      <c r="A116" s="142">
        <v>7</v>
      </c>
      <c r="B116" s="113">
        <v>260371</v>
      </c>
      <c r="C116" s="143">
        <v>284040</v>
      </c>
      <c r="D116" s="144">
        <v>474</v>
      </c>
      <c r="E116" s="145">
        <v>5.5</v>
      </c>
      <c r="F116" s="145">
        <v>6</v>
      </c>
      <c r="G116" s="121"/>
    </row>
    <row r="117" spans="1:7" x14ac:dyDescent="0.3">
      <c r="A117" s="142">
        <v>7</v>
      </c>
      <c r="B117" s="113">
        <v>284041</v>
      </c>
      <c r="C117" s="143">
        <v>307710</v>
      </c>
      <c r="D117" s="144">
        <v>515</v>
      </c>
      <c r="E117" s="145">
        <v>6</v>
      </c>
      <c r="F117" s="145">
        <v>6.5</v>
      </c>
      <c r="G117" s="121"/>
    </row>
    <row r="118" spans="1:7" x14ac:dyDescent="0.3">
      <c r="A118" s="142">
        <v>7</v>
      </c>
      <c r="B118" s="113">
        <v>307711</v>
      </c>
      <c r="C118" s="143">
        <v>331380</v>
      </c>
      <c r="D118" s="144">
        <v>557</v>
      </c>
      <c r="E118" s="145">
        <v>6.5</v>
      </c>
      <c r="F118" s="145">
        <v>7</v>
      </c>
      <c r="G118" s="121"/>
    </row>
    <row r="119" spans="1:7" x14ac:dyDescent="0.3">
      <c r="A119" s="142">
        <v>7</v>
      </c>
      <c r="B119" s="113">
        <v>331381</v>
      </c>
      <c r="C119" s="143">
        <v>355050</v>
      </c>
      <c r="D119" s="144">
        <v>598</v>
      </c>
      <c r="E119" s="145">
        <v>7</v>
      </c>
      <c r="F119" s="145">
        <v>7.5</v>
      </c>
      <c r="G119" s="121"/>
    </row>
    <row r="120" spans="1:7" x14ac:dyDescent="0.3">
      <c r="A120" s="142">
        <v>7</v>
      </c>
      <c r="B120" s="113">
        <v>355051</v>
      </c>
      <c r="C120" s="143">
        <v>378720</v>
      </c>
      <c r="D120" s="144">
        <v>639</v>
      </c>
      <c r="E120" s="145">
        <v>7.5</v>
      </c>
      <c r="F120" s="145">
        <v>8</v>
      </c>
      <c r="G120" s="121"/>
    </row>
    <row r="121" spans="1:7" x14ac:dyDescent="0.3">
      <c r="A121" s="142">
        <v>7</v>
      </c>
      <c r="B121" s="113">
        <v>378721</v>
      </c>
      <c r="C121" s="143">
        <v>402390</v>
      </c>
      <c r="D121" s="144">
        <v>680</v>
      </c>
      <c r="E121" s="145">
        <v>8</v>
      </c>
      <c r="F121" s="145">
        <v>8.5</v>
      </c>
      <c r="G121" s="121"/>
    </row>
    <row r="122" spans="1:7" x14ac:dyDescent="0.3">
      <c r="A122" s="142">
        <v>7</v>
      </c>
      <c r="B122" s="113">
        <v>402391</v>
      </c>
      <c r="C122" s="143">
        <v>426060</v>
      </c>
      <c r="D122" s="144">
        <v>722</v>
      </c>
      <c r="E122" s="145">
        <v>8.5</v>
      </c>
      <c r="F122" s="145">
        <v>9</v>
      </c>
      <c r="G122" s="121"/>
    </row>
    <row r="123" spans="1:7" x14ac:dyDescent="0.3">
      <c r="A123" s="142">
        <v>7</v>
      </c>
      <c r="B123" s="113">
        <v>426061</v>
      </c>
      <c r="C123" s="143">
        <v>449730</v>
      </c>
      <c r="D123" s="144">
        <v>763</v>
      </c>
      <c r="E123" s="145">
        <v>9</v>
      </c>
      <c r="F123" s="145">
        <v>9.5</v>
      </c>
      <c r="G123" s="121"/>
    </row>
    <row r="124" spans="1:7" x14ac:dyDescent="0.3">
      <c r="A124" s="142">
        <v>7</v>
      </c>
      <c r="B124" s="113">
        <v>449731</v>
      </c>
      <c r="C124" s="143">
        <v>473400</v>
      </c>
      <c r="D124" s="144">
        <v>804</v>
      </c>
      <c r="E124" s="145">
        <v>9.5</v>
      </c>
      <c r="F124" s="145">
        <v>10</v>
      </c>
      <c r="G124" s="121"/>
    </row>
    <row r="125" spans="1:7" x14ac:dyDescent="0.3">
      <c r="A125" s="142">
        <v>7</v>
      </c>
      <c r="B125" s="113">
        <v>473401</v>
      </c>
      <c r="C125" s="143"/>
      <c r="D125" s="146" t="s">
        <v>425</v>
      </c>
      <c r="E125" s="145">
        <v>10</v>
      </c>
      <c r="F125" s="145"/>
      <c r="G125" s="121"/>
    </row>
    <row r="126" spans="1:7" x14ac:dyDescent="0.3">
      <c r="A126" s="142">
        <v>8</v>
      </c>
      <c r="B126" s="113">
        <v>0</v>
      </c>
      <c r="C126" s="143">
        <v>52720</v>
      </c>
      <c r="D126" s="144">
        <v>0</v>
      </c>
      <c r="E126" s="145">
        <v>0</v>
      </c>
      <c r="F126" s="145">
        <v>1</v>
      </c>
      <c r="G126" s="121"/>
    </row>
    <row r="127" spans="1:7" x14ac:dyDescent="0.3">
      <c r="A127" s="142">
        <v>8</v>
      </c>
      <c r="B127" s="113">
        <v>52721</v>
      </c>
      <c r="C127" s="143">
        <v>79080</v>
      </c>
      <c r="D127" s="144">
        <v>5</v>
      </c>
      <c r="E127" s="145">
        <v>1</v>
      </c>
      <c r="F127" s="145">
        <v>1.5</v>
      </c>
      <c r="G127" s="121"/>
    </row>
    <row r="128" spans="1:7" x14ac:dyDescent="0.3">
      <c r="A128" s="142">
        <v>8</v>
      </c>
      <c r="B128" s="113">
        <v>79081</v>
      </c>
      <c r="C128" s="143">
        <v>105440</v>
      </c>
      <c r="D128" s="144">
        <v>14</v>
      </c>
      <c r="E128" s="145">
        <v>1.5</v>
      </c>
      <c r="F128" s="145">
        <v>2</v>
      </c>
      <c r="G128" s="121"/>
    </row>
    <row r="129" spans="1:7" x14ac:dyDescent="0.3">
      <c r="A129" s="142">
        <v>8</v>
      </c>
      <c r="B129" s="113">
        <v>105441</v>
      </c>
      <c r="C129" s="143">
        <v>131800</v>
      </c>
      <c r="D129" s="144">
        <v>28</v>
      </c>
      <c r="E129" s="145">
        <v>2</v>
      </c>
      <c r="F129" s="145">
        <v>2.5</v>
      </c>
      <c r="G129" s="121"/>
    </row>
    <row r="130" spans="1:7" x14ac:dyDescent="0.3">
      <c r="A130" s="142">
        <v>8</v>
      </c>
      <c r="B130" s="113">
        <v>131801</v>
      </c>
      <c r="C130" s="143">
        <v>158160</v>
      </c>
      <c r="D130" s="144">
        <v>45</v>
      </c>
      <c r="E130" s="145">
        <v>2.5</v>
      </c>
      <c r="F130" s="145">
        <v>3</v>
      </c>
      <c r="G130" s="121"/>
    </row>
    <row r="131" spans="1:7" x14ac:dyDescent="0.3">
      <c r="A131" s="142">
        <v>8</v>
      </c>
      <c r="B131" s="113">
        <v>158161</v>
      </c>
      <c r="C131" s="143">
        <v>184520</v>
      </c>
      <c r="D131" s="144">
        <v>67</v>
      </c>
      <c r="E131" s="145">
        <v>3</v>
      </c>
      <c r="F131" s="145">
        <v>3.5</v>
      </c>
      <c r="G131" s="121"/>
    </row>
    <row r="132" spans="1:7" x14ac:dyDescent="0.3">
      <c r="A132" s="142">
        <v>8</v>
      </c>
      <c r="B132" s="113">
        <v>184521</v>
      </c>
      <c r="C132" s="143">
        <v>210880</v>
      </c>
      <c r="D132" s="144">
        <v>124</v>
      </c>
      <c r="E132" s="145">
        <v>3.5</v>
      </c>
      <c r="F132" s="145">
        <v>4</v>
      </c>
      <c r="G132" s="121"/>
    </row>
    <row r="133" spans="1:7" x14ac:dyDescent="0.3">
      <c r="A133" s="142">
        <v>8</v>
      </c>
      <c r="B133" s="113">
        <v>210881</v>
      </c>
      <c r="C133" s="143">
        <v>237240</v>
      </c>
      <c r="D133" s="144">
        <v>210</v>
      </c>
      <c r="E133" s="145">
        <v>4</v>
      </c>
      <c r="F133" s="145">
        <v>4.5</v>
      </c>
      <c r="G133" s="121"/>
    </row>
    <row r="134" spans="1:7" x14ac:dyDescent="0.3">
      <c r="A134" s="142">
        <v>8</v>
      </c>
      <c r="B134" s="113">
        <v>237241</v>
      </c>
      <c r="C134" s="143">
        <v>263600</v>
      </c>
      <c r="D134" s="144">
        <v>313</v>
      </c>
      <c r="E134" s="145">
        <v>4.5</v>
      </c>
      <c r="F134" s="145">
        <v>5</v>
      </c>
      <c r="G134" s="121"/>
    </row>
    <row r="135" spans="1:7" x14ac:dyDescent="0.3">
      <c r="A135" s="142">
        <v>8</v>
      </c>
      <c r="B135" s="113">
        <v>263601</v>
      </c>
      <c r="C135" s="143">
        <v>289960</v>
      </c>
      <c r="D135" s="144">
        <v>433</v>
      </c>
      <c r="E135" s="145">
        <v>5</v>
      </c>
      <c r="F135" s="145">
        <v>5.5</v>
      </c>
      <c r="G135" s="121"/>
    </row>
    <row r="136" spans="1:7" x14ac:dyDescent="0.3">
      <c r="A136" s="142">
        <v>8</v>
      </c>
      <c r="B136" s="113">
        <v>289961</v>
      </c>
      <c r="C136" s="143">
        <v>316320</v>
      </c>
      <c r="D136" s="144">
        <v>474</v>
      </c>
      <c r="E136" s="145">
        <v>5.5</v>
      </c>
      <c r="F136" s="145">
        <v>6</v>
      </c>
      <c r="G136" s="121"/>
    </row>
    <row r="137" spans="1:7" x14ac:dyDescent="0.3">
      <c r="A137" s="142">
        <v>8</v>
      </c>
      <c r="B137" s="113">
        <v>316321</v>
      </c>
      <c r="C137" s="143">
        <v>342680</v>
      </c>
      <c r="D137" s="144">
        <v>515</v>
      </c>
      <c r="E137" s="145">
        <v>6</v>
      </c>
      <c r="F137" s="145">
        <v>6.5</v>
      </c>
      <c r="G137" s="121"/>
    </row>
    <row r="138" spans="1:7" x14ac:dyDescent="0.3">
      <c r="A138" s="142">
        <v>8</v>
      </c>
      <c r="B138" s="113">
        <v>342681</v>
      </c>
      <c r="C138" s="143">
        <v>369040</v>
      </c>
      <c r="D138" s="144">
        <v>557</v>
      </c>
      <c r="E138" s="145">
        <v>6.5</v>
      </c>
      <c r="F138" s="145">
        <v>7</v>
      </c>
      <c r="G138" s="121"/>
    </row>
    <row r="139" spans="1:7" x14ac:dyDescent="0.3">
      <c r="A139" s="142">
        <v>8</v>
      </c>
      <c r="B139" s="113">
        <v>369041</v>
      </c>
      <c r="C139" s="143">
        <v>395400</v>
      </c>
      <c r="D139" s="144">
        <v>598</v>
      </c>
      <c r="E139" s="145">
        <v>7</v>
      </c>
      <c r="F139" s="145">
        <v>7.5</v>
      </c>
      <c r="G139" s="121"/>
    </row>
    <row r="140" spans="1:7" x14ac:dyDescent="0.3">
      <c r="A140" s="142">
        <v>8</v>
      </c>
      <c r="B140" s="113">
        <v>395401</v>
      </c>
      <c r="C140" s="143">
        <v>421760</v>
      </c>
      <c r="D140" s="144">
        <v>639</v>
      </c>
      <c r="E140" s="145">
        <v>7.5</v>
      </c>
      <c r="F140" s="145">
        <v>8</v>
      </c>
      <c r="G140" s="121"/>
    </row>
    <row r="141" spans="1:7" x14ac:dyDescent="0.3">
      <c r="A141" s="142">
        <v>8</v>
      </c>
      <c r="B141" s="113">
        <v>421761</v>
      </c>
      <c r="C141" s="143">
        <v>448120</v>
      </c>
      <c r="D141" s="144">
        <v>680</v>
      </c>
      <c r="E141" s="145">
        <v>8</v>
      </c>
      <c r="F141" s="145">
        <v>8.5</v>
      </c>
      <c r="G141" s="121"/>
    </row>
    <row r="142" spans="1:7" x14ac:dyDescent="0.3">
      <c r="A142" s="142">
        <v>8</v>
      </c>
      <c r="B142" s="113">
        <v>448121</v>
      </c>
      <c r="C142" s="143">
        <v>474480</v>
      </c>
      <c r="D142" s="144">
        <v>722</v>
      </c>
      <c r="E142" s="145">
        <v>8.5</v>
      </c>
      <c r="F142" s="145">
        <v>9</v>
      </c>
      <c r="G142" s="121"/>
    </row>
    <row r="143" spans="1:7" x14ac:dyDescent="0.3">
      <c r="A143" s="142">
        <v>8</v>
      </c>
      <c r="B143" s="113">
        <v>474481</v>
      </c>
      <c r="C143" s="143">
        <v>500840</v>
      </c>
      <c r="D143" s="144">
        <v>763</v>
      </c>
      <c r="E143" s="145">
        <v>9</v>
      </c>
      <c r="F143" s="145">
        <v>9.5</v>
      </c>
      <c r="G143" s="121"/>
    </row>
    <row r="144" spans="1:7" x14ac:dyDescent="0.3">
      <c r="A144" s="142">
        <v>8</v>
      </c>
      <c r="B144" s="113">
        <v>500841</v>
      </c>
      <c r="C144" s="143">
        <v>527200</v>
      </c>
      <c r="D144" s="144">
        <v>804</v>
      </c>
      <c r="E144" s="145">
        <v>9.5</v>
      </c>
      <c r="F144" s="145">
        <v>10</v>
      </c>
      <c r="G144" s="121"/>
    </row>
    <row r="145" spans="1:7" x14ac:dyDescent="0.3">
      <c r="A145" s="142">
        <v>8</v>
      </c>
      <c r="B145" s="113">
        <v>527201</v>
      </c>
      <c r="C145" s="143"/>
      <c r="D145" s="146" t="s">
        <v>425</v>
      </c>
      <c r="E145" s="145">
        <v>10</v>
      </c>
      <c r="F145" s="145"/>
      <c r="G145" s="121"/>
    </row>
    <row r="146" spans="1:7" x14ac:dyDescent="0.3">
      <c r="A146" s="142">
        <v>9</v>
      </c>
      <c r="B146" s="113">
        <v>0</v>
      </c>
      <c r="C146" s="143">
        <v>58100</v>
      </c>
      <c r="D146" s="144">
        <v>0</v>
      </c>
      <c r="E146" s="145">
        <v>0</v>
      </c>
      <c r="F146" s="145">
        <v>1</v>
      </c>
      <c r="G146" s="121"/>
    </row>
    <row r="147" spans="1:7" x14ac:dyDescent="0.3">
      <c r="A147" s="142">
        <v>9</v>
      </c>
      <c r="B147" s="113">
        <v>58101</v>
      </c>
      <c r="C147" s="143">
        <v>87150</v>
      </c>
      <c r="D147" s="144">
        <v>5</v>
      </c>
      <c r="E147" s="145">
        <v>1</v>
      </c>
      <c r="F147" s="145">
        <v>1.5</v>
      </c>
      <c r="G147" s="121"/>
    </row>
    <row r="148" spans="1:7" x14ac:dyDescent="0.3">
      <c r="A148" s="142">
        <v>9</v>
      </c>
      <c r="B148" s="113">
        <v>87151</v>
      </c>
      <c r="C148" s="143">
        <v>116200</v>
      </c>
      <c r="D148" s="144">
        <v>14</v>
      </c>
      <c r="E148" s="145">
        <v>1.5</v>
      </c>
      <c r="F148" s="145">
        <v>2</v>
      </c>
      <c r="G148" s="121"/>
    </row>
    <row r="149" spans="1:7" x14ac:dyDescent="0.3">
      <c r="A149" s="142">
        <v>9</v>
      </c>
      <c r="B149" s="113">
        <v>116201</v>
      </c>
      <c r="C149" s="143">
        <v>145250</v>
      </c>
      <c r="D149" s="144">
        <v>28</v>
      </c>
      <c r="E149" s="145">
        <v>2</v>
      </c>
      <c r="F149" s="145">
        <v>2.5</v>
      </c>
      <c r="G149" s="121"/>
    </row>
    <row r="150" spans="1:7" x14ac:dyDescent="0.3">
      <c r="A150" s="142">
        <v>9</v>
      </c>
      <c r="B150" s="113">
        <v>145251</v>
      </c>
      <c r="C150" s="143">
        <v>174300</v>
      </c>
      <c r="D150" s="144">
        <v>45</v>
      </c>
      <c r="E150" s="145">
        <v>2.5</v>
      </c>
      <c r="F150" s="145">
        <v>3</v>
      </c>
      <c r="G150" s="121"/>
    </row>
    <row r="151" spans="1:7" x14ac:dyDescent="0.3">
      <c r="A151" s="142">
        <v>9</v>
      </c>
      <c r="B151" s="113">
        <v>174301</v>
      </c>
      <c r="C151" s="143">
        <v>203350</v>
      </c>
      <c r="D151" s="144">
        <v>67</v>
      </c>
      <c r="E151" s="145">
        <v>3</v>
      </c>
      <c r="F151" s="145">
        <v>3.5</v>
      </c>
      <c r="G151" s="121"/>
    </row>
    <row r="152" spans="1:7" x14ac:dyDescent="0.3">
      <c r="A152" s="142">
        <v>9</v>
      </c>
      <c r="B152" s="113">
        <v>203351</v>
      </c>
      <c r="C152" s="143">
        <v>232400</v>
      </c>
      <c r="D152" s="144">
        <v>124</v>
      </c>
      <c r="E152" s="145">
        <v>3.5</v>
      </c>
      <c r="F152" s="145">
        <v>4</v>
      </c>
      <c r="G152" s="121"/>
    </row>
    <row r="153" spans="1:7" x14ac:dyDescent="0.3">
      <c r="A153" s="142">
        <v>9</v>
      </c>
      <c r="B153" s="113">
        <v>232401</v>
      </c>
      <c r="C153" s="143">
        <v>261450</v>
      </c>
      <c r="D153" s="144">
        <v>210</v>
      </c>
      <c r="E153" s="145">
        <v>4</v>
      </c>
      <c r="F153" s="145">
        <v>4.5</v>
      </c>
      <c r="G153" s="121"/>
    </row>
    <row r="154" spans="1:7" x14ac:dyDescent="0.3">
      <c r="A154" s="142">
        <v>9</v>
      </c>
      <c r="B154" s="113">
        <v>261451</v>
      </c>
      <c r="C154" s="143">
        <v>290500</v>
      </c>
      <c r="D154" s="144">
        <v>313</v>
      </c>
      <c r="E154" s="145">
        <v>4.5</v>
      </c>
      <c r="F154" s="145">
        <v>5</v>
      </c>
      <c r="G154" s="121"/>
    </row>
    <row r="155" spans="1:7" x14ac:dyDescent="0.3">
      <c r="A155" s="142">
        <v>9</v>
      </c>
      <c r="B155" s="113">
        <v>290501</v>
      </c>
      <c r="C155" s="143">
        <v>319550</v>
      </c>
      <c r="D155" s="144">
        <v>433</v>
      </c>
      <c r="E155" s="145">
        <v>5</v>
      </c>
      <c r="F155" s="145">
        <v>5.5</v>
      </c>
      <c r="G155" s="121"/>
    </row>
    <row r="156" spans="1:7" x14ac:dyDescent="0.3">
      <c r="A156" s="142">
        <v>9</v>
      </c>
      <c r="B156" s="113">
        <v>319551</v>
      </c>
      <c r="C156" s="143">
        <v>348600</v>
      </c>
      <c r="D156" s="144">
        <v>474</v>
      </c>
      <c r="E156" s="145">
        <v>5.5</v>
      </c>
      <c r="F156" s="145">
        <v>6</v>
      </c>
      <c r="G156" s="121"/>
    </row>
    <row r="157" spans="1:7" x14ac:dyDescent="0.3">
      <c r="A157" s="142">
        <v>9</v>
      </c>
      <c r="B157" s="113">
        <v>348601</v>
      </c>
      <c r="C157" s="143">
        <v>377650</v>
      </c>
      <c r="D157" s="144">
        <v>515</v>
      </c>
      <c r="E157" s="145">
        <v>6</v>
      </c>
      <c r="F157" s="145">
        <v>6.5</v>
      </c>
      <c r="G157" s="121"/>
    </row>
    <row r="158" spans="1:7" x14ac:dyDescent="0.3">
      <c r="A158" s="142">
        <v>9</v>
      </c>
      <c r="B158" s="113">
        <v>377651</v>
      </c>
      <c r="C158" s="143">
        <v>406700</v>
      </c>
      <c r="D158" s="144">
        <v>557</v>
      </c>
      <c r="E158" s="145">
        <v>6.5</v>
      </c>
      <c r="F158" s="145">
        <v>7</v>
      </c>
      <c r="G158" s="121"/>
    </row>
    <row r="159" spans="1:7" x14ac:dyDescent="0.3">
      <c r="A159" s="142">
        <v>9</v>
      </c>
      <c r="B159" s="113">
        <v>406701</v>
      </c>
      <c r="C159" s="143">
        <v>435750</v>
      </c>
      <c r="D159" s="144">
        <v>598</v>
      </c>
      <c r="E159" s="145">
        <v>7</v>
      </c>
      <c r="F159" s="145">
        <v>7.5</v>
      </c>
      <c r="G159" s="121"/>
    </row>
    <row r="160" spans="1:7" x14ac:dyDescent="0.3">
      <c r="A160" s="142">
        <v>9</v>
      </c>
      <c r="B160" s="113">
        <v>435751</v>
      </c>
      <c r="C160" s="143">
        <v>464800</v>
      </c>
      <c r="D160" s="144">
        <v>639</v>
      </c>
      <c r="E160" s="145">
        <v>7.5</v>
      </c>
      <c r="F160" s="145">
        <v>8</v>
      </c>
      <c r="G160" s="121"/>
    </row>
    <row r="161" spans="1:7" x14ac:dyDescent="0.3">
      <c r="A161" s="142">
        <v>9</v>
      </c>
      <c r="B161" s="113">
        <v>464801</v>
      </c>
      <c r="C161" s="143">
        <v>493850</v>
      </c>
      <c r="D161" s="144">
        <v>680</v>
      </c>
      <c r="E161" s="145">
        <v>8</v>
      </c>
      <c r="F161" s="145">
        <v>8.5</v>
      </c>
      <c r="G161" s="121"/>
    </row>
    <row r="162" spans="1:7" x14ac:dyDescent="0.3">
      <c r="A162" s="142">
        <v>9</v>
      </c>
      <c r="B162" s="113">
        <v>493851</v>
      </c>
      <c r="C162" s="143">
        <v>522900</v>
      </c>
      <c r="D162" s="144">
        <v>722</v>
      </c>
      <c r="E162" s="145">
        <v>8.5</v>
      </c>
      <c r="F162" s="145">
        <v>9</v>
      </c>
      <c r="G162" s="121"/>
    </row>
    <row r="163" spans="1:7" x14ac:dyDescent="0.3">
      <c r="A163" s="142">
        <v>9</v>
      </c>
      <c r="B163" s="113">
        <v>522901</v>
      </c>
      <c r="C163" s="143">
        <v>551950</v>
      </c>
      <c r="D163" s="144">
        <v>763</v>
      </c>
      <c r="E163" s="145">
        <v>9</v>
      </c>
      <c r="F163" s="145">
        <v>9.5</v>
      </c>
      <c r="G163" s="121"/>
    </row>
    <row r="164" spans="1:7" x14ac:dyDescent="0.3">
      <c r="A164" s="142">
        <v>9</v>
      </c>
      <c r="B164" s="113">
        <v>551951</v>
      </c>
      <c r="C164" s="143">
        <v>581000</v>
      </c>
      <c r="D164" s="144">
        <v>804</v>
      </c>
      <c r="E164" s="145">
        <v>9.5</v>
      </c>
      <c r="F164" s="145">
        <v>10</v>
      </c>
      <c r="G164" s="121"/>
    </row>
    <row r="165" spans="1:7" x14ac:dyDescent="0.3">
      <c r="A165" s="142">
        <v>9</v>
      </c>
      <c r="B165" s="113">
        <v>581001</v>
      </c>
      <c r="C165" s="148"/>
      <c r="D165" s="146" t="s">
        <v>425</v>
      </c>
      <c r="E165" s="145">
        <v>10</v>
      </c>
      <c r="F165" s="145"/>
      <c r="G165" s="121"/>
    </row>
    <row r="166" spans="1:7" x14ac:dyDescent="0.3">
      <c r="A166" s="142">
        <v>10</v>
      </c>
      <c r="B166" s="143">
        <f>FPIG!$R$14*'Sliding Fee 2024'!E166</f>
        <v>0</v>
      </c>
      <c r="C166" s="143">
        <f>FPIG!$R$14*'Sliding Fee 2024'!F166</f>
        <v>63480</v>
      </c>
      <c r="D166" s="144">
        <v>0</v>
      </c>
      <c r="E166" s="145">
        <v>0</v>
      </c>
      <c r="F166" s="145">
        <v>1</v>
      </c>
    </row>
    <row r="167" spans="1:7" x14ac:dyDescent="0.3">
      <c r="A167" s="142">
        <v>10</v>
      </c>
      <c r="B167" s="143">
        <f>FPIG!$R$14*'Sliding Fee 2024'!E167</f>
        <v>63480</v>
      </c>
      <c r="C167" s="143">
        <f>FPIG!$R$14*'Sliding Fee 2024'!F167</f>
        <v>95220</v>
      </c>
      <c r="D167" s="144">
        <v>5</v>
      </c>
      <c r="E167" s="145">
        <v>1</v>
      </c>
      <c r="F167" s="145">
        <v>1.5</v>
      </c>
    </row>
    <row r="168" spans="1:7" x14ac:dyDescent="0.3">
      <c r="A168" s="142">
        <v>10</v>
      </c>
      <c r="B168" s="143">
        <f>FPIG!$R$14*'Sliding Fee 2024'!E168</f>
        <v>95220</v>
      </c>
      <c r="C168" s="143">
        <f>FPIG!$R$14*'Sliding Fee 2024'!F168</f>
        <v>126960</v>
      </c>
      <c r="D168" s="144">
        <v>14</v>
      </c>
      <c r="E168" s="145">
        <v>1.5</v>
      </c>
      <c r="F168" s="145">
        <v>2</v>
      </c>
    </row>
    <row r="169" spans="1:7" x14ac:dyDescent="0.3">
      <c r="A169" s="142">
        <v>10</v>
      </c>
      <c r="B169" s="143">
        <f>FPIG!$R$14*'Sliding Fee 2024'!E169</f>
        <v>126960</v>
      </c>
      <c r="C169" s="143">
        <f>FPIG!$R$14*'Sliding Fee 2024'!F169</f>
        <v>158700</v>
      </c>
      <c r="D169" s="144">
        <v>28</v>
      </c>
      <c r="E169" s="145">
        <v>2</v>
      </c>
      <c r="F169" s="145">
        <v>2.5</v>
      </c>
    </row>
    <row r="170" spans="1:7" x14ac:dyDescent="0.3">
      <c r="A170" s="142">
        <v>10</v>
      </c>
      <c r="B170" s="143">
        <f>FPIG!$R$14*'Sliding Fee 2024'!E170</f>
        <v>158700</v>
      </c>
      <c r="C170" s="143">
        <f>FPIG!$R$14*'Sliding Fee 2024'!F170</f>
        <v>190440</v>
      </c>
      <c r="D170" s="144">
        <v>45</v>
      </c>
      <c r="E170" s="145">
        <v>2.5</v>
      </c>
      <c r="F170" s="145">
        <v>3</v>
      </c>
    </row>
    <row r="171" spans="1:7" x14ac:dyDescent="0.3">
      <c r="A171" s="142">
        <v>10</v>
      </c>
      <c r="B171" s="143">
        <f>FPIG!$R$14*'Sliding Fee 2024'!E171</f>
        <v>190440</v>
      </c>
      <c r="C171" s="143">
        <f>FPIG!$R$14*'Sliding Fee 2024'!F171</f>
        <v>222180</v>
      </c>
      <c r="D171" s="144">
        <v>67</v>
      </c>
      <c r="E171" s="145">
        <v>3</v>
      </c>
      <c r="F171" s="145">
        <v>3.5</v>
      </c>
    </row>
    <row r="172" spans="1:7" x14ac:dyDescent="0.3">
      <c r="A172" s="142">
        <v>10</v>
      </c>
      <c r="B172" s="143">
        <f>FPIG!$R$14*'Sliding Fee 2024'!E172</f>
        <v>222180</v>
      </c>
      <c r="C172" s="143">
        <f>FPIG!$R$14*'Sliding Fee 2024'!F172</f>
        <v>253920</v>
      </c>
      <c r="D172" s="144">
        <v>124</v>
      </c>
      <c r="E172" s="145">
        <v>3.5</v>
      </c>
      <c r="F172" s="145">
        <v>4</v>
      </c>
    </row>
    <row r="173" spans="1:7" x14ac:dyDescent="0.3">
      <c r="A173" s="142">
        <v>10</v>
      </c>
      <c r="B173" s="143">
        <f>FPIG!$R$14*'Sliding Fee 2024'!E173</f>
        <v>253920</v>
      </c>
      <c r="C173" s="143">
        <f>FPIG!$R$14*'Sliding Fee 2024'!F173</f>
        <v>285660</v>
      </c>
      <c r="D173" s="144">
        <v>210</v>
      </c>
      <c r="E173" s="145">
        <v>4</v>
      </c>
      <c r="F173" s="145">
        <v>4.5</v>
      </c>
    </row>
    <row r="174" spans="1:7" x14ac:dyDescent="0.3">
      <c r="A174" s="142">
        <v>10</v>
      </c>
      <c r="B174" s="143">
        <f>FPIG!$R$14*'Sliding Fee 2024'!E174</f>
        <v>285660</v>
      </c>
      <c r="C174" s="143">
        <f>FPIG!$R$14*'Sliding Fee 2024'!F174</f>
        <v>317400</v>
      </c>
      <c r="D174" s="144">
        <v>313</v>
      </c>
      <c r="E174" s="145">
        <v>4.5</v>
      </c>
      <c r="F174" s="145">
        <v>5</v>
      </c>
    </row>
    <row r="175" spans="1:7" x14ac:dyDescent="0.3">
      <c r="A175" s="142">
        <v>10</v>
      </c>
      <c r="B175" s="143">
        <f>FPIG!$R$14*'Sliding Fee 2024'!E175</f>
        <v>317400</v>
      </c>
      <c r="C175" s="143">
        <f>FPIG!$R$14*'Sliding Fee 2024'!F175</f>
        <v>349140</v>
      </c>
      <c r="D175" s="144">
        <v>433</v>
      </c>
      <c r="E175" s="145">
        <v>5</v>
      </c>
      <c r="F175" s="145">
        <v>5.5</v>
      </c>
    </row>
    <row r="176" spans="1:7" x14ac:dyDescent="0.3">
      <c r="A176" s="142">
        <v>10</v>
      </c>
      <c r="B176" s="143">
        <f>FPIG!$R$14*'Sliding Fee 2024'!E176</f>
        <v>349140</v>
      </c>
      <c r="C176" s="143">
        <f>FPIG!$R$14*'Sliding Fee 2024'!F176</f>
        <v>380880</v>
      </c>
      <c r="D176" s="144">
        <v>474</v>
      </c>
      <c r="E176" s="145">
        <v>5.5</v>
      </c>
      <c r="F176" s="145">
        <v>6</v>
      </c>
    </row>
    <row r="177" spans="1:6" x14ac:dyDescent="0.3">
      <c r="A177" s="142">
        <v>10</v>
      </c>
      <c r="B177" s="143">
        <f>FPIG!$R$14*'Sliding Fee 2024'!E177</f>
        <v>380880</v>
      </c>
      <c r="C177" s="143">
        <f>FPIG!$R$14*'Sliding Fee 2024'!F177</f>
        <v>412620</v>
      </c>
      <c r="D177" s="144">
        <v>515</v>
      </c>
      <c r="E177" s="145">
        <v>6</v>
      </c>
      <c r="F177" s="145">
        <v>6.5</v>
      </c>
    </row>
    <row r="178" spans="1:6" x14ac:dyDescent="0.3">
      <c r="A178" s="142">
        <v>10</v>
      </c>
      <c r="B178" s="143">
        <f>FPIG!$R$14*'Sliding Fee 2024'!E178</f>
        <v>412620</v>
      </c>
      <c r="C178" s="143">
        <f>FPIG!$R$14*'Sliding Fee 2024'!F178</f>
        <v>444360</v>
      </c>
      <c r="D178" s="144">
        <v>557</v>
      </c>
      <c r="E178" s="145">
        <v>6.5</v>
      </c>
      <c r="F178" s="145">
        <v>7</v>
      </c>
    </row>
    <row r="179" spans="1:6" x14ac:dyDescent="0.3">
      <c r="A179" s="142">
        <v>10</v>
      </c>
      <c r="B179" s="143">
        <f>FPIG!$R$14*'Sliding Fee 2024'!E179</f>
        <v>444360</v>
      </c>
      <c r="C179" s="143">
        <f>FPIG!$R$14*'Sliding Fee 2024'!F179</f>
        <v>476100</v>
      </c>
      <c r="D179" s="144">
        <v>598</v>
      </c>
      <c r="E179" s="145">
        <v>7</v>
      </c>
      <c r="F179" s="145">
        <v>7.5</v>
      </c>
    </row>
    <row r="180" spans="1:6" x14ac:dyDescent="0.3">
      <c r="A180" s="142">
        <v>10</v>
      </c>
      <c r="B180" s="143">
        <f>FPIG!$R$14*'Sliding Fee 2024'!E180</f>
        <v>476100</v>
      </c>
      <c r="C180" s="143">
        <f>FPIG!$R$14*'Sliding Fee 2024'!F180</f>
        <v>507840</v>
      </c>
      <c r="D180" s="144">
        <v>639</v>
      </c>
      <c r="E180" s="145">
        <v>7.5</v>
      </c>
      <c r="F180" s="145">
        <v>8</v>
      </c>
    </row>
    <row r="181" spans="1:6" x14ac:dyDescent="0.3">
      <c r="A181" s="142">
        <v>10</v>
      </c>
      <c r="B181" s="143">
        <f>FPIG!$R$14*'Sliding Fee 2024'!E181</f>
        <v>507840</v>
      </c>
      <c r="C181" s="143">
        <f>FPIG!$R$14*'Sliding Fee 2024'!F181</f>
        <v>539580</v>
      </c>
      <c r="D181" s="144">
        <v>680</v>
      </c>
      <c r="E181" s="145">
        <v>8</v>
      </c>
      <c r="F181" s="145">
        <v>8.5</v>
      </c>
    </row>
    <row r="182" spans="1:6" x14ac:dyDescent="0.3">
      <c r="A182" s="142">
        <v>10</v>
      </c>
      <c r="B182" s="143">
        <f>FPIG!$R$14*'Sliding Fee 2024'!E182</f>
        <v>539580</v>
      </c>
      <c r="C182" s="143">
        <f>FPIG!$R$14*'Sliding Fee 2024'!F182</f>
        <v>571320</v>
      </c>
      <c r="D182" s="144">
        <v>722</v>
      </c>
      <c r="E182" s="145">
        <v>8.5</v>
      </c>
      <c r="F182" s="145">
        <v>9</v>
      </c>
    </row>
    <row r="183" spans="1:6" x14ac:dyDescent="0.3">
      <c r="A183" s="142">
        <v>10</v>
      </c>
      <c r="B183" s="143">
        <f>FPIG!$R$14*'Sliding Fee 2024'!E183</f>
        <v>571320</v>
      </c>
      <c r="C183" s="143">
        <f>FPIG!$R$14*'Sliding Fee 2024'!F183</f>
        <v>603060</v>
      </c>
      <c r="D183" s="144">
        <v>763</v>
      </c>
      <c r="E183" s="145">
        <v>9</v>
      </c>
      <c r="F183" s="145">
        <v>9.5</v>
      </c>
    </row>
    <row r="184" spans="1:6" x14ac:dyDescent="0.3">
      <c r="A184" s="142">
        <v>10</v>
      </c>
      <c r="B184" s="143">
        <f>FPIG!$R$14*'Sliding Fee 2024'!E184</f>
        <v>603060</v>
      </c>
      <c r="C184" s="143">
        <f>FPIG!$R$14*'Sliding Fee 2024'!F184</f>
        <v>634800</v>
      </c>
      <c r="D184" s="144">
        <v>804</v>
      </c>
      <c r="E184" s="145">
        <v>9.5</v>
      </c>
      <c r="F184" s="145">
        <v>10</v>
      </c>
    </row>
    <row r="185" spans="1:6" x14ac:dyDescent="0.3">
      <c r="A185" s="142">
        <v>10</v>
      </c>
      <c r="B185" s="143">
        <f>FPIG!$R$14*'Sliding Fee 2024'!E185</f>
        <v>634800</v>
      </c>
      <c r="C185" s="148"/>
      <c r="D185" s="146" t="s">
        <v>425</v>
      </c>
      <c r="E185" s="145">
        <v>10</v>
      </c>
      <c r="F185" s="145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4093-B0ED-41C9-90F4-CB49A541500F}">
  <sheetPr codeName="Sheet5"/>
  <dimension ref="A1:AO37"/>
  <sheetViews>
    <sheetView zoomScale="60" zoomScaleNormal="60" workbookViewId="0">
      <selection activeCell="V25" sqref="V25"/>
    </sheetView>
  </sheetViews>
  <sheetFormatPr defaultRowHeight="14.5" x14ac:dyDescent="0.35"/>
  <cols>
    <col min="1" max="3" width="8.796875" style="125"/>
    <col min="4" max="4" width="28.796875" style="125" customWidth="1"/>
    <col min="5" max="18" width="9.59765625" style="125" customWidth="1"/>
    <col min="19" max="26" width="8.796875" style="125"/>
    <col min="27" max="27" width="10.796875" style="125" bestFit="1" customWidth="1"/>
    <col min="28" max="32" width="11.8984375" style="125" customWidth="1"/>
    <col min="33" max="34" width="10.796875" style="125" bestFit="1" customWidth="1"/>
    <col min="35" max="35" width="11.59765625" style="125" customWidth="1"/>
    <col min="36" max="36" width="10.5" style="125" bestFit="1" customWidth="1"/>
    <col min="37" max="38" width="10.796875" style="125" customWidth="1"/>
    <col min="39" max="16384" width="8.796875" style="125"/>
  </cols>
  <sheetData>
    <row r="1" spans="1:41" x14ac:dyDescent="0.35">
      <c r="A1" s="124" t="s">
        <v>402</v>
      </c>
      <c r="B1" s="124" t="s">
        <v>403</v>
      </c>
    </row>
    <row r="3" spans="1:41" x14ac:dyDescent="0.35">
      <c r="B3" s="126" t="s">
        <v>404</v>
      </c>
    </row>
    <row r="4" spans="1:41" x14ac:dyDescent="0.35">
      <c r="C4" s="125" t="s">
        <v>405</v>
      </c>
      <c r="D4" s="125" t="s">
        <v>406</v>
      </c>
      <c r="E4" s="125" t="s">
        <v>407</v>
      </c>
      <c r="F4" s="125" t="s">
        <v>408</v>
      </c>
      <c r="G4" s="127" t="s">
        <v>409</v>
      </c>
      <c r="H4" s="127" t="s">
        <v>410</v>
      </c>
      <c r="I4" s="127" t="s">
        <v>411</v>
      </c>
      <c r="J4" s="127" t="s">
        <v>412</v>
      </c>
      <c r="K4" s="127" t="s">
        <v>413</v>
      </c>
      <c r="L4" s="127" t="s">
        <v>414</v>
      </c>
      <c r="M4" s="127" t="s">
        <v>415</v>
      </c>
      <c r="N4" s="127" t="s">
        <v>416</v>
      </c>
      <c r="O4" s="127" t="s">
        <v>417</v>
      </c>
      <c r="P4" s="127" t="s">
        <v>418</v>
      </c>
      <c r="Q4" s="127" t="s">
        <v>419</v>
      </c>
      <c r="R4" s="127" t="s">
        <v>420</v>
      </c>
      <c r="S4" s="127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</row>
    <row r="5" spans="1:41" x14ac:dyDescent="0.35">
      <c r="C5" s="125" t="s">
        <v>421</v>
      </c>
      <c r="D5" s="127">
        <v>1</v>
      </c>
      <c r="E5" s="129">
        <v>10890</v>
      </c>
      <c r="F5" s="129">
        <v>11170</v>
      </c>
      <c r="G5" s="129">
        <v>11490</v>
      </c>
      <c r="H5" s="129">
        <v>11670</v>
      </c>
      <c r="I5" s="129">
        <v>11770</v>
      </c>
      <c r="J5" s="129">
        <v>11880</v>
      </c>
      <c r="K5" s="129">
        <v>12060</v>
      </c>
      <c r="L5" s="129">
        <v>12140</v>
      </c>
      <c r="M5" s="129">
        <v>12490</v>
      </c>
      <c r="N5" s="129">
        <v>12760</v>
      </c>
      <c r="O5" s="129">
        <v>12880</v>
      </c>
      <c r="P5" s="129">
        <v>13590</v>
      </c>
      <c r="Q5" s="130">
        <v>14580.000000000009</v>
      </c>
      <c r="R5" s="130">
        <v>15060</v>
      </c>
      <c r="S5" s="129"/>
      <c r="T5" s="129">
        <f>ROUND((FPIG[[#This Row],[2024]]*1.85)/12,0)</f>
        <v>2322</v>
      </c>
      <c r="U5" s="131"/>
      <c r="Z5" s="129"/>
      <c r="AA5" s="129"/>
      <c r="AB5" s="129"/>
      <c r="AC5" s="129"/>
      <c r="AD5" s="129"/>
      <c r="AE5" s="129"/>
      <c r="AF5" s="132"/>
      <c r="AG5" s="132"/>
      <c r="AH5" s="132"/>
      <c r="AI5" s="132"/>
      <c r="AJ5" s="132"/>
      <c r="AK5" s="132"/>
      <c r="AL5" s="132"/>
      <c r="AM5" s="132"/>
      <c r="AN5" s="132"/>
      <c r="AO5" s="132"/>
    </row>
    <row r="6" spans="1:41" x14ac:dyDescent="0.35">
      <c r="C6" s="125" t="s">
        <v>421</v>
      </c>
      <c r="D6" s="127">
        <v>2</v>
      </c>
      <c r="E6" s="129">
        <v>14710</v>
      </c>
      <c r="F6" s="129">
        <v>15130</v>
      </c>
      <c r="G6" s="129">
        <v>15510</v>
      </c>
      <c r="H6" s="129">
        <v>15730</v>
      </c>
      <c r="I6" s="129">
        <v>15930</v>
      </c>
      <c r="J6" s="129">
        <v>16020</v>
      </c>
      <c r="K6" s="129">
        <v>16240</v>
      </c>
      <c r="L6" s="129">
        <v>16460</v>
      </c>
      <c r="M6" s="129">
        <v>16910</v>
      </c>
      <c r="N6" s="129">
        <v>17240</v>
      </c>
      <c r="O6" s="129">
        <v>17420</v>
      </c>
      <c r="P6" s="129">
        <v>18310</v>
      </c>
      <c r="Q6" s="130">
        <v>19720.000000000015</v>
      </c>
      <c r="R6" s="130">
        <v>20440</v>
      </c>
      <c r="S6" s="129"/>
      <c r="T6" s="129">
        <f>ROUND((FPIG[[#This Row],[2024]]*1.85)/12,0)</f>
        <v>3151</v>
      </c>
      <c r="U6" s="131"/>
      <c r="Z6" s="129"/>
      <c r="AA6" s="129"/>
      <c r="AB6" s="129"/>
      <c r="AC6" s="129"/>
      <c r="AD6" s="129"/>
      <c r="AE6" s="129"/>
      <c r="AF6" s="132"/>
      <c r="AG6" s="132"/>
      <c r="AH6" s="132"/>
      <c r="AI6" s="132"/>
      <c r="AJ6" s="132"/>
      <c r="AK6" s="132"/>
      <c r="AL6" s="132"/>
      <c r="AM6" s="132"/>
      <c r="AN6" s="132"/>
      <c r="AO6" s="132"/>
    </row>
    <row r="7" spans="1:41" x14ac:dyDescent="0.35">
      <c r="C7" s="125" t="s">
        <v>421</v>
      </c>
      <c r="D7" s="127">
        <v>3</v>
      </c>
      <c r="E7" s="129">
        <v>18530</v>
      </c>
      <c r="F7" s="129">
        <v>19090</v>
      </c>
      <c r="G7" s="129">
        <v>19530</v>
      </c>
      <c r="H7" s="129">
        <v>19790</v>
      </c>
      <c r="I7" s="129">
        <v>20090</v>
      </c>
      <c r="J7" s="129">
        <v>20160</v>
      </c>
      <c r="K7" s="129">
        <v>20420</v>
      </c>
      <c r="L7" s="129">
        <v>20780</v>
      </c>
      <c r="M7" s="129">
        <v>21330</v>
      </c>
      <c r="N7" s="129">
        <v>21720</v>
      </c>
      <c r="O7" s="129">
        <v>21960</v>
      </c>
      <c r="P7" s="129">
        <v>23030</v>
      </c>
      <c r="Q7" s="130">
        <v>24860.000000000018</v>
      </c>
      <c r="R7" s="130">
        <v>25820</v>
      </c>
      <c r="S7" s="129"/>
      <c r="T7" s="129">
        <f>ROUND((FPIG[[#This Row],[2024]]*1.85)/12,0)</f>
        <v>3981</v>
      </c>
      <c r="U7" s="131"/>
      <c r="Z7" s="129"/>
      <c r="AA7" s="129"/>
      <c r="AB7" s="129"/>
      <c r="AC7" s="129"/>
      <c r="AD7" s="129"/>
      <c r="AE7" s="129"/>
      <c r="AF7" s="132"/>
      <c r="AG7" s="132"/>
      <c r="AH7" s="132"/>
      <c r="AI7" s="132"/>
      <c r="AJ7" s="132"/>
      <c r="AK7" s="132"/>
      <c r="AL7" s="132"/>
      <c r="AM7" s="132"/>
      <c r="AN7" s="132"/>
      <c r="AO7" s="132"/>
    </row>
    <row r="8" spans="1:41" x14ac:dyDescent="0.35">
      <c r="C8" s="125" t="s">
        <v>421</v>
      </c>
      <c r="D8" s="127">
        <v>4</v>
      </c>
      <c r="E8" s="129">
        <v>22350</v>
      </c>
      <c r="F8" s="129">
        <v>23050</v>
      </c>
      <c r="G8" s="129">
        <v>23550</v>
      </c>
      <c r="H8" s="129">
        <v>23850</v>
      </c>
      <c r="I8" s="129">
        <v>24250</v>
      </c>
      <c r="J8" s="129">
        <v>24300</v>
      </c>
      <c r="K8" s="129">
        <v>24600</v>
      </c>
      <c r="L8" s="129">
        <v>25100</v>
      </c>
      <c r="M8" s="129">
        <v>25750</v>
      </c>
      <c r="N8" s="129">
        <v>26200</v>
      </c>
      <c r="O8" s="129">
        <v>26500</v>
      </c>
      <c r="P8" s="129">
        <v>27750</v>
      </c>
      <c r="Q8" s="130">
        <v>30000.000000000018</v>
      </c>
      <c r="R8" s="130">
        <v>31200</v>
      </c>
      <c r="S8" s="129"/>
      <c r="T8" s="129">
        <f>ROUND((FPIG[[#This Row],[2024]]*1.85)/12,0)</f>
        <v>4810</v>
      </c>
      <c r="U8" s="131"/>
      <c r="V8" s="133"/>
      <c r="W8" s="134"/>
      <c r="X8" s="134"/>
      <c r="Y8" s="134"/>
      <c r="Z8" s="129"/>
      <c r="AA8" s="129"/>
      <c r="AB8" s="129"/>
      <c r="AC8" s="129"/>
      <c r="AD8" s="129"/>
      <c r="AE8" s="129"/>
      <c r="AF8" s="132"/>
      <c r="AG8" s="132"/>
      <c r="AH8" s="132"/>
      <c r="AI8" s="132"/>
      <c r="AJ8" s="132"/>
      <c r="AK8" s="132"/>
      <c r="AL8" s="132"/>
      <c r="AM8" s="132"/>
      <c r="AN8" s="132"/>
      <c r="AO8" s="132"/>
    </row>
    <row r="9" spans="1:41" x14ac:dyDescent="0.35">
      <c r="C9" s="125" t="s">
        <v>421</v>
      </c>
      <c r="D9" s="127">
        <v>5</v>
      </c>
      <c r="E9" s="129">
        <v>26170</v>
      </c>
      <c r="F9" s="129">
        <v>27010</v>
      </c>
      <c r="G9" s="129">
        <v>27570</v>
      </c>
      <c r="H9" s="129">
        <v>27910</v>
      </c>
      <c r="I9" s="129">
        <v>28410</v>
      </c>
      <c r="J9" s="129">
        <v>28440</v>
      </c>
      <c r="K9" s="129">
        <v>28780</v>
      </c>
      <c r="L9" s="129">
        <v>29420</v>
      </c>
      <c r="M9" s="129">
        <v>30170</v>
      </c>
      <c r="N9" s="129">
        <v>30680</v>
      </c>
      <c r="O9" s="129">
        <v>31040</v>
      </c>
      <c r="P9" s="129">
        <v>32470</v>
      </c>
      <c r="Q9" s="130">
        <v>35140.000000000022</v>
      </c>
      <c r="R9" s="130">
        <v>36580</v>
      </c>
      <c r="S9" s="129"/>
      <c r="T9" s="129">
        <f>ROUND((FPIG[[#This Row],[2024]]*1.85)/12,0)</f>
        <v>5639</v>
      </c>
      <c r="U9" s="131"/>
      <c r="Z9" s="129"/>
      <c r="AA9" s="129"/>
      <c r="AB9" s="129"/>
      <c r="AC9" s="129"/>
      <c r="AD9" s="129"/>
      <c r="AE9" s="129"/>
      <c r="AF9" s="132"/>
      <c r="AG9" s="132"/>
      <c r="AH9" s="132"/>
      <c r="AI9" s="132"/>
      <c r="AJ9" s="132"/>
      <c r="AK9" s="132"/>
      <c r="AL9" s="132"/>
      <c r="AM9" s="132"/>
      <c r="AN9" s="132"/>
      <c r="AO9" s="132"/>
    </row>
    <row r="10" spans="1:41" x14ac:dyDescent="0.35">
      <c r="C10" s="125" t="s">
        <v>421</v>
      </c>
      <c r="D10" s="127">
        <v>6</v>
      </c>
      <c r="E10" s="129">
        <v>29990</v>
      </c>
      <c r="F10" s="129">
        <v>30970</v>
      </c>
      <c r="G10" s="129">
        <v>31590</v>
      </c>
      <c r="H10" s="129">
        <v>31970</v>
      </c>
      <c r="I10" s="129">
        <v>32570</v>
      </c>
      <c r="J10" s="129">
        <v>32580</v>
      </c>
      <c r="K10" s="129">
        <v>32960</v>
      </c>
      <c r="L10" s="129">
        <v>33740</v>
      </c>
      <c r="M10" s="129">
        <v>34590</v>
      </c>
      <c r="N10" s="129">
        <v>35160</v>
      </c>
      <c r="O10" s="129">
        <v>35580</v>
      </c>
      <c r="P10" s="129">
        <v>37190</v>
      </c>
      <c r="Q10" s="130">
        <v>40280.000000000029</v>
      </c>
      <c r="R10" s="130">
        <v>41960</v>
      </c>
      <c r="S10" s="129"/>
      <c r="T10" s="129">
        <f>ROUND((FPIG[[#This Row],[2024]]*1.85)/12,0)</f>
        <v>6469</v>
      </c>
      <c r="U10" s="131"/>
      <c r="Z10" s="129"/>
      <c r="AA10" s="129"/>
      <c r="AB10" s="129"/>
      <c r="AC10" s="129"/>
      <c r="AD10" s="129"/>
      <c r="AE10" s="129"/>
      <c r="AF10" s="132"/>
      <c r="AG10" s="132"/>
      <c r="AH10" s="132"/>
      <c r="AI10" s="132"/>
      <c r="AJ10" s="132"/>
      <c r="AK10" s="132"/>
      <c r="AL10" s="132"/>
      <c r="AM10" s="132"/>
      <c r="AN10" s="132"/>
      <c r="AO10" s="132"/>
    </row>
    <row r="11" spans="1:41" x14ac:dyDescent="0.35">
      <c r="C11" s="125" t="s">
        <v>421</v>
      </c>
      <c r="D11" s="127">
        <v>7</v>
      </c>
      <c r="E11" s="129">
        <v>33810</v>
      </c>
      <c r="F11" s="129">
        <v>34930</v>
      </c>
      <c r="G11" s="129">
        <v>35610</v>
      </c>
      <c r="H11" s="129">
        <v>36030</v>
      </c>
      <c r="I11" s="129">
        <v>36730</v>
      </c>
      <c r="J11" s="129">
        <v>36730</v>
      </c>
      <c r="K11" s="129">
        <v>37140</v>
      </c>
      <c r="L11" s="129">
        <v>38060</v>
      </c>
      <c r="M11" s="129">
        <v>39010</v>
      </c>
      <c r="N11" s="129">
        <v>39640</v>
      </c>
      <c r="O11" s="129">
        <v>40120</v>
      </c>
      <c r="P11" s="129">
        <v>41910</v>
      </c>
      <c r="Q11" s="130">
        <v>45420.000000000029</v>
      </c>
      <c r="R11" s="130">
        <v>47340</v>
      </c>
      <c r="S11" s="129"/>
      <c r="T11" s="129">
        <f>ROUND((FPIG[[#This Row],[2024]]*1.85)/12,0)</f>
        <v>7298</v>
      </c>
      <c r="U11" s="131"/>
    </row>
    <row r="12" spans="1:41" x14ac:dyDescent="0.35">
      <c r="C12" s="125" t="s">
        <v>421</v>
      </c>
      <c r="D12" s="127">
        <v>8</v>
      </c>
      <c r="E12" s="129">
        <v>37630</v>
      </c>
      <c r="F12" s="129">
        <v>38890</v>
      </c>
      <c r="G12" s="129">
        <v>39630</v>
      </c>
      <c r="H12" s="129">
        <v>40090</v>
      </c>
      <c r="I12" s="129">
        <v>40890</v>
      </c>
      <c r="J12" s="129">
        <v>40890</v>
      </c>
      <c r="K12" s="129">
        <v>41320</v>
      </c>
      <c r="L12" s="129">
        <v>42380</v>
      </c>
      <c r="M12" s="129">
        <v>43430</v>
      </c>
      <c r="N12" s="129">
        <v>44120</v>
      </c>
      <c r="O12" s="129">
        <v>44660</v>
      </c>
      <c r="P12" s="129">
        <v>46630</v>
      </c>
      <c r="Q12" s="130">
        <v>50560.000000000036</v>
      </c>
      <c r="R12" s="130">
        <v>52720</v>
      </c>
      <c r="S12" s="129"/>
      <c r="T12" s="129">
        <f>ROUND((FPIG[[#This Row],[2024]]*1.85)/12,0)</f>
        <v>8128</v>
      </c>
      <c r="U12" s="131"/>
      <c r="AB12" s="129"/>
    </row>
    <row r="13" spans="1:41" x14ac:dyDescent="0.35">
      <c r="C13" s="125" t="s">
        <v>421</v>
      </c>
      <c r="D13" s="127">
        <v>9</v>
      </c>
      <c r="E13" s="129">
        <v>41450</v>
      </c>
      <c r="F13" s="129">
        <v>42850</v>
      </c>
      <c r="G13" s="129">
        <v>43650</v>
      </c>
      <c r="H13" s="129">
        <v>44150</v>
      </c>
      <c r="I13" s="129">
        <v>45050</v>
      </c>
      <c r="J13" s="129">
        <v>45050</v>
      </c>
      <c r="K13" s="129">
        <v>45500</v>
      </c>
      <c r="L13" s="129">
        <v>46700</v>
      </c>
      <c r="M13" s="129">
        <v>47850</v>
      </c>
      <c r="N13" s="129">
        <v>48600</v>
      </c>
      <c r="O13" s="129">
        <v>49200</v>
      </c>
      <c r="P13" s="129">
        <v>51350</v>
      </c>
      <c r="Q13" s="135">
        <v>55700.000000000044</v>
      </c>
      <c r="R13" s="136">
        <f>R12+R15</f>
        <v>58100</v>
      </c>
      <c r="S13" s="129"/>
      <c r="T13" s="129">
        <f>ROUND((FPIG[[#This Row],[2024]]*1.85)/12,0)</f>
        <v>8957</v>
      </c>
      <c r="U13" s="137"/>
    </row>
    <row r="14" spans="1:41" x14ac:dyDescent="0.35">
      <c r="C14" s="125" t="s">
        <v>421</v>
      </c>
      <c r="D14" s="127">
        <v>10</v>
      </c>
      <c r="E14" s="129">
        <v>45270</v>
      </c>
      <c r="F14" s="129">
        <v>46810</v>
      </c>
      <c r="G14" s="129">
        <v>47670</v>
      </c>
      <c r="H14" s="129">
        <v>48210</v>
      </c>
      <c r="I14" s="129">
        <v>49210</v>
      </c>
      <c r="J14" s="129">
        <v>49210</v>
      </c>
      <c r="K14" s="129">
        <v>49680</v>
      </c>
      <c r="L14" s="129">
        <v>51020</v>
      </c>
      <c r="M14" s="129">
        <v>52270</v>
      </c>
      <c r="N14" s="129">
        <v>53080</v>
      </c>
      <c r="O14" s="129">
        <v>53740</v>
      </c>
      <c r="P14" s="129">
        <v>56070</v>
      </c>
      <c r="Q14" s="135">
        <v>60840.000000000044</v>
      </c>
      <c r="R14" s="136">
        <f>R13+R15</f>
        <v>63480</v>
      </c>
      <c r="S14" s="129"/>
      <c r="T14" s="129">
        <f>ROUND((FPIG[[#This Row],[2024]]*1.85)/12,0)</f>
        <v>9787</v>
      </c>
      <c r="U14" s="137"/>
    </row>
    <row r="15" spans="1:41" x14ac:dyDescent="0.35">
      <c r="C15" s="125" t="s">
        <v>421</v>
      </c>
      <c r="D15" s="127" t="s">
        <v>422</v>
      </c>
      <c r="E15" s="129">
        <v>3820</v>
      </c>
      <c r="F15" s="129">
        <v>3960</v>
      </c>
      <c r="G15" s="129">
        <v>4020</v>
      </c>
      <c r="H15" s="129">
        <v>4060</v>
      </c>
      <c r="I15" s="129">
        <v>4160</v>
      </c>
      <c r="J15" s="129">
        <v>4160</v>
      </c>
      <c r="K15" s="129">
        <v>4180</v>
      </c>
      <c r="L15" s="129">
        <v>4320</v>
      </c>
      <c r="M15" s="129">
        <v>4420</v>
      </c>
      <c r="N15" s="129">
        <v>4480</v>
      </c>
      <c r="O15" s="129">
        <v>4540</v>
      </c>
      <c r="P15" s="129">
        <v>4720</v>
      </c>
      <c r="Q15" s="135">
        <v>5140</v>
      </c>
      <c r="R15" s="136">
        <v>5380</v>
      </c>
      <c r="S15" s="129"/>
      <c r="T15" s="129"/>
      <c r="U15" s="137"/>
    </row>
    <row r="16" spans="1:41" x14ac:dyDescent="0.35">
      <c r="C16" s="125" t="s">
        <v>423</v>
      </c>
      <c r="D16" s="127">
        <v>1</v>
      </c>
      <c r="E16" s="129">
        <v>13600</v>
      </c>
      <c r="F16" s="129">
        <v>13970</v>
      </c>
      <c r="G16" s="129">
        <v>14350</v>
      </c>
      <c r="H16" s="129">
        <v>14580</v>
      </c>
      <c r="I16" s="129">
        <v>14720</v>
      </c>
      <c r="J16" s="129">
        <v>14840</v>
      </c>
      <c r="K16" s="129">
        <v>15060</v>
      </c>
      <c r="L16" s="129">
        <v>15180</v>
      </c>
      <c r="M16" s="129">
        <v>15600</v>
      </c>
      <c r="N16" s="129">
        <v>15950</v>
      </c>
      <c r="O16" s="129">
        <v>16090</v>
      </c>
      <c r="P16" s="129">
        <v>16990</v>
      </c>
      <c r="Q16" s="135">
        <v>18210</v>
      </c>
      <c r="R16" s="135">
        <v>18810</v>
      </c>
      <c r="S16" s="129"/>
      <c r="T16" s="129"/>
      <c r="U16" s="138"/>
    </row>
    <row r="17" spans="3:22" x14ac:dyDescent="0.35">
      <c r="C17" s="125" t="s">
        <v>423</v>
      </c>
      <c r="D17" s="127">
        <v>2</v>
      </c>
      <c r="E17" s="129">
        <v>18380</v>
      </c>
      <c r="F17" s="129">
        <v>18920</v>
      </c>
      <c r="G17" s="129">
        <v>19380</v>
      </c>
      <c r="H17" s="129">
        <v>19660</v>
      </c>
      <c r="I17" s="129">
        <v>19920</v>
      </c>
      <c r="J17" s="129">
        <v>20020</v>
      </c>
      <c r="K17" s="129">
        <v>20290</v>
      </c>
      <c r="L17" s="129">
        <v>20580</v>
      </c>
      <c r="M17" s="129">
        <v>21130</v>
      </c>
      <c r="N17" s="129">
        <v>21550</v>
      </c>
      <c r="O17" s="129">
        <v>21770</v>
      </c>
      <c r="P17" s="129">
        <v>22890</v>
      </c>
      <c r="Q17" s="135">
        <v>24640</v>
      </c>
      <c r="R17" s="135">
        <v>25540</v>
      </c>
      <c r="S17" s="129"/>
      <c r="T17" s="129"/>
      <c r="U17" s="138"/>
      <c r="V17" s="129"/>
    </row>
    <row r="18" spans="3:22" x14ac:dyDescent="0.35">
      <c r="C18" s="125" t="s">
        <v>423</v>
      </c>
      <c r="D18" s="127">
        <v>3</v>
      </c>
      <c r="E18" s="129">
        <v>23160</v>
      </c>
      <c r="F18" s="129">
        <v>23870</v>
      </c>
      <c r="G18" s="129">
        <v>24410</v>
      </c>
      <c r="H18" s="129">
        <v>24740</v>
      </c>
      <c r="I18" s="129">
        <v>25120</v>
      </c>
      <c r="J18" s="129">
        <v>25200</v>
      </c>
      <c r="K18" s="129">
        <v>25520</v>
      </c>
      <c r="L18" s="129">
        <v>25980</v>
      </c>
      <c r="M18" s="129">
        <v>26660</v>
      </c>
      <c r="N18" s="129">
        <v>27150</v>
      </c>
      <c r="O18" s="129">
        <v>27450</v>
      </c>
      <c r="P18" s="129">
        <v>28790</v>
      </c>
      <c r="Q18" s="135">
        <v>31070</v>
      </c>
      <c r="R18" s="135">
        <v>32270</v>
      </c>
      <c r="S18" s="129"/>
      <c r="U18" s="138"/>
      <c r="V18" s="129"/>
    </row>
    <row r="19" spans="3:22" x14ac:dyDescent="0.35">
      <c r="C19" s="125" t="s">
        <v>423</v>
      </c>
      <c r="D19" s="127">
        <v>4</v>
      </c>
      <c r="E19" s="129">
        <v>27940</v>
      </c>
      <c r="F19" s="129">
        <v>28820</v>
      </c>
      <c r="G19" s="129">
        <v>29440</v>
      </c>
      <c r="H19" s="129">
        <v>29820</v>
      </c>
      <c r="I19" s="129">
        <v>30320</v>
      </c>
      <c r="J19" s="129">
        <v>30380</v>
      </c>
      <c r="K19" s="129">
        <v>30750</v>
      </c>
      <c r="L19" s="129">
        <v>31380</v>
      </c>
      <c r="M19" s="129">
        <v>32190</v>
      </c>
      <c r="N19" s="129">
        <v>32750</v>
      </c>
      <c r="O19" s="129">
        <v>33130</v>
      </c>
      <c r="P19" s="129">
        <v>34690</v>
      </c>
      <c r="Q19" s="135">
        <v>37500</v>
      </c>
      <c r="R19" s="135">
        <v>39000</v>
      </c>
      <c r="S19" s="129"/>
      <c r="U19" s="138"/>
      <c r="V19" s="129"/>
    </row>
    <row r="20" spans="3:22" x14ac:dyDescent="0.35">
      <c r="C20" s="125" t="s">
        <v>423</v>
      </c>
      <c r="D20" s="127">
        <v>5</v>
      </c>
      <c r="E20" s="129">
        <v>32720</v>
      </c>
      <c r="F20" s="129">
        <v>33770</v>
      </c>
      <c r="G20" s="129">
        <v>34470</v>
      </c>
      <c r="H20" s="129">
        <v>34900</v>
      </c>
      <c r="I20" s="129">
        <v>35520</v>
      </c>
      <c r="J20" s="129">
        <v>35560</v>
      </c>
      <c r="K20" s="129">
        <v>35980</v>
      </c>
      <c r="L20" s="129">
        <v>36780</v>
      </c>
      <c r="M20" s="129">
        <v>37720</v>
      </c>
      <c r="N20" s="129">
        <v>38350</v>
      </c>
      <c r="O20" s="129">
        <v>38810</v>
      </c>
      <c r="P20" s="129">
        <v>40590</v>
      </c>
      <c r="Q20" s="135">
        <v>43930</v>
      </c>
      <c r="R20" s="135">
        <v>45730</v>
      </c>
      <c r="S20" s="129"/>
      <c r="U20" s="138"/>
    </row>
    <row r="21" spans="3:22" x14ac:dyDescent="0.35">
      <c r="C21" s="125" t="s">
        <v>423</v>
      </c>
      <c r="D21" s="127">
        <v>6</v>
      </c>
      <c r="E21" s="129">
        <v>37500</v>
      </c>
      <c r="F21" s="129">
        <v>38720</v>
      </c>
      <c r="G21" s="129">
        <v>39500</v>
      </c>
      <c r="H21" s="129">
        <v>39980</v>
      </c>
      <c r="I21" s="129">
        <v>40720</v>
      </c>
      <c r="J21" s="129">
        <v>40740</v>
      </c>
      <c r="K21" s="129">
        <v>41210</v>
      </c>
      <c r="L21" s="129">
        <v>42180</v>
      </c>
      <c r="M21" s="129">
        <v>43250</v>
      </c>
      <c r="N21" s="129">
        <v>43950</v>
      </c>
      <c r="O21" s="129">
        <v>44490</v>
      </c>
      <c r="P21" s="129">
        <v>46490</v>
      </c>
      <c r="Q21" s="135">
        <v>50360</v>
      </c>
      <c r="R21" s="135">
        <v>52460</v>
      </c>
      <c r="S21" s="129"/>
      <c r="U21" s="138"/>
    </row>
    <row r="22" spans="3:22" x14ac:dyDescent="0.35">
      <c r="C22" s="125" t="s">
        <v>423</v>
      </c>
      <c r="D22" s="127">
        <v>7</v>
      </c>
      <c r="E22" s="129">
        <v>42280</v>
      </c>
      <c r="F22" s="129">
        <v>43670</v>
      </c>
      <c r="G22" s="129">
        <v>44530</v>
      </c>
      <c r="H22" s="129">
        <v>45060</v>
      </c>
      <c r="I22" s="129">
        <v>45920</v>
      </c>
      <c r="J22" s="129">
        <v>45920</v>
      </c>
      <c r="K22" s="129">
        <v>46440</v>
      </c>
      <c r="L22" s="129">
        <v>47580</v>
      </c>
      <c r="M22" s="129">
        <v>48780</v>
      </c>
      <c r="N22" s="129">
        <v>49550</v>
      </c>
      <c r="O22" s="129">
        <v>50170</v>
      </c>
      <c r="P22" s="129">
        <v>52390</v>
      </c>
      <c r="Q22" s="135">
        <v>56790</v>
      </c>
      <c r="R22" s="135">
        <v>59190</v>
      </c>
      <c r="S22" s="129"/>
      <c r="U22" s="138"/>
    </row>
    <row r="23" spans="3:22" x14ac:dyDescent="0.35">
      <c r="C23" s="125" t="s">
        <v>423</v>
      </c>
      <c r="D23" s="127">
        <v>8</v>
      </c>
      <c r="E23" s="129">
        <v>47060</v>
      </c>
      <c r="F23" s="129">
        <v>48620</v>
      </c>
      <c r="G23" s="129">
        <v>49560</v>
      </c>
      <c r="H23" s="129">
        <v>50140</v>
      </c>
      <c r="I23" s="129">
        <v>51120</v>
      </c>
      <c r="J23" s="129">
        <v>51120</v>
      </c>
      <c r="K23" s="129">
        <v>51670</v>
      </c>
      <c r="L23" s="129">
        <v>52980</v>
      </c>
      <c r="M23" s="129">
        <v>54310</v>
      </c>
      <c r="N23" s="129">
        <v>55150</v>
      </c>
      <c r="O23" s="129">
        <v>55850</v>
      </c>
      <c r="P23" s="129">
        <v>58290</v>
      </c>
      <c r="Q23" s="135">
        <v>63220</v>
      </c>
      <c r="R23" s="135">
        <v>65920</v>
      </c>
      <c r="S23" s="129"/>
      <c r="U23" s="138"/>
      <c r="V23" s="129"/>
    </row>
    <row r="24" spans="3:22" x14ac:dyDescent="0.35">
      <c r="C24" s="125" t="s">
        <v>423</v>
      </c>
      <c r="D24" s="127">
        <v>9</v>
      </c>
      <c r="E24" s="129">
        <v>51840</v>
      </c>
      <c r="F24" s="129">
        <v>53570</v>
      </c>
      <c r="G24" s="129">
        <v>54590</v>
      </c>
      <c r="H24" s="129">
        <v>55220</v>
      </c>
      <c r="I24" s="129">
        <v>56320</v>
      </c>
      <c r="J24" s="129">
        <v>56320</v>
      </c>
      <c r="K24" s="129">
        <v>56900</v>
      </c>
      <c r="L24" s="129">
        <v>58380</v>
      </c>
      <c r="M24" s="129">
        <v>59840</v>
      </c>
      <c r="N24" s="129">
        <v>60750</v>
      </c>
      <c r="O24" s="129">
        <v>61530</v>
      </c>
      <c r="P24" s="129">
        <v>64190</v>
      </c>
      <c r="Q24" s="135">
        <v>69650</v>
      </c>
      <c r="R24" s="136">
        <f>R23+R26</f>
        <v>72650</v>
      </c>
      <c r="S24" s="129"/>
      <c r="V24" s="129"/>
    </row>
    <row r="25" spans="3:22" x14ac:dyDescent="0.35">
      <c r="C25" s="125" t="s">
        <v>423</v>
      </c>
      <c r="D25" s="127">
        <v>10</v>
      </c>
      <c r="E25" s="129">
        <v>56620</v>
      </c>
      <c r="F25" s="129">
        <v>58520</v>
      </c>
      <c r="G25" s="129">
        <v>59620</v>
      </c>
      <c r="H25" s="129">
        <v>60300</v>
      </c>
      <c r="I25" s="129">
        <v>61520</v>
      </c>
      <c r="J25" s="129">
        <v>61520</v>
      </c>
      <c r="K25" s="129">
        <v>62130</v>
      </c>
      <c r="L25" s="129">
        <v>63780</v>
      </c>
      <c r="M25" s="129">
        <v>65370</v>
      </c>
      <c r="N25" s="129">
        <v>66350</v>
      </c>
      <c r="O25" s="129">
        <v>67210</v>
      </c>
      <c r="P25" s="129">
        <v>70090</v>
      </c>
      <c r="Q25" s="135">
        <v>76080</v>
      </c>
      <c r="R25" s="136">
        <f>R24+R26</f>
        <v>79380</v>
      </c>
      <c r="S25" s="129"/>
      <c r="V25" s="129"/>
    </row>
    <row r="26" spans="3:22" x14ac:dyDescent="0.35">
      <c r="C26" s="125" t="s">
        <v>423</v>
      </c>
      <c r="D26" s="127" t="s">
        <v>422</v>
      </c>
      <c r="E26" s="129">
        <v>4780</v>
      </c>
      <c r="F26" s="129">
        <v>4950</v>
      </c>
      <c r="G26" s="129">
        <v>5030</v>
      </c>
      <c r="H26" s="129">
        <v>5080</v>
      </c>
      <c r="I26" s="129">
        <v>5200</v>
      </c>
      <c r="J26" s="129">
        <v>5200</v>
      </c>
      <c r="K26" s="129">
        <v>5230</v>
      </c>
      <c r="L26" s="129">
        <v>5400</v>
      </c>
      <c r="M26" s="129">
        <v>5530</v>
      </c>
      <c r="N26" s="129">
        <v>5600</v>
      </c>
      <c r="O26" s="129">
        <v>5680</v>
      </c>
      <c r="P26" s="129">
        <v>5900</v>
      </c>
      <c r="Q26" s="135">
        <v>6430</v>
      </c>
      <c r="R26" s="136">
        <v>6730</v>
      </c>
      <c r="S26" s="129"/>
      <c r="V26" s="129"/>
    </row>
    <row r="27" spans="3:22" x14ac:dyDescent="0.35">
      <c r="C27" s="125" t="s">
        <v>424</v>
      </c>
      <c r="D27" s="127">
        <v>1</v>
      </c>
      <c r="E27" s="129">
        <v>12540</v>
      </c>
      <c r="F27" s="129">
        <v>12860</v>
      </c>
      <c r="G27" s="129">
        <v>13230</v>
      </c>
      <c r="H27" s="129">
        <v>13420</v>
      </c>
      <c r="I27" s="129">
        <v>13550</v>
      </c>
      <c r="J27" s="129">
        <v>13670</v>
      </c>
      <c r="K27" s="129">
        <v>13860</v>
      </c>
      <c r="L27" s="129">
        <v>13960</v>
      </c>
      <c r="M27" s="129">
        <v>14380</v>
      </c>
      <c r="N27" s="129">
        <v>14680</v>
      </c>
      <c r="O27" s="129">
        <v>14820</v>
      </c>
      <c r="P27" s="129">
        <v>15630</v>
      </c>
      <c r="Q27" s="135">
        <v>16770</v>
      </c>
      <c r="R27" s="135">
        <v>17310</v>
      </c>
      <c r="S27" s="129"/>
      <c r="U27" s="139"/>
      <c r="V27" s="129"/>
    </row>
    <row r="28" spans="3:22" x14ac:dyDescent="0.35">
      <c r="C28" s="125" t="s">
        <v>424</v>
      </c>
      <c r="D28" s="127">
        <v>2</v>
      </c>
      <c r="E28" s="129">
        <v>16930</v>
      </c>
      <c r="F28" s="129">
        <v>17410</v>
      </c>
      <c r="G28" s="129">
        <v>17850</v>
      </c>
      <c r="H28" s="129">
        <v>18090</v>
      </c>
      <c r="I28" s="129">
        <v>18330</v>
      </c>
      <c r="J28" s="129">
        <v>18430</v>
      </c>
      <c r="K28" s="129">
        <v>18670</v>
      </c>
      <c r="L28" s="129">
        <v>18930</v>
      </c>
      <c r="M28" s="129">
        <v>19460</v>
      </c>
      <c r="N28" s="129">
        <v>19830</v>
      </c>
      <c r="O28" s="129">
        <v>20040</v>
      </c>
      <c r="P28" s="129">
        <v>21060</v>
      </c>
      <c r="Q28" s="135">
        <v>22680</v>
      </c>
      <c r="R28" s="135">
        <v>23500</v>
      </c>
      <c r="S28" s="129"/>
      <c r="U28" s="139"/>
      <c r="V28" s="129"/>
    </row>
    <row r="29" spans="3:22" x14ac:dyDescent="0.35">
      <c r="C29" s="125" t="s">
        <v>424</v>
      </c>
      <c r="D29" s="127">
        <v>3</v>
      </c>
      <c r="E29" s="129">
        <v>21320</v>
      </c>
      <c r="F29" s="129">
        <v>21960</v>
      </c>
      <c r="G29" s="129">
        <v>22470</v>
      </c>
      <c r="H29" s="129">
        <v>22760</v>
      </c>
      <c r="I29" s="129">
        <v>23110</v>
      </c>
      <c r="J29" s="129">
        <v>23190</v>
      </c>
      <c r="K29" s="129">
        <v>23480</v>
      </c>
      <c r="L29" s="129">
        <v>23900</v>
      </c>
      <c r="M29" s="129">
        <v>24540</v>
      </c>
      <c r="N29" s="129">
        <v>24980</v>
      </c>
      <c r="O29" s="129">
        <v>25260</v>
      </c>
      <c r="P29" s="129">
        <v>26490</v>
      </c>
      <c r="Q29" s="135">
        <v>28590</v>
      </c>
      <c r="R29" s="135">
        <v>29690</v>
      </c>
      <c r="S29" s="129"/>
      <c r="U29" s="139"/>
      <c r="V29" s="129"/>
    </row>
    <row r="30" spans="3:22" x14ac:dyDescent="0.35">
      <c r="C30" s="125" t="s">
        <v>424</v>
      </c>
      <c r="D30" s="127">
        <v>4</v>
      </c>
      <c r="E30" s="129">
        <v>25710</v>
      </c>
      <c r="F30" s="129">
        <v>26510</v>
      </c>
      <c r="G30" s="129">
        <v>27090</v>
      </c>
      <c r="H30" s="129">
        <v>27430</v>
      </c>
      <c r="I30" s="129">
        <v>27890</v>
      </c>
      <c r="J30" s="129">
        <v>27950</v>
      </c>
      <c r="K30" s="129">
        <v>28290</v>
      </c>
      <c r="L30" s="129">
        <v>28870</v>
      </c>
      <c r="M30" s="129">
        <v>29620</v>
      </c>
      <c r="N30" s="129">
        <v>30130</v>
      </c>
      <c r="O30" s="129">
        <v>30480</v>
      </c>
      <c r="P30" s="129">
        <v>31920</v>
      </c>
      <c r="Q30" s="135">
        <v>34500</v>
      </c>
      <c r="R30" s="135">
        <v>35880</v>
      </c>
      <c r="S30" s="129"/>
      <c r="U30" s="139"/>
      <c r="V30" s="129"/>
    </row>
    <row r="31" spans="3:22" x14ac:dyDescent="0.35">
      <c r="C31" s="125" t="s">
        <v>424</v>
      </c>
      <c r="D31" s="127">
        <v>5</v>
      </c>
      <c r="E31" s="129">
        <v>30100</v>
      </c>
      <c r="F31" s="129">
        <v>31060</v>
      </c>
      <c r="G31" s="129">
        <v>31710</v>
      </c>
      <c r="H31" s="129">
        <v>32100</v>
      </c>
      <c r="I31" s="129">
        <v>32670</v>
      </c>
      <c r="J31" s="129">
        <v>32710</v>
      </c>
      <c r="K31" s="129">
        <v>33100</v>
      </c>
      <c r="L31" s="129">
        <v>33840</v>
      </c>
      <c r="M31" s="129">
        <v>34700</v>
      </c>
      <c r="N31" s="129">
        <v>35280</v>
      </c>
      <c r="O31" s="129">
        <v>35700</v>
      </c>
      <c r="P31" s="129">
        <v>37350</v>
      </c>
      <c r="Q31" s="135">
        <v>40410</v>
      </c>
      <c r="R31" s="135">
        <v>42070</v>
      </c>
      <c r="S31" s="129"/>
      <c r="U31" s="139"/>
    </row>
    <row r="32" spans="3:22" x14ac:dyDescent="0.35">
      <c r="C32" s="125" t="s">
        <v>424</v>
      </c>
      <c r="D32" s="127">
        <v>6</v>
      </c>
      <c r="E32" s="129">
        <v>34490</v>
      </c>
      <c r="F32" s="129">
        <v>35610</v>
      </c>
      <c r="G32" s="129">
        <v>36330</v>
      </c>
      <c r="H32" s="129">
        <v>36770</v>
      </c>
      <c r="I32" s="129">
        <v>37450</v>
      </c>
      <c r="J32" s="129">
        <v>37470</v>
      </c>
      <c r="K32" s="129">
        <v>37910</v>
      </c>
      <c r="L32" s="129">
        <v>38810</v>
      </c>
      <c r="M32" s="129">
        <v>39780</v>
      </c>
      <c r="N32" s="129">
        <v>40430</v>
      </c>
      <c r="O32" s="129">
        <v>40920</v>
      </c>
      <c r="P32" s="129">
        <v>42780</v>
      </c>
      <c r="Q32" s="135">
        <v>46320</v>
      </c>
      <c r="R32" s="135">
        <v>48260</v>
      </c>
      <c r="U32" s="139"/>
    </row>
    <row r="33" spans="3:21" x14ac:dyDescent="0.35">
      <c r="C33" s="125" t="s">
        <v>424</v>
      </c>
      <c r="D33" s="127">
        <v>7</v>
      </c>
      <c r="E33" s="129">
        <v>38880</v>
      </c>
      <c r="F33" s="129">
        <v>40160</v>
      </c>
      <c r="G33" s="129">
        <v>40950</v>
      </c>
      <c r="H33" s="129">
        <v>41440</v>
      </c>
      <c r="I33" s="129">
        <v>42230</v>
      </c>
      <c r="J33" s="129">
        <v>42230</v>
      </c>
      <c r="K33" s="129">
        <v>42720</v>
      </c>
      <c r="L33" s="129">
        <v>43780</v>
      </c>
      <c r="M33" s="129">
        <v>44860</v>
      </c>
      <c r="N33" s="129">
        <v>45580</v>
      </c>
      <c r="O33" s="129">
        <v>46140</v>
      </c>
      <c r="P33" s="129">
        <v>48210</v>
      </c>
      <c r="Q33" s="135">
        <v>52230</v>
      </c>
      <c r="R33" s="135">
        <v>54450</v>
      </c>
      <c r="U33" s="139"/>
    </row>
    <row r="34" spans="3:21" x14ac:dyDescent="0.35">
      <c r="C34" s="125" t="s">
        <v>424</v>
      </c>
      <c r="D34" s="127">
        <v>8</v>
      </c>
      <c r="E34" s="129">
        <v>43270</v>
      </c>
      <c r="F34" s="129">
        <v>44710</v>
      </c>
      <c r="G34" s="129">
        <v>45570</v>
      </c>
      <c r="H34" s="129">
        <v>46110</v>
      </c>
      <c r="I34" s="129">
        <v>47010</v>
      </c>
      <c r="J34" s="129">
        <v>47010</v>
      </c>
      <c r="K34" s="129">
        <v>47530</v>
      </c>
      <c r="L34" s="129">
        <v>48750</v>
      </c>
      <c r="M34" s="129">
        <v>49940</v>
      </c>
      <c r="N34" s="129">
        <v>50730</v>
      </c>
      <c r="O34" s="129">
        <v>51360</v>
      </c>
      <c r="P34" s="129">
        <v>53640</v>
      </c>
      <c r="Q34" s="135">
        <v>58140</v>
      </c>
      <c r="R34" s="135">
        <v>60640</v>
      </c>
      <c r="U34" s="139"/>
    </row>
    <row r="35" spans="3:21" x14ac:dyDescent="0.35">
      <c r="C35" s="125" t="s">
        <v>424</v>
      </c>
      <c r="D35" s="127">
        <v>9</v>
      </c>
      <c r="E35" s="129">
        <v>47660</v>
      </c>
      <c r="F35" s="129">
        <v>49260</v>
      </c>
      <c r="G35" s="129">
        <v>50190</v>
      </c>
      <c r="H35" s="129">
        <v>50780</v>
      </c>
      <c r="I35" s="129">
        <v>51790</v>
      </c>
      <c r="J35" s="129">
        <v>51790</v>
      </c>
      <c r="K35" s="129">
        <v>52340</v>
      </c>
      <c r="L35" s="129">
        <v>53560</v>
      </c>
      <c r="M35" s="129">
        <v>55020</v>
      </c>
      <c r="N35" s="129">
        <v>55880</v>
      </c>
      <c r="O35" s="129">
        <v>56580</v>
      </c>
      <c r="P35" s="129">
        <v>59070</v>
      </c>
      <c r="Q35" s="135">
        <v>64050</v>
      </c>
      <c r="R35" s="136">
        <f>R34+R37</f>
        <v>66830</v>
      </c>
    </row>
    <row r="36" spans="3:21" x14ac:dyDescent="0.35">
      <c r="C36" s="125" t="s">
        <v>424</v>
      </c>
      <c r="D36" s="127">
        <v>10</v>
      </c>
      <c r="E36" s="129">
        <v>52050</v>
      </c>
      <c r="F36" s="129">
        <v>53810</v>
      </c>
      <c r="G36" s="129">
        <v>54810</v>
      </c>
      <c r="H36" s="129">
        <v>55450</v>
      </c>
      <c r="I36" s="129">
        <v>56570</v>
      </c>
      <c r="J36" s="129">
        <v>56570</v>
      </c>
      <c r="K36" s="129">
        <v>57150</v>
      </c>
      <c r="L36" s="129">
        <v>58370</v>
      </c>
      <c r="M36" s="129">
        <v>60100</v>
      </c>
      <c r="N36" s="129">
        <v>61030</v>
      </c>
      <c r="O36" s="129">
        <v>61800</v>
      </c>
      <c r="P36" s="129">
        <v>64500</v>
      </c>
      <c r="Q36" s="135">
        <v>69960</v>
      </c>
      <c r="R36" s="136">
        <f>R35+R37</f>
        <v>73020</v>
      </c>
    </row>
    <row r="37" spans="3:21" x14ac:dyDescent="0.35">
      <c r="C37" s="125" t="s">
        <v>424</v>
      </c>
      <c r="D37" s="127" t="s">
        <v>422</v>
      </c>
      <c r="E37" s="129">
        <v>4390</v>
      </c>
      <c r="F37" s="129">
        <v>4550</v>
      </c>
      <c r="G37" s="129">
        <v>4620</v>
      </c>
      <c r="H37" s="129">
        <v>4670</v>
      </c>
      <c r="I37" s="129">
        <v>4780</v>
      </c>
      <c r="J37" s="129">
        <v>4780</v>
      </c>
      <c r="K37" s="129">
        <v>4810</v>
      </c>
      <c r="L37" s="129">
        <v>4810</v>
      </c>
      <c r="M37" s="129">
        <v>5080</v>
      </c>
      <c r="N37" s="129">
        <v>5150</v>
      </c>
      <c r="O37" s="129">
        <v>5220</v>
      </c>
      <c r="P37" s="129">
        <v>5430</v>
      </c>
      <c r="Q37" s="135">
        <v>5910</v>
      </c>
      <c r="R37" s="136">
        <v>6190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1 Sorted</vt:lpstr>
      <vt:lpstr>Sliding Fee 2024</vt:lpstr>
      <vt:lpstr>FPIG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HHSC-ECI Family Monthly Maximum Payments Sliding Scale_English_REV_05152024</dc:title>
  <dc:creator>Texas Health and Human Services</dc:creator>
  <cp:lastModifiedBy>Raymond Packer</cp:lastModifiedBy>
  <dcterms:created xsi:type="dcterms:W3CDTF">2024-08-12T09:52:39Z</dcterms:created>
  <dcterms:modified xsi:type="dcterms:W3CDTF">2024-08-12T20:25:59Z</dcterms:modified>
</cp:coreProperties>
</file>