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ypm\Desktop\"/>
    </mc:Choice>
  </mc:AlternateContent>
  <bookViews>
    <workbookView xWindow="0" yWindow="0" windowWidth="20490" windowHeight="7650"/>
  </bookViews>
  <sheets>
    <sheet name="Динамика" sheetId="1" r:id="rId1"/>
    <sheet name="Лист1" sheetId="2" state="hidden" r:id="rId2"/>
    <sheet name="14" sheetId="3" state="hidden" r:id="rId3"/>
    <sheet name="11" sheetId="4" state="hidden" r:id="rId4"/>
    <sheet name="Матрица (начало)" sheetId="5" state="hidden" r:id="rId5"/>
  </sheets>
  <definedNames>
    <definedName name="_xlnm._FilterDatabase" localSheetId="0" hidden="1">Динамика!$A$2:$AH$36</definedName>
  </definedNames>
  <calcPr calcId="162913"/>
</workbook>
</file>

<file path=xl/calcChain.xml><?xml version="1.0" encoding="utf-8"?>
<calcChain xmlns="http://schemas.openxmlformats.org/spreadsheetml/2006/main">
  <c r="G98" i="4" l="1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W37" i="1"/>
  <c r="V37" i="1"/>
  <c r="S37" i="1"/>
  <c r="R37" i="1"/>
  <c r="Q37" i="1"/>
  <c r="P37" i="1"/>
  <c r="O37" i="1"/>
  <c r="M37" i="1"/>
  <c r="AG37" i="1" s="1"/>
  <c r="L37" i="1"/>
  <c r="I37" i="1"/>
  <c r="H37" i="1"/>
  <c r="G37" i="1"/>
  <c r="F37" i="1"/>
  <c r="E37" i="1"/>
  <c r="AG36" i="1"/>
  <c r="AF36" i="1"/>
  <c r="AC36" i="1"/>
  <c r="AB36" i="1"/>
  <c r="AA36" i="1"/>
  <c r="Z36" i="1"/>
  <c r="Y36" i="1"/>
  <c r="X36" i="1"/>
  <c r="U36" i="1"/>
  <c r="T36" i="1"/>
  <c r="N36" i="1"/>
  <c r="K36" i="1"/>
  <c r="J36" i="1"/>
  <c r="AG35" i="1"/>
  <c r="AF35" i="1"/>
  <c r="AC35" i="1"/>
  <c r="AB35" i="1"/>
  <c r="AA35" i="1"/>
  <c r="Z35" i="1"/>
  <c r="Y35" i="1"/>
  <c r="X35" i="1"/>
  <c r="U35" i="1"/>
  <c r="T35" i="1"/>
  <c r="N35" i="1"/>
  <c r="K35" i="1"/>
  <c r="J35" i="1"/>
  <c r="AG34" i="1"/>
  <c r="AF34" i="1"/>
  <c r="AC34" i="1"/>
  <c r="AB34" i="1"/>
  <c r="AA34" i="1"/>
  <c r="Z34" i="1"/>
  <c r="Y34" i="1"/>
  <c r="X34" i="1"/>
  <c r="U34" i="1"/>
  <c r="T34" i="1"/>
  <c r="N34" i="1"/>
  <c r="K34" i="1"/>
  <c r="J34" i="1"/>
  <c r="AG33" i="1"/>
  <c r="AF33" i="1"/>
  <c r="AC33" i="1"/>
  <c r="AB33" i="1"/>
  <c r="AA33" i="1"/>
  <c r="Z33" i="1"/>
  <c r="Y33" i="1"/>
  <c r="X33" i="1"/>
  <c r="U33" i="1"/>
  <c r="T33" i="1"/>
  <c r="N33" i="1"/>
  <c r="K33" i="1"/>
  <c r="J33" i="1"/>
  <c r="AG32" i="1"/>
  <c r="AF32" i="1"/>
  <c r="AC32" i="1"/>
  <c r="AB32" i="1"/>
  <c r="AA32" i="1"/>
  <c r="Z32" i="1"/>
  <c r="Y32" i="1"/>
  <c r="X32" i="1"/>
  <c r="U32" i="1"/>
  <c r="T32" i="1"/>
  <c r="N32" i="1"/>
  <c r="K32" i="1"/>
  <c r="J32" i="1"/>
  <c r="AG31" i="1"/>
  <c r="AF31" i="1"/>
  <c r="AC31" i="1"/>
  <c r="AB31" i="1"/>
  <c r="AA31" i="1"/>
  <c r="Z31" i="1"/>
  <c r="Y31" i="1"/>
  <c r="X31" i="1"/>
  <c r="U31" i="1"/>
  <c r="T31" i="1"/>
  <c r="N31" i="1"/>
  <c r="K31" i="1"/>
  <c r="J31" i="1"/>
  <c r="AG30" i="1"/>
  <c r="AF30" i="1"/>
  <c r="AC30" i="1"/>
  <c r="AB30" i="1"/>
  <c r="AA30" i="1"/>
  <c r="Z30" i="1"/>
  <c r="Y30" i="1"/>
  <c r="X30" i="1"/>
  <c r="U30" i="1"/>
  <c r="T30" i="1"/>
  <c r="N30" i="1"/>
  <c r="K30" i="1"/>
  <c r="J30" i="1"/>
  <c r="AG29" i="1"/>
  <c r="AF29" i="1"/>
  <c r="AC29" i="1"/>
  <c r="AB29" i="1"/>
  <c r="AA29" i="1"/>
  <c r="Z29" i="1"/>
  <c r="Y29" i="1"/>
  <c r="X29" i="1"/>
  <c r="U29" i="1"/>
  <c r="T29" i="1"/>
  <c r="N29" i="1"/>
  <c r="K29" i="1"/>
  <c r="J29" i="1"/>
  <c r="AG28" i="1"/>
  <c r="AF28" i="1"/>
  <c r="AC28" i="1"/>
  <c r="AB28" i="1"/>
  <c r="AA28" i="1"/>
  <c r="Z28" i="1"/>
  <c r="Y28" i="1"/>
  <c r="X28" i="1"/>
  <c r="U28" i="1"/>
  <c r="T28" i="1"/>
  <c r="N28" i="1"/>
  <c r="K28" i="1"/>
  <c r="J28" i="1"/>
  <c r="AG27" i="1"/>
  <c r="AF27" i="1"/>
  <c r="AC27" i="1"/>
  <c r="AB27" i="1"/>
  <c r="AA27" i="1"/>
  <c r="Z27" i="1"/>
  <c r="Y27" i="1"/>
  <c r="X27" i="1"/>
  <c r="AH27" i="1" s="1"/>
  <c r="U27" i="1"/>
  <c r="T27" i="1"/>
  <c r="N27" i="1"/>
  <c r="K27" i="1"/>
  <c r="J27" i="1"/>
  <c r="AG26" i="1"/>
  <c r="AF26" i="1"/>
  <c r="AC26" i="1"/>
  <c r="AB26" i="1"/>
  <c r="AA26" i="1"/>
  <c r="Z26" i="1"/>
  <c r="Y26" i="1"/>
  <c r="X26" i="1"/>
  <c r="U26" i="1"/>
  <c r="T26" i="1"/>
  <c r="N26" i="1"/>
  <c r="K26" i="1"/>
  <c r="J26" i="1"/>
  <c r="AG25" i="1"/>
  <c r="AF25" i="1"/>
  <c r="AC25" i="1"/>
  <c r="AB25" i="1"/>
  <c r="AA25" i="1"/>
  <c r="Z25" i="1"/>
  <c r="Y25" i="1"/>
  <c r="X25" i="1"/>
  <c r="U25" i="1"/>
  <c r="T25" i="1"/>
  <c r="AD25" i="1" s="1"/>
  <c r="N25" i="1"/>
  <c r="K25" i="1"/>
  <c r="J25" i="1"/>
  <c r="AG24" i="1"/>
  <c r="AF24" i="1"/>
  <c r="AC24" i="1"/>
  <c r="AB24" i="1"/>
  <c r="AA24" i="1"/>
  <c r="Z24" i="1"/>
  <c r="Y24" i="1"/>
  <c r="X24" i="1"/>
  <c r="U24" i="1"/>
  <c r="AE24" i="1" s="1"/>
  <c r="T24" i="1"/>
  <c r="N24" i="1"/>
  <c r="K24" i="1"/>
  <c r="J24" i="1"/>
  <c r="AG23" i="1"/>
  <c r="AF23" i="1"/>
  <c r="AC23" i="1"/>
  <c r="AB23" i="1"/>
  <c r="AA23" i="1"/>
  <c r="Z23" i="1"/>
  <c r="Y23" i="1"/>
  <c r="X23" i="1"/>
  <c r="AH23" i="1" s="1"/>
  <c r="U23" i="1"/>
  <c r="T23" i="1"/>
  <c r="N23" i="1"/>
  <c r="K23" i="1"/>
  <c r="J23" i="1"/>
  <c r="AG22" i="1"/>
  <c r="AF22" i="1"/>
  <c r="AC22" i="1"/>
  <c r="AB22" i="1"/>
  <c r="AA22" i="1"/>
  <c r="Z22" i="1"/>
  <c r="Y22" i="1"/>
  <c r="X22" i="1"/>
  <c r="U22" i="1"/>
  <c r="T22" i="1"/>
  <c r="N22" i="1"/>
  <c r="K22" i="1"/>
  <c r="J22" i="1"/>
  <c r="AG21" i="1"/>
  <c r="AF21" i="1"/>
  <c r="AC21" i="1"/>
  <c r="AB21" i="1"/>
  <c r="AA21" i="1"/>
  <c r="Z21" i="1"/>
  <c r="Y21" i="1"/>
  <c r="X21" i="1"/>
  <c r="U21" i="1"/>
  <c r="T21" i="1"/>
  <c r="AD21" i="1" s="1"/>
  <c r="N21" i="1"/>
  <c r="K21" i="1"/>
  <c r="J21" i="1"/>
  <c r="AG20" i="1"/>
  <c r="AF20" i="1"/>
  <c r="AC20" i="1"/>
  <c r="AB20" i="1"/>
  <c r="AA20" i="1"/>
  <c r="Z20" i="1"/>
  <c r="Y20" i="1"/>
  <c r="X20" i="1"/>
  <c r="U20" i="1"/>
  <c r="T20" i="1"/>
  <c r="N20" i="1"/>
  <c r="K20" i="1"/>
  <c r="J20" i="1"/>
  <c r="AG19" i="1"/>
  <c r="AF19" i="1"/>
  <c r="AC19" i="1"/>
  <c r="AB19" i="1"/>
  <c r="AA19" i="1"/>
  <c r="Z19" i="1"/>
  <c r="Y19" i="1"/>
  <c r="X19" i="1"/>
  <c r="U19" i="1"/>
  <c r="T19" i="1"/>
  <c r="N19" i="1"/>
  <c r="K19" i="1"/>
  <c r="J19" i="1"/>
  <c r="AG18" i="1"/>
  <c r="AF18" i="1"/>
  <c r="AC18" i="1"/>
  <c r="AB18" i="1"/>
  <c r="AA18" i="1"/>
  <c r="Z18" i="1"/>
  <c r="Y18" i="1"/>
  <c r="X18" i="1"/>
  <c r="U18" i="1"/>
  <c r="T18" i="1"/>
  <c r="N18" i="1"/>
  <c r="K18" i="1"/>
  <c r="AE18" i="1" s="1"/>
  <c r="J18" i="1"/>
  <c r="AG17" i="1"/>
  <c r="AF17" i="1"/>
  <c r="AC17" i="1"/>
  <c r="AB17" i="1"/>
  <c r="AA17" i="1"/>
  <c r="Z17" i="1"/>
  <c r="Y17" i="1"/>
  <c r="X17" i="1"/>
  <c r="U17" i="1"/>
  <c r="T17" i="1"/>
  <c r="N17" i="1"/>
  <c r="K17" i="1"/>
  <c r="J17" i="1"/>
  <c r="AG16" i="1"/>
  <c r="AF16" i="1"/>
  <c r="AC16" i="1"/>
  <c r="AB16" i="1"/>
  <c r="AA16" i="1"/>
  <c r="Z16" i="1"/>
  <c r="Y16" i="1"/>
  <c r="X16" i="1"/>
  <c r="U16" i="1"/>
  <c r="T16" i="1"/>
  <c r="N16" i="1"/>
  <c r="K16" i="1"/>
  <c r="J16" i="1"/>
  <c r="AG15" i="1"/>
  <c r="AF15" i="1"/>
  <c r="AC15" i="1"/>
  <c r="AB15" i="1"/>
  <c r="AA15" i="1"/>
  <c r="Z15" i="1"/>
  <c r="Y15" i="1"/>
  <c r="X15" i="1"/>
  <c r="AH15" i="1" s="1"/>
  <c r="U15" i="1"/>
  <c r="T15" i="1"/>
  <c r="N15" i="1"/>
  <c r="K15" i="1"/>
  <c r="J15" i="1"/>
  <c r="AG14" i="1"/>
  <c r="AF14" i="1"/>
  <c r="AC14" i="1"/>
  <c r="AB14" i="1"/>
  <c r="AA14" i="1"/>
  <c r="Z14" i="1"/>
  <c r="Y14" i="1"/>
  <c r="X14" i="1"/>
  <c r="U14" i="1"/>
  <c r="T14" i="1"/>
  <c r="AD14" i="1" s="1"/>
  <c r="N14" i="1"/>
  <c r="K14" i="1"/>
  <c r="AE14" i="1" s="1"/>
  <c r="J14" i="1"/>
  <c r="AG13" i="1"/>
  <c r="AF13" i="1"/>
  <c r="AC13" i="1"/>
  <c r="AB13" i="1"/>
  <c r="AA13" i="1"/>
  <c r="Z13" i="1"/>
  <c r="Y13" i="1"/>
  <c r="X13" i="1"/>
  <c r="U13" i="1"/>
  <c r="AE13" i="1" s="1"/>
  <c r="T13" i="1"/>
  <c r="N13" i="1"/>
  <c r="K13" i="1"/>
  <c r="J13" i="1"/>
  <c r="AG12" i="1"/>
  <c r="AF12" i="1"/>
  <c r="AC12" i="1"/>
  <c r="AB12" i="1"/>
  <c r="AA12" i="1"/>
  <c r="Z12" i="1"/>
  <c r="Y12" i="1"/>
  <c r="X12" i="1"/>
  <c r="U12" i="1"/>
  <c r="T12" i="1"/>
  <c r="N12" i="1"/>
  <c r="K12" i="1"/>
  <c r="J12" i="1"/>
  <c r="AG11" i="1"/>
  <c r="AF11" i="1"/>
  <c r="AC11" i="1"/>
  <c r="AB11" i="1"/>
  <c r="AA11" i="1"/>
  <c r="Z11" i="1"/>
  <c r="Y11" i="1"/>
  <c r="X11" i="1"/>
  <c r="U11" i="1"/>
  <c r="T11" i="1"/>
  <c r="N11" i="1"/>
  <c r="K11" i="1"/>
  <c r="J11" i="1"/>
  <c r="AG10" i="1"/>
  <c r="AF10" i="1"/>
  <c r="AC10" i="1"/>
  <c r="AB10" i="1"/>
  <c r="AA10" i="1"/>
  <c r="Z10" i="1"/>
  <c r="Y10" i="1"/>
  <c r="X10" i="1"/>
  <c r="U10" i="1"/>
  <c r="T10" i="1"/>
  <c r="AD10" i="1" s="1"/>
  <c r="N10" i="1"/>
  <c r="K10" i="1"/>
  <c r="J10" i="1"/>
  <c r="AG9" i="1"/>
  <c r="AF9" i="1"/>
  <c r="AC9" i="1"/>
  <c r="AB9" i="1"/>
  <c r="AA9" i="1"/>
  <c r="Z9" i="1"/>
  <c r="Y9" i="1"/>
  <c r="X9" i="1"/>
  <c r="U9" i="1"/>
  <c r="AE9" i="1" s="1"/>
  <c r="T9" i="1"/>
  <c r="N9" i="1"/>
  <c r="K9" i="1"/>
  <c r="J9" i="1"/>
  <c r="AG8" i="1"/>
  <c r="AF8" i="1"/>
  <c r="AC8" i="1"/>
  <c r="AB8" i="1"/>
  <c r="AA8" i="1"/>
  <c r="Z8" i="1"/>
  <c r="Y8" i="1"/>
  <c r="X8" i="1"/>
  <c r="U8" i="1"/>
  <c r="T8" i="1"/>
  <c r="N8" i="1"/>
  <c r="K8" i="1"/>
  <c r="J8" i="1"/>
  <c r="AG7" i="1"/>
  <c r="AF7" i="1"/>
  <c r="AC7" i="1"/>
  <c r="AB7" i="1"/>
  <c r="AA7" i="1"/>
  <c r="Z7" i="1"/>
  <c r="Y7" i="1"/>
  <c r="X7" i="1"/>
  <c r="U7" i="1"/>
  <c r="T7" i="1"/>
  <c r="N7" i="1"/>
  <c r="K7" i="1"/>
  <c r="J7" i="1"/>
  <c r="AG6" i="1"/>
  <c r="AF6" i="1"/>
  <c r="AC6" i="1"/>
  <c r="AB6" i="1"/>
  <c r="AA6" i="1"/>
  <c r="Z6" i="1"/>
  <c r="Y6" i="1"/>
  <c r="X6" i="1"/>
  <c r="U6" i="1"/>
  <c r="T6" i="1"/>
  <c r="AD6" i="1" s="1"/>
  <c r="N6" i="1"/>
  <c r="K6" i="1"/>
  <c r="J6" i="1"/>
  <c r="AG5" i="1"/>
  <c r="AF5" i="1"/>
  <c r="AC5" i="1"/>
  <c r="AB5" i="1"/>
  <c r="AA5" i="1"/>
  <c r="Z5" i="1"/>
  <c r="Y5" i="1"/>
  <c r="X5" i="1"/>
  <c r="U5" i="1"/>
  <c r="AE5" i="1" s="1"/>
  <c r="T5" i="1"/>
  <c r="N5" i="1"/>
  <c r="K5" i="1"/>
  <c r="J5" i="1"/>
  <c r="AG4" i="1"/>
  <c r="AF4" i="1"/>
  <c r="AC4" i="1"/>
  <c r="AB4" i="1"/>
  <c r="AA4" i="1"/>
  <c r="Z4" i="1"/>
  <c r="Y4" i="1"/>
  <c r="X4" i="1"/>
  <c r="U4" i="1"/>
  <c r="T4" i="1"/>
  <c r="N4" i="1"/>
  <c r="K4" i="1"/>
  <c r="J4" i="1"/>
  <c r="AG3" i="1"/>
  <c r="AF3" i="1"/>
  <c r="AC3" i="1"/>
  <c r="AB3" i="1"/>
  <c r="AA3" i="1"/>
  <c r="Z3" i="1"/>
  <c r="Y3" i="1"/>
  <c r="X3" i="1"/>
  <c r="U3" i="1"/>
  <c r="T3" i="1"/>
  <c r="N3" i="1"/>
  <c r="K3" i="1"/>
  <c r="J3" i="1"/>
  <c r="AE8" i="1" l="1"/>
  <c r="AE12" i="1"/>
  <c r="R38" i="1"/>
  <c r="T37" i="1"/>
  <c r="AE4" i="1"/>
  <c r="U37" i="1"/>
  <c r="AF37" i="1"/>
  <c r="AH6" i="1"/>
  <c r="AH10" i="1"/>
  <c r="AH14" i="1"/>
  <c r="AH21" i="1"/>
  <c r="AE22" i="1"/>
  <c r="AD23" i="1"/>
  <c r="AE26" i="1"/>
  <c r="AD27" i="1"/>
  <c r="AH29" i="1"/>
  <c r="AE30" i="1"/>
  <c r="AD31" i="1"/>
  <c r="AH33" i="1"/>
  <c r="AE34" i="1"/>
  <c r="AD35" i="1"/>
  <c r="AE6" i="1"/>
  <c r="AE10" i="1"/>
  <c r="AE16" i="1"/>
  <c r="Y37" i="1"/>
  <c r="S38" i="1"/>
  <c r="X37" i="1"/>
  <c r="AH25" i="1"/>
  <c r="AH7" i="1"/>
  <c r="AE17" i="1"/>
  <c r="AD18" i="1"/>
  <c r="N37" i="1"/>
  <c r="K37" i="1"/>
  <c r="U38" i="1" s="1"/>
  <c r="AH11" i="1"/>
  <c r="AH18" i="1"/>
  <c r="P38" i="1"/>
  <c r="AE3" i="1"/>
  <c r="AD4" i="1"/>
  <c r="AH5" i="1"/>
  <c r="AH8" i="1"/>
  <c r="AE11" i="1"/>
  <c r="AD12" i="1"/>
  <c r="AH13" i="1"/>
  <c r="AH16" i="1"/>
  <c r="AE19" i="1"/>
  <c r="AD20" i="1"/>
  <c r="AH22" i="1"/>
  <c r="AE23" i="1"/>
  <c r="AD24" i="1"/>
  <c r="AH26" i="1"/>
  <c r="AE27" i="1"/>
  <c r="AD28" i="1"/>
  <c r="AH30" i="1"/>
  <c r="AE31" i="1"/>
  <c r="AD32" i="1"/>
  <c r="AH34" i="1"/>
  <c r="AE35" i="1"/>
  <c r="AD36" i="1"/>
  <c r="Q38" i="1"/>
  <c r="AH37" i="1"/>
  <c r="AH19" i="1"/>
  <c r="AE20" i="1"/>
  <c r="AE28" i="1"/>
  <c r="AD29" i="1"/>
  <c r="AH31" i="1"/>
  <c r="AE32" i="1"/>
  <c r="AD33" i="1"/>
  <c r="AH35" i="1"/>
  <c r="AE36" i="1"/>
  <c r="AB37" i="1"/>
  <c r="AH4" i="1"/>
  <c r="AE7" i="1"/>
  <c r="AD8" i="1"/>
  <c r="AH9" i="1"/>
  <c r="AH12" i="1"/>
  <c r="AE15" i="1"/>
  <c r="AD16" i="1"/>
  <c r="AH17" i="1"/>
  <c r="AH20" i="1"/>
  <c r="AE21" i="1"/>
  <c r="AD22" i="1"/>
  <c r="AH24" i="1"/>
  <c r="AE25" i="1"/>
  <c r="AD26" i="1"/>
  <c r="AH28" i="1"/>
  <c r="AE29" i="1"/>
  <c r="AD30" i="1"/>
  <c r="AH32" i="1"/>
  <c r="AE33" i="1"/>
  <c r="AD34" i="1"/>
  <c r="AH36" i="1"/>
  <c r="AD3" i="1"/>
  <c r="AD5" i="1"/>
  <c r="AD7" i="1"/>
  <c r="AD9" i="1"/>
  <c r="AD11" i="1"/>
  <c r="AD13" i="1"/>
  <c r="AD15" i="1"/>
  <c r="AD17" i="1"/>
  <c r="AD19" i="1"/>
  <c r="J37" i="1"/>
  <c r="Z37" i="1"/>
  <c r="AA37" i="1"/>
  <c r="AC37" i="1"/>
  <c r="AH3" i="1"/>
  <c r="AD37" i="1" l="1"/>
  <c r="AE37" i="1"/>
  <c r="T38" i="1"/>
</calcChain>
</file>

<file path=xl/sharedStrings.xml><?xml version="1.0" encoding="utf-8"?>
<sst xmlns="http://schemas.openxmlformats.org/spreadsheetml/2006/main" count="1857" uniqueCount="447">
  <si>
    <t>Общая информация</t>
  </si>
  <si>
    <t>С 07.08.2025 по 11.08.2025</t>
  </si>
  <si>
    <t>С 14.08.2025 по 18.08.2025</t>
  </si>
  <si>
    <t>Динамика</t>
  </si>
  <si>
    <t>SKU</t>
  </si>
  <si>
    <t>Менеджер</t>
  </si>
  <si>
    <t>Бренд</t>
  </si>
  <si>
    <t>Предмет</t>
  </si>
  <si>
    <t>Наименование</t>
  </si>
  <si>
    <t>РРЦ</t>
  </si>
  <si>
    <t xml:space="preserve">Заказы, руб. </t>
  </si>
  <si>
    <t>Заказы, шт.</t>
  </si>
  <si>
    <t>Рекламные затраты, руб.</t>
  </si>
  <si>
    <t>Валовая прибыль, руб.</t>
  </si>
  <si>
    <t>Маржа, %</t>
  </si>
  <si>
    <t>ДРР, %</t>
  </si>
  <si>
    <t>CPM</t>
  </si>
  <si>
    <t>CPC</t>
  </si>
  <si>
    <t>CPO</t>
  </si>
  <si>
    <t>Виктория</t>
  </si>
  <si>
    <t>Луч</t>
  </si>
  <si>
    <t>Акварель</t>
  </si>
  <si>
    <t>Акварель "Классика" 18 цв.</t>
  </si>
  <si>
    <t>E-commet Ручное управление</t>
  </si>
  <si>
    <t>Акварель "Классика" 24 цв.</t>
  </si>
  <si>
    <t>Акварель "Классика" 24 цв. 2 набора</t>
  </si>
  <si>
    <t>Акварель "Классика" 32 цв.</t>
  </si>
  <si>
    <t>Акварель "Классика" 32 цв. 2 набора</t>
  </si>
  <si>
    <t>E-commet автопилот</t>
  </si>
  <si>
    <t>Акварель "Классика" 12 цв.</t>
  </si>
  <si>
    <t>Акварель "Классика" 12 цв. 2 набора</t>
  </si>
  <si>
    <t>Гуашь</t>
  </si>
  <si>
    <t>Гуашь "Классика" 12 цв. контейнер</t>
  </si>
  <si>
    <t>Гуашь "Классика" 12 цв.</t>
  </si>
  <si>
    <t>Гуашь 240 мл. 2 набора белила титановые</t>
  </si>
  <si>
    <t>Гуашь 240 мл. белила титановые</t>
  </si>
  <si>
    <t>Гуашь "Классика" 12 цв. 2 набора</t>
  </si>
  <si>
    <t>Гуашь "Классика" 24 цв.</t>
  </si>
  <si>
    <t>Гуашь классическая 24 цв. 15 мл.</t>
  </si>
  <si>
    <t>Пластилин</t>
  </si>
  <si>
    <t>Пластилин мягкий "Кроха" 12 цв.</t>
  </si>
  <si>
    <t>Пластилин мягкий "Кроха" 16 цв.</t>
  </si>
  <si>
    <t>Пластилин "Кроха" 20 цветов</t>
  </si>
  <si>
    <t>Пластилин Классика 12 цв., стек, 240 г.</t>
  </si>
  <si>
    <t>Пластилин Классика 24 цв., стек, 480 г.</t>
  </si>
  <si>
    <t>Пластилин Классика 24 цв., стек, 480 г. Комплект</t>
  </si>
  <si>
    <t>Пластилин Классика 12 цв., стек, 240 г. Комплект</t>
  </si>
  <si>
    <t>Пластилин "Классика" 12 цв. 3 набора</t>
  </si>
  <si>
    <t>Пластилин Классика 12 цв. 4 набора</t>
  </si>
  <si>
    <t>Пластилин Классика 18 цв., стек, 360 г.</t>
  </si>
  <si>
    <t>Пластилин Классика 18 цв., стек, 360 г. Комплект</t>
  </si>
  <si>
    <t>Пластилин мягкий "Кроха" 16 цв. Комплект</t>
  </si>
  <si>
    <t>Пластилин мягкий "Кроха" 12 цв. Комплект</t>
  </si>
  <si>
    <t>Пластилин "ZOO" 16 цв.(длинный брусок 15 г.)</t>
  </si>
  <si>
    <t>Пластилин "ZOO" 24 цвета (длинный кусок 15 г.)</t>
  </si>
  <si>
    <t>Пластилин "ZOO" 12 цв. 2 набора</t>
  </si>
  <si>
    <t>Пластилин "ZOO" 12 цв. 4 набора</t>
  </si>
  <si>
    <t>Пластилин "ZOO" 12 цв.</t>
  </si>
  <si>
    <t>Пластилин "Классика" 40 цв.., стек, 800 г.</t>
  </si>
  <si>
    <t>Пластилин "Классика" 40 цв.., стек, 800 г. Комплект</t>
  </si>
  <si>
    <t>ИТОГ</t>
  </si>
  <si>
    <t>Артикул WB</t>
  </si>
  <si>
    <t>РРЦ Луч</t>
  </si>
  <si>
    <t>Показов АРК</t>
  </si>
  <si>
    <t>Кликов АРК</t>
  </si>
  <si>
    <t>Показов ПРК</t>
  </si>
  <si>
    <t>Кликов ПРК</t>
  </si>
  <si>
    <t>nm_id</t>
  </si>
  <si>
    <t>views_auto</t>
  </si>
  <si>
    <t>clicks_auto</t>
  </si>
  <si>
    <t>views_search</t>
  </si>
  <si>
    <t>clicks_search</t>
  </si>
  <si>
    <t>TRUE</t>
  </si>
  <si>
    <t>ПоказовАРК</t>
  </si>
  <si>
    <t>КликовАРК</t>
  </si>
  <si>
    <t>ПоказовПРК</t>
  </si>
  <si>
    <t>КликовПРК</t>
  </si>
  <si>
    <t>Кабинет</t>
  </si>
  <si>
    <t>Жирнова</t>
  </si>
  <si>
    <t>Пластилин мягкий детский 48 цветов</t>
  </si>
  <si>
    <t>Карандаши</t>
  </si>
  <si>
    <t>Карандаши цветные "ZOO" 36 цв.</t>
  </si>
  <si>
    <t>Пластилин "ZOO" 30 цв.</t>
  </si>
  <si>
    <t>Пластилин Классика 10 цв. в пластмассовом контейнере, стек, 200 г.</t>
  </si>
  <si>
    <t>Акварель с крышкой 32</t>
  </si>
  <si>
    <t>Наташа</t>
  </si>
  <si>
    <t>Воздушный пластилин / 36 цв.</t>
  </si>
  <si>
    <t>Акварель с крышкой 24</t>
  </si>
  <si>
    <t>Краски для рисования</t>
  </si>
  <si>
    <t>Краски пальчиковые "Кроха" 6 цветов 40 мл</t>
  </si>
  <si>
    <t>Карандаши цветные "Классика" 24 цв.</t>
  </si>
  <si>
    <t>Карандаши цветные "Классика" 48 цв.</t>
  </si>
  <si>
    <t>Пластилин мягкий "Кроха" 10 цв.</t>
  </si>
  <si>
    <t>Карандаши цветные "Классика" 12 цв.</t>
  </si>
  <si>
    <t>Воздушный пластилин / 60 цв.</t>
  </si>
  <si>
    <t>Акрил</t>
  </si>
  <si>
    <t>Акриловые краски 12 цв. глянцевые</t>
  </si>
  <si>
    <t>Мелки</t>
  </si>
  <si>
    <t>Восковые мелки "Классика" 24 цв.</t>
  </si>
  <si>
    <t>Акварель zoo 12</t>
  </si>
  <si>
    <t>Акриловые краски 16 цв. глянцевые</t>
  </si>
  <si>
    <t>Пластилин "ZOO" 16 цв.(длинный брусок 15 г.) комплект 2 шт</t>
  </si>
  <si>
    <t>Пластилин "ZOO" 8 цветов</t>
  </si>
  <si>
    <t>Воздушный пластилин / 12 цв.</t>
  </si>
  <si>
    <t>Пастель</t>
  </si>
  <si>
    <t>Пастель масляная 48 цветов</t>
  </si>
  <si>
    <t>Воздушный пластилин / 120 цв.</t>
  </si>
  <si>
    <t>Акриловые краски 12 цв. пастельные</t>
  </si>
  <si>
    <t>Набор акриловых красок художественных для рисования</t>
  </si>
  <si>
    <t>Воздушный пластилин / 48 цв.</t>
  </si>
  <si>
    <t>Канцелярские наборы</t>
  </si>
  <si>
    <t>Пластилиновая Лена Мега Набор для творчества</t>
  </si>
  <si>
    <t>Пластилин Классика 10 цв., стек, 200 г.</t>
  </si>
  <si>
    <t>Воздушный пластилин 6 цв.</t>
  </si>
  <si>
    <t>Тесто для лепки</t>
  </si>
  <si>
    <t>Набор теста для лепки 12 цветов с формочками</t>
  </si>
  <si>
    <t>Краски акварельные + гуашь + пластилин</t>
  </si>
  <si>
    <t>Альбом</t>
  </si>
  <si>
    <t>Альбомы для рисования "Пейзаж" / 2 шт.</t>
  </si>
  <si>
    <t>Гуашь "Классика" 12 цв. 2 набора блок-тара</t>
  </si>
  <si>
    <t>School №1</t>
  </si>
  <si>
    <t>Рюкзак</t>
  </si>
  <si>
    <t>Рюкзак школьный ортопедический</t>
  </si>
  <si>
    <t>Пастель масляная 24 цвета</t>
  </si>
  <si>
    <t>Пластилин "Кроха" 12 цветов 4 набора</t>
  </si>
  <si>
    <t>Воздушный пластилин / 24 цв.</t>
  </si>
  <si>
    <t>Скульптурный пластилин / Белый 1 кг.</t>
  </si>
  <si>
    <t>Пластилин Классика 10 цв., стек, 200 г. Комплект 2 шт</t>
  </si>
  <si>
    <t>Карандаши цветные "Классика" 6 цв.</t>
  </si>
  <si>
    <t>Пластилин "Кроха" 12 цв. 3 набора</t>
  </si>
  <si>
    <t>Акриловые краски 12 цв. 2 набора глянцевые</t>
  </si>
  <si>
    <t>-</t>
  </si>
  <si>
    <t>Акварель с крышкой 12</t>
  </si>
  <si>
    <t>Пастель масляная 36 цветов</t>
  </si>
  <si>
    <t>Акриловые краски 16 цв. 2 набора глянцевые</t>
  </si>
  <si>
    <t>Набор теста для лепки 6 цветов с формочками</t>
  </si>
  <si>
    <t>Скульптурный пластилин / Серый 1 кг.</t>
  </si>
  <si>
    <t>Альбомы для творчества</t>
  </si>
  <si>
    <t>Альбом для рисования скетчбук</t>
  </si>
  <si>
    <t>Пластилин мягкий "Кроха" 10 цв. Комплект</t>
  </si>
  <si>
    <t>Скульптурный пластилин / Телесный 1 кг.</t>
  </si>
  <si>
    <t>Акварель "Школа творчества" 21 цв.</t>
  </si>
  <si>
    <t>Восковые мелки "Zoo" 12 цв.</t>
  </si>
  <si>
    <t>Ластики</t>
  </si>
  <si>
    <t>Ластик клячка</t>
  </si>
  <si>
    <t>Буква-Ленд</t>
  </si>
  <si>
    <t>Старое</t>
  </si>
  <si>
    <t>Новогодний подарочный набор детям 12 в 1 книг</t>
  </si>
  <si>
    <t>Воздушный пластилин 120 цветов</t>
  </si>
  <si>
    <t>Акварель "Классика" 24 цв. с кистью</t>
  </si>
  <si>
    <t>Воздушный легкий пластилин 60 цветов</t>
  </si>
  <si>
    <t>Акриловые краски для рисования художественные 10 цветов</t>
  </si>
  <si>
    <t xml:space="preserve">Краски для рисования </t>
  </si>
  <si>
    <t xml:space="preserve">Пальчиковые краски гуашь флуоресцентные </t>
  </si>
  <si>
    <t>Воздушный пластилин 48 цветов</t>
  </si>
  <si>
    <t>Attache Selection</t>
  </si>
  <si>
    <t>Карандаш чернографитный Attache Selection Borealis HB трехгр, ласт, 6шт/уп4</t>
  </si>
  <si>
    <t>Акварель "Волшебная палитра" 18 цв.</t>
  </si>
  <si>
    <t>Faber-Castell</t>
  </si>
  <si>
    <t>Ластик клячка Faber-Castell, формопласт, 40х35х10мм, ассорт (пласт.чехол)127321 серый</t>
  </si>
  <si>
    <t>Акварель "Волшебная палитра" 18 цв. с кистью</t>
  </si>
  <si>
    <t>Акварель "Классика" 12 цв. 10 наборов</t>
  </si>
  <si>
    <t>Акварель "Классика" 24 цв. 10 наборов</t>
  </si>
  <si>
    <t>Акварель "Люкс" 24 цв.</t>
  </si>
  <si>
    <t>Акриловая краска художественная Луч алая красная, 100 мл</t>
  </si>
  <si>
    <t>Акриловые краски 20 цв. 2 набора глянцевые</t>
  </si>
  <si>
    <t>Акриловые краски 6 цв. 2 набора глянцевые</t>
  </si>
  <si>
    <t>SvetoCopy</t>
  </si>
  <si>
    <t>Бумага для оргтехники А4 офисная</t>
  </si>
  <si>
    <t>Бумага для принтера белая А4</t>
  </si>
  <si>
    <t>Гуашь "Классика" 12 цв. блок-тара</t>
  </si>
  <si>
    <t>Гуашь "Школа творчества" 21 цв.</t>
  </si>
  <si>
    <t>Гуашь 12 цветов 20 мл</t>
  </si>
  <si>
    <t>Гуашь Луч Классика лимонная, 240 мл / Краски для рисования и творчества Россия</t>
  </si>
  <si>
    <t>Colop</t>
  </si>
  <si>
    <t>Датер</t>
  </si>
  <si>
    <t>Датер автоматический пластиковый Colop S120 Bank мини (шрифт 3.8 мм, месяц обозначается цифрами)</t>
  </si>
  <si>
    <t>Intex</t>
  </si>
  <si>
    <t>Бассейны надувные</t>
  </si>
  <si>
    <t>Игровой центр "Динозавр" 249х191х109 см, от 2 лет, 57444NP 134438</t>
  </si>
  <si>
    <t>CITIZEN</t>
  </si>
  <si>
    <t>Калькулятор настольный компактный Citizen BusinessLine CMB1001-BK с 10-разрядным ЖК-дисплеем</t>
  </si>
  <si>
    <t>Карандаш чернографитный Magie Noire НВ трехгранный 12 штук</t>
  </si>
  <si>
    <t>Карандаши пластиковые шестигранные 24 цвета</t>
  </si>
  <si>
    <t>Карандаши простые Borealis 2 упаковки по 6 шт</t>
  </si>
  <si>
    <t>KORES</t>
  </si>
  <si>
    <t>Карандаши цветные мягкие трехгранные Kores 12 цветов / Для рисования , творчества и учебы</t>
  </si>
  <si>
    <t>Attache</t>
  </si>
  <si>
    <t>Карандаши чернографитовые простые Megapolis HB , черное дерево, яркий неоновый корпус, 12 штук</t>
  </si>
  <si>
    <t>Клей</t>
  </si>
  <si>
    <t>Клей с блестками "Kores" 5 цветов / Набор для творчества / Блестки для слайма</t>
  </si>
  <si>
    <t>Коробка клячек / 18 шт.</t>
  </si>
  <si>
    <t>Краска акриловая металлик золотая, 100 мл</t>
  </si>
  <si>
    <t>Краски акриловые пастельные 12 цв. комплект</t>
  </si>
  <si>
    <t>Краски для рисования, Акварельные краски , Луч медовые 28 цветов , Акварель художественная</t>
  </si>
  <si>
    <t>Краски для ткани</t>
  </si>
  <si>
    <t>Краски по ткани перламутровые 9 цв 15 мл</t>
  </si>
  <si>
    <t>Краски по ткани флуоресцентные 9 цв 15 мл</t>
  </si>
  <si>
    <t>Краски по ткани флуоресцентные 9 цв 15 мл комплект</t>
  </si>
  <si>
    <t>Ластик - Клячка / Жёлтая 3 шт.</t>
  </si>
  <si>
    <t>Ластик - Клячка / Розовая 3 шт.</t>
  </si>
  <si>
    <t>Ластик - Клячка / Серая 1 шт.</t>
  </si>
  <si>
    <t>Ластик - Клячка / Серая 3 шт.</t>
  </si>
  <si>
    <t>Ластик - Клячка / Синяя 3 шт.</t>
  </si>
  <si>
    <t>Ластик - Клячка / Цветная 3 шт.</t>
  </si>
  <si>
    <t>Ластик клячка Faber-Castell</t>
  </si>
  <si>
    <t>Ластик клячка Faber-Castell, формопласт, 40х35х10мм, ассорт (пласт.чехол)127321 розовый</t>
  </si>
  <si>
    <t>Ластик клячка Faber-Castell, формопласт, 40х35х10мм, ассорт (пласт.чехол)127321 синий</t>
  </si>
  <si>
    <t>Koh-i-Noor</t>
  </si>
  <si>
    <t>Ластик клячка Koh-i-Noor</t>
  </si>
  <si>
    <t>Ластик школьный набор 6541/80 каучуковый 10 штук</t>
  </si>
  <si>
    <t>Ластик Koh-I-Noor 300/60 каучуковый Office Collection (4 шт в упаковке)</t>
  </si>
  <si>
    <t>Ластик Koh-I-Noor 300/60 каучуковый Office Collection (8 шт в 2х упаковках)</t>
  </si>
  <si>
    <t>Игрушка</t>
  </si>
  <si>
    <t>Мягкая игрушка Синий Трактор с книгой</t>
  </si>
  <si>
    <t>Набор папок 10 шт А4/Папка-уголок пластиковая/Папки для документов/Вместимость 1 до 40 листов</t>
  </si>
  <si>
    <t>Maped</t>
  </si>
  <si>
    <t>Ножницы</t>
  </si>
  <si>
    <t>Ножницы детские канцелярские Панда 130 мм , с механизмом для облегчения резки</t>
  </si>
  <si>
    <t>№1 School</t>
  </si>
  <si>
    <t>Папка</t>
  </si>
  <si>
    <t>Папка для тетрадей А5 на молнии Kitty</t>
  </si>
  <si>
    <t>Папка канцелярская конверт А4 2 шт</t>
  </si>
  <si>
    <t>Папка канцелярская органайзер для хранения тетрадей</t>
  </si>
  <si>
    <t>Пластилин "Классика" 24 цв. + Воздушный 6 цв.</t>
  </si>
  <si>
    <t>Пластилин "Классика" 40 цв. + Воздушный 6 цв.</t>
  </si>
  <si>
    <t>Пластилин "Классика" 40 цв. с видеоуроками</t>
  </si>
  <si>
    <t>Пластилин "Классика" 9 цв.</t>
  </si>
  <si>
    <t>Пластилин "ZOO" 12 цв. 16 наборов</t>
  </si>
  <si>
    <t>Пластилин "ZOO" 16 цв. 14 наборов</t>
  </si>
  <si>
    <t>Пластилин восковой 16 цветов</t>
  </si>
  <si>
    <t>Пластилин восковой 24 цвета</t>
  </si>
  <si>
    <t>Пластилин Классика 10 цв. в пластмассовом контейнере, стек, 200 г. Комплект 2 шт</t>
  </si>
  <si>
    <t>Пластилин мягкий , восковой Луч фантазия 12</t>
  </si>
  <si>
    <t>Рюкзаки</t>
  </si>
  <si>
    <t>Ранец школьный Kitty black</t>
  </si>
  <si>
    <t>Ранец школьный Max Panda</t>
  </si>
  <si>
    <t>Ранец №1 School Лисичка лисица лица рюкзак портфель</t>
  </si>
  <si>
    <t>Cпрей</t>
  </si>
  <si>
    <t>Спрей для чистки маркерных досок 250 мл с дозатором / безопасное чистящее средство</t>
  </si>
  <si>
    <t>Pilot</t>
  </si>
  <si>
    <t>Стержни для ручек</t>
  </si>
  <si>
    <t>Стержни пиши стирай 3 шт синие</t>
  </si>
  <si>
    <t>Фартук</t>
  </si>
  <si>
    <t>Фартук для труда детский с двумя карманами и нарукавниками</t>
  </si>
  <si>
    <t>Фартуки художественные</t>
  </si>
  <si>
    <t>Фартук для труда детский Kitty с двумя карманами</t>
  </si>
  <si>
    <t>11-406-218K</t>
  </si>
  <si>
    <t>HOBBY TIME</t>
  </si>
  <si>
    <t>Ткани</t>
  </si>
  <si>
    <t>Фетр цветной листовой А4 6 листов 6 цветов 195х288 мм/Толщина 2/Набор для творчества</t>
  </si>
  <si>
    <t>Парфенов</t>
  </si>
  <si>
    <t>LUSCAN</t>
  </si>
  <si>
    <t>Полотенца бумажные</t>
  </si>
  <si>
    <t>Бумажные полотенца / 8 рулонов</t>
  </si>
  <si>
    <t>Бумажные полотенца / 4 рулона</t>
  </si>
  <si>
    <t>Клей ПВА Универсальный 125г</t>
  </si>
  <si>
    <t>Краски по ткани 9 цв 15 мл</t>
  </si>
  <si>
    <t>Глина для лепки</t>
  </si>
  <si>
    <t>Глина для лепки / 1 кг.</t>
  </si>
  <si>
    <t>Клей - карандаш / 15 гр. 3 шт</t>
  </si>
  <si>
    <t>Глина для лепки / 500 гр.</t>
  </si>
  <si>
    <t xml:space="preserve">Гуашь </t>
  </si>
  <si>
    <t>Гуашь "ZOO" 12 цв. блок-тара</t>
  </si>
  <si>
    <t>Набор канцелярии "Классика цвета"</t>
  </si>
  <si>
    <t>Глина для лепки / 2 кг.</t>
  </si>
  <si>
    <t>Краски по ткани 27 шт. 3 разных набора</t>
  </si>
  <si>
    <t>Гуашь "ZOO" 12 цв.</t>
  </si>
  <si>
    <t>Luscan</t>
  </si>
  <si>
    <t>Туалетная бумага</t>
  </si>
  <si>
    <t>Набор канцелярии "ZOO"</t>
  </si>
  <si>
    <t>Гуашь 500 мл. белила титановые</t>
  </si>
  <si>
    <t>Ножницы канцелярские</t>
  </si>
  <si>
    <t>Ножницы канцелярские 140 мм</t>
  </si>
  <si>
    <t>Гуашь "Классика" 16 цв.</t>
  </si>
  <si>
    <t>Салфетки</t>
  </si>
  <si>
    <t>Салфетки для монитора</t>
  </si>
  <si>
    <t>Бумажные полотенца / 2 рулона</t>
  </si>
  <si>
    <t>Клей-карандаш 8 гр. + Клей ПВА-М "СУПЕР" 65 гр.</t>
  </si>
  <si>
    <t>Клей-карандаш 8 гр. 1 штука</t>
  </si>
  <si>
    <t>Набор канцелярии "Школа творчества"</t>
  </si>
  <si>
    <t>Клей-карандаш 8 гр. 3 штуки</t>
  </si>
  <si>
    <t>Бумажные полотенца / 4 рулона (синие)</t>
  </si>
  <si>
    <t xml:space="preserve">Клей </t>
  </si>
  <si>
    <t>Клей-карандаш канцелярский, набор 3 штуки</t>
  </si>
  <si>
    <t>Papia</t>
  </si>
  <si>
    <t>Бумажные полотенца / 4 рулона 3 слоя (1/2 листа)</t>
  </si>
  <si>
    <t>Ручки</t>
  </si>
  <si>
    <t>Шариковая ручка / 1 шт.</t>
  </si>
  <si>
    <t>Краски по ткани 9 цв 15 мл комплект</t>
  </si>
  <si>
    <t>Гуашь "ZOO" 18 цв. блок-тара</t>
  </si>
  <si>
    <t>Озон</t>
  </si>
  <si>
    <t>Клей ПВА Универсальный 1000 г</t>
  </si>
  <si>
    <t>Восковой пластилин 20 цветов 2 набора</t>
  </si>
  <si>
    <t>Клей-карандаш 36 гр. 1 штука</t>
  </si>
  <si>
    <t>Гуашь 500 мл. черный</t>
  </si>
  <si>
    <t>Гуашь 500 мл. голубая</t>
  </si>
  <si>
    <t>Акварель "Школа творчества" 28 цв.</t>
  </si>
  <si>
    <t>Лезвия для канцелярских ножей</t>
  </si>
  <si>
    <t>Лезвия для канцелярских ножей, 18 мм, 10 штук</t>
  </si>
  <si>
    <t>Глина для лепки 250 грамм белая</t>
  </si>
  <si>
    <t>Бумажные полотенца / 8 рулонов (без упаковки)</t>
  </si>
  <si>
    <t>Гуашь "ZOO" 20 цв.</t>
  </si>
  <si>
    <t>Гуашь "ZOO" 12 цв. 2 набора</t>
  </si>
  <si>
    <t>Клей ПВА универсальный 1кг</t>
  </si>
  <si>
    <t>Гуашь 500 мл. светло-желтый</t>
  </si>
  <si>
    <t>Спрей для монитора + салфетка</t>
  </si>
  <si>
    <t>Пластилин "Классика" 32 цв.</t>
  </si>
  <si>
    <t>Гуашь 500 мл. красная</t>
  </si>
  <si>
    <t>Гуашь "Классика" 9 цв. 3 набора</t>
  </si>
  <si>
    <t>Гуашь 500 мл. светло-синий</t>
  </si>
  <si>
    <t>Гуашь "Классика" 16 цв. 2 набора</t>
  </si>
  <si>
    <t>Гуашь "ZOO" 12 цв. 2 набора блок-тара</t>
  </si>
  <si>
    <t>Гуашь 500 мл. светло-зеленый</t>
  </si>
  <si>
    <t>Клей ПВА-М 65 г</t>
  </si>
  <si>
    <t>Гуашь "Классика" 6 цв. 3 набора</t>
  </si>
  <si>
    <t>Клей ПВА 500г</t>
  </si>
  <si>
    <t>Гуашь 500 мл. охра</t>
  </si>
  <si>
    <t>Файлы</t>
  </si>
  <si>
    <t>Матовые файлы вкладыши А4, 40 мкм, мультифора 100 штук</t>
  </si>
  <si>
    <t>Пластилин "ZOO" 30 цв. 2 набора</t>
  </si>
  <si>
    <t>Корректор</t>
  </si>
  <si>
    <t>Корректирующая лента канцелярская замазка</t>
  </si>
  <si>
    <t>Пластилин "Классика" 16 цв.</t>
  </si>
  <si>
    <t>Ножи канцелярские</t>
  </si>
  <si>
    <t>Глина для лепки 500г 3 цв (белая, голубая и терракотовая)</t>
  </si>
  <si>
    <t>Клей-карандаш Extra 20 гр. 3 штуки</t>
  </si>
  <si>
    <t>Калькулятор</t>
  </si>
  <si>
    <t>Калькулятор инженерный непрограммируемый</t>
  </si>
  <si>
    <t>Нож канцелярский строительный 9 мм + Лезвия</t>
  </si>
  <si>
    <t>Лезвия для канцелярского ножа, 9 мм, 10 штук</t>
  </si>
  <si>
    <t>Клей-карандаш Extra 10 гр. 3 штуки</t>
  </si>
  <si>
    <t>Пластилин классический 12 цветов 2 набора</t>
  </si>
  <si>
    <t>Краска для ткани 9 цветов</t>
  </si>
  <si>
    <t>Нож канцелярский строительный 18 мм + Лезвия</t>
  </si>
  <si>
    <t>Нож канцелярский строительный 9 мм</t>
  </si>
  <si>
    <t>Глина для лепки 1 кг белая</t>
  </si>
  <si>
    <t>Гуашь 500 мл.  темно-голубая</t>
  </si>
  <si>
    <t>Глина</t>
  </si>
  <si>
    <t>Глина для лепки 500 грамм</t>
  </si>
  <si>
    <t>Глина для лепки и моделирования 1 кг белая</t>
  </si>
  <si>
    <t>Гуашь 500 мл. рубиновая</t>
  </si>
  <si>
    <t>Гуашь 500 мл. светло-оранжевый</t>
  </si>
  <si>
    <t>Гуашь 500 мл. темно-зеленый</t>
  </si>
  <si>
    <t>Гуашь 500 мл. фиолетово-красный</t>
  </si>
  <si>
    <t>Клей - карандаш / 21 гр. 12 шт</t>
  </si>
  <si>
    <t>Акварель медовая 14 цветов</t>
  </si>
  <si>
    <t>Пластилин "Кроха" 20 цв.</t>
  </si>
  <si>
    <t>Tukzar</t>
  </si>
  <si>
    <t>Воздушный пластилин 24 цвета</t>
  </si>
  <si>
    <t>Акриловые краски перламутровые 12 цветов</t>
  </si>
  <si>
    <t>Восковой пластилин 32 цвета 2 набора</t>
  </si>
  <si>
    <t>Глина для лепки / 500 гр. голубая</t>
  </si>
  <si>
    <t>Гуашь художественная для рисования 9 цветов</t>
  </si>
  <si>
    <t>Доска магнитно-маркерная на стену 45*60 см</t>
  </si>
  <si>
    <t>Action!</t>
  </si>
  <si>
    <t>Карандаши цветные 12 цветов канцелярские в метал тубе</t>
  </si>
  <si>
    <t>Карандаши цветные канцелярские в тубе 12 цветов</t>
  </si>
  <si>
    <t>Краски пальчиковые с раскрасками 6 цв (60 мл)</t>
  </si>
  <si>
    <t>Мел Maped Color'peps цветной 10 штук/для улицы, школы, мольберта/Мелки для рисования цветные</t>
  </si>
  <si>
    <t>Комус</t>
  </si>
  <si>
    <t>Стремянка табурет</t>
  </si>
  <si>
    <t>Schreiber</t>
  </si>
  <si>
    <t>Тренажер для постановки письма Рыбка набор из 4 штук</t>
  </si>
  <si>
    <t>Гладкие файлы вкладыши А4, 50 мкм, мультифора 50 штук</t>
  </si>
  <si>
    <t>Фоторамки</t>
  </si>
  <si>
    <t>Рамка Attache А3 30x40 см 14 мм белая</t>
  </si>
  <si>
    <t>Рамка Attache А4 21x30 см белая</t>
  </si>
  <si>
    <t xml:space="preserve">Цветная бумага </t>
  </si>
  <si>
    <t>Набор цветной бумаги и картона А4 20 листов</t>
  </si>
  <si>
    <t>Планета творчества</t>
  </si>
  <si>
    <t>Сортер</t>
  </si>
  <si>
    <t>Развивающая игрушка / Сортер "Ежик"</t>
  </si>
  <si>
    <t>Точилки</t>
  </si>
  <si>
    <t>Точилка для карандашей / 4 шт. (с крышкой)</t>
  </si>
  <si>
    <t>Карандаши простые / 6 шт.</t>
  </si>
  <si>
    <t>Пенал</t>
  </si>
  <si>
    <t>Пенал школьный</t>
  </si>
  <si>
    <t>Точилка для карандашей / 4 шт. (без крышки)</t>
  </si>
  <si>
    <t>Органайзер</t>
  </si>
  <si>
    <t>Органайзер для канцелярии / 9 ячеек</t>
  </si>
  <si>
    <t>Развивающая игрушка / Сортер "Логические яйца"</t>
  </si>
  <si>
    <t>Бассейн</t>
  </si>
  <si>
    <t>Бассейн "Синий динозавр"</t>
  </si>
  <si>
    <t>Эбру</t>
  </si>
  <si>
    <t>Набор для творчества / Эбру 12 цв.</t>
  </si>
  <si>
    <t>Бассейн "Зеленый динозавр"</t>
  </si>
  <si>
    <t>Ручки пиши - стирай / 56 предметов / Синие</t>
  </si>
  <si>
    <t>Рюкзаки и ранцы</t>
  </si>
  <si>
    <t>Рюкзак школьный / Дракон</t>
  </si>
  <si>
    <t>Наборы для поделок</t>
  </si>
  <si>
    <t>Эпоксидная смола / Набор для творчества</t>
  </si>
  <si>
    <t>Бассейн "Гриб"</t>
  </si>
  <si>
    <t>Органайзер для канцелярии / 4 ячейки</t>
  </si>
  <si>
    <t>Маркеры</t>
  </si>
  <si>
    <t>Маркер / Для доски 4 цв. + губка</t>
  </si>
  <si>
    <t>Маркер / Набор 3 шт.</t>
  </si>
  <si>
    <t>Набор для творчества / Эбру 15</t>
  </si>
  <si>
    <t>Набор для творчества / Эбру 7 цв.</t>
  </si>
  <si>
    <t>Точилка для карандашей / 1 шт. (с крышкой)</t>
  </si>
  <si>
    <t>Текстовыделители / 4 цв.</t>
  </si>
  <si>
    <t>Книги</t>
  </si>
  <si>
    <t>Тактильная книга "Синий трактор"</t>
  </si>
  <si>
    <t>Бассейн "Арбуз"</t>
  </si>
  <si>
    <t>Бассейн "Оранжевый динозавр"</t>
  </si>
  <si>
    <t>Набор для творчества / Эбру 9 цв.</t>
  </si>
  <si>
    <t>Развивающая игрушка / Сортер "Логические яйца" (Хаммеры)</t>
  </si>
  <si>
    <t>Точилка для карандашей / 1 шт. (без крышки)</t>
  </si>
  <si>
    <t>Ручки пиши - стирай / 56 предметов / Черные</t>
  </si>
  <si>
    <t>Маркер / Черный 1 шт. толстый</t>
  </si>
  <si>
    <t>Маркер / Белый 1 шт.</t>
  </si>
  <si>
    <t>Матрасы для плавания</t>
  </si>
  <si>
    <t>Подушка надувная</t>
  </si>
  <si>
    <t>Ручки пиши - стирай / 12 шт. (логотип ПТ)</t>
  </si>
  <si>
    <t>Развивающая игрушка / Сортер "Ежик" (Хаммеры)</t>
  </si>
  <si>
    <t>Набор для творчества / Загуститель</t>
  </si>
  <si>
    <t>Нарукавники для плавания</t>
  </si>
  <si>
    <t>Набор для творчества / Краски 12 цв.</t>
  </si>
  <si>
    <t>Маркер / Черный и белый</t>
  </si>
  <si>
    <t>Текстовыделители / 5 цв.</t>
  </si>
  <si>
    <t>Маркер / Черный 1 шт. тонкий</t>
  </si>
  <si>
    <t>Маркер / Для доски 10 цв. + губка</t>
  </si>
  <si>
    <t>Маркер / Набор 24 шт.</t>
  </si>
  <si>
    <t>Воздушный пластилин 60 цв.</t>
  </si>
  <si>
    <t>Органайзер для бисера на 28 ячеек</t>
  </si>
  <si>
    <t>Органайзер для бисера на 56 ячеек</t>
  </si>
  <si>
    <t>Набор для творчества / Краски 6 цв.</t>
  </si>
  <si>
    <t>Клей карандаш</t>
  </si>
  <si>
    <t>Ручки пиши стирай / 24 шт.</t>
  </si>
  <si>
    <t>Бассейн "Радуга"</t>
  </si>
  <si>
    <t>Ручки пиши стирай / 12 шт.</t>
  </si>
  <si>
    <t>Смола</t>
  </si>
  <si>
    <t>Эпоксидная смола / 150 мл.</t>
  </si>
  <si>
    <t>Крючки настенные</t>
  </si>
  <si>
    <t>Крючки самоклеящиеся / Белый 1 шт.</t>
  </si>
  <si>
    <t>Крючки самоклеящиеся / Черный 1 шт.</t>
  </si>
  <si>
    <t>Точилка для карандашей / Механическая</t>
  </si>
  <si>
    <t>Крючки самоклеящиеся / Золотой 1 шт.</t>
  </si>
  <si>
    <t>Крючки самоклеящиеся / Серебряный 1 шт.</t>
  </si>
  <si>
    <t>Маркер / Черный</t>
  </si>
  <si>
    <t>Бассейн надувной детский</t>
  </si>
  <si>
    <t>Лампа для ногтей</t>
  </si>
  <si>
    <t>Магический набор для творчества</t>
  </si>
  <si>
    <t>Рюкзак 4в1</t>
  </si>
  <si>
    <t>Рюкзак школьный / Космос</t>
  </si>
  <si>
    <t>А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</si>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</sst>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_-;\-* #,##0_-;_-* &quot;-&quot;??_-;_-@"/>
    <numFmt numFmtId="165" formatCode="0.0%"/>
    <numFmt numFmtId="167" formatCode="_-* #,##0\ _₽_-;\-* #,##0\ _₽_-;_-* &quot;-&quot;??\ _₽_-;_-@_-"/>
  </numFmts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C0C0C"/>
      <name val="Arial"/>
    </font>
    <font>
      <b/>
      <sz val="10"/>
      <color rgb="FF000000"/>
      <name val="Arial"/>
    </font>
    <font>
      <b/>
      <sz val="11"/>
      <color rgb="FFFFFFFF"/>
      <name val="Calibri"/>
    </font>
    <font>
      <sz val="11"/>
      <color theme="1"/>
      <name val="Calibri"/>
    </font>
    <font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6"/>
        <bgColor theme="6"/>
      </patternFill>
    </fill>
    <fill>
      <patternFill patternType="solid">
        <fgColor rgb="FFFFA766"/>
        <bgColor rgb="FFFFA766"/>
      </patternFill>
    </fill>
    <fill>
      <patternFill patternType="solid">
        <fgColor rgb="FFFCE5CD"/>
        <bgColor rgb="FFFCE5CD"/>
      </patternFill>
    </fill>
    <fill>
      <patternFill patternType="solid">
        <fgColor rgb="FFFEE1CC"/>
        <bgColor rgb="FFFEE1CC"/>
      </patternFill>
    </fill>
    <fill>
      <patternFill patternType="solid">
        <fgColor rgb="FFEDE2F6"/>
        <bgColor rgb="FFEDE2F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12" xfId="0" applyFont="1" applyBorder="1"/>
    <xf numFmtId="1" fontId="5" fillId="0" borderId="13" xfId="0" applyNumberFormat="1" applyFont="1" applyBorder="1"/>
    <xf numFmtId="1" fontId="5" fillId="0" borderId="14" xfId="0" applyNumberFormat="1" applyFont="1" applyBorder="1"/>
    <xf numFmtId="164" fontId="5" fillId="0" borderId="13" xfId="0" applyNumberFormat="1" applyFont="1" applyBorder="1"/>
    <xf numFmtId="165" fontId="5" fillId="0" borderId="13" xfId="0" applyNumberFormat="1" applyFont="1" applyBorder="1"/>
    <xf numFmtId="164" fontId="5" fillId="0" borderId="15" xfId="0" applyNumberFormat="1" applyFont="1" applyBorder="1"/>
    <xf numFmtId="165" fontId="5" fillId="0" borderId="14" xfId="0" applyNumberFormat="1" applyFont="1" applyBorder="1"/>
    <xf numFmtId="165" fontId="5" fillId="0" borderId="12" xfId="0" applyNumberFormat="1" applyFont="1" applyBorder="1"/>
    <xf numFmtId="165" fontId="5" fillId="0" borderId="15" xfId="0" applyNumberFormat="1" applyFont="1" applyBorder="1"/>
    <xf numFmtId="164" fontId="7" fillId="0" borderId="0" xfId="0" applyNumberFormat="1" applyFont="1"/>
    <xf numFmtId="1" fontId="5" fillId="0" borderId="17" xfId="0" applyNumberFormat="1" applyFont="1" applyBorder="1"/>
    <xf numFmtId="1" fontId="5" fillId="0" borderId="18" xfId="0" applyNumberFormat="1" applyFont="1" applyBorder="1"/>
    <xf numFmtId="164" fontId="5" fillId="0" borderId="17" xfId="0" applyNumberFormat="1" applyFont="1" applyBorder="1"/>
    <xf numFmtId="165" fontId="5" fillId="0" borderId="17" xfId="0" applyNumberFormat="1" applyFont="1" applyBorder="1"/>
    <xf numFmtId="164" fontId="5" fillId="0" borderId="19" xfId="0" applyNumberFormat="1" applyFont="1" applyBorder="1"/>
    <xf numFmtId="165" fontId="5" fillId="0" borderId="16" xfId="0" applyNumberFormat="1" applyFont="1" applyBorder="1"/>
    <xf numFmtId="165" fontId="5" fillId="0" borderId="18" xfId="0" applyNumberFormat="1" applyFont="1" applyBorder="1"/>
    <xf numFmtId="165" fontId="5" fillId="0" borderId="19" xfId="0" applyNumberFormat="1" applyFont="1" applyBorder="1"/>
    <xf numFmtId="164" fontId="8" fillId="8" borderId="20" xfId="0" applyNumberFormat="1" applyFont="1" applyFill="1" applyBorder="1"/>
    <xf numFmtId="165" fontId="8" fillId="8" borderId="20" xfId="0" applyNumberFormat="1" applyFont="1" applyFill="1" applyBorder="1"/>
    <xf numFmtId="164" fontId="8" fillId="8" borderId="21" xfId="0" applyNumberFormat="1" applyFont="1" applyFill="1" applyBorder="1"/>
    <xf numFmtId="164" fontId="8" fillId="4" borderId="20" xfId="0" applyNumberFormat="1" applyFont="1" applyFill="1" applyBorder="1"/>
    <xf numFmtId="165" fontId="8" fillId="4" borderId="20" xfId="0" applyNumberFormat="1" applyFont="1" applyFill="1" applyBorder="1"/>
    <xf numFmtId="164" fontId="8" fillId="4" borderId="21" xfId="0" applyNumberFormat="1" applyFont="1" applyFill="1" applyBorder="1"/>
    <xf numFmtId="165" fontId="3" fillId="0" borderId="22" xfId="0" applyNumberFormat="1" applyFont="1" applyBorder="1"/>
    <xf numFmtId="165" fontId="3" fillId="0" borderId="23" xfId="0" applyNumberFormat="1" applyFont="1" applyBorder="1"/>
    <xf numFmtId="165" fontId="3" fillId="0" borderId="24" xfId="0" applyNumberFormat="1" applyFont="1" applyBorder="1"/>
    <xf numFmtId="165" fontId="3" fillId="0" borderId="25" xfId="0" applyNumberFormat="1" applyFont="1" applyBorder="1"/>
    <xf numFmtId="0" fontId="9" fillId="0" borderId="0" xfId="0" applyFont="1"/>
    <xf numFmtId="165" fontId="7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/>
    <xf numFmtId="0" fontId="6" fillId="0" borderId="0" xfId="0" applyFont="1"/>
    <xf numFmtId="0" fontId="10" fillId="2" borderId="13" xfId="0" applyFont="1" applyFill="1" applyBorder="1" applyAlignment="1">
      <alignment horizontal="center"/>
    </xf>
    <xf numFmtId="0" fontId="11" fillId="0" borderId="13" xfId="0" applyFont="1" applyBorder="1"/>
    <xf numFmtId="1" fontId="11" fillId="9" borderId="13" xfId="0" applyNumberFormat="1" applyFont="1" applyFill="1" applyBorder="1" applyAlignment="1">
      <alignment horizontal="right"/>
    </xf>
    <xf numFmtId="1" fontId="11" fillId="0" borderId="13" xfId="0" applyNumberFormat="1" applyFont="1" applyBorder="1"/>
    <xf numFmtId="1" fontId="11" fillId="0" borderId="13" xfId="0" applyNumberFormat="1" applyFont="1" applyBorder="1" applyAlignment="1">
      <alignment horizontal="right"/>
    </xf>
    <xf numFmtId="1" fontId="11" fillId="10" borderId="13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65" fontId="5" fillId="0" borderId="27" xfId="0" applyNumberFormat="1" applyFont="1" applyBorder="1"/>
    <xf numFmtId="165" fontId="5" fillId="0" borderId="28" xfId="0" applyNumberFormat="1" applyFont="1" applyBorder="1"/>
    <xf numFmtId="164" fontId="5" fillId="5" borderId="5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164" fontId="8" fillId="8" borderId="29" xfId="0" applyNumberFormat="1" applyFont="1" applyFill="1" applyBorder="1"/>
    <xf numFmtId="164" fontId="8" fillId="8" borderId="30" xfId="0" applyNumberFormat="1" applyFont="1" applyFill="1" applyBorder="1"/>
    <xf numFmtId="167" fontId="0" fillId="0" borderId="26" xfId="1" applyNumberFormat="1" applyFont="1" applyBorder="1" applyAlignment="1"/>
    <xf numFmtId="164" fontId="5" fillId="0" borderId="14" xfId="0" applyNumberFormat="1" applyFont="1" applyBorder="1"/>
    <xf numFmtId="164" fontId="5" fillId="0" borderId="18" xfId="0" applyNumberFormat="1" applyFont="1" applyBorder="1"/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64" fontId="8" fillId="4" borderId="29" xfId="0" applyNumberFormat="1" applyFont="1" applyFill="1" applyBorder="1"/>
    <xf numFmtId="164" fontId="8" fillId="4" borderId="30" xfId="0" applyNumberFormat="1" applyFont="1" applyFill="1" applyBorder="1"/>
  </cellXfs>
  <cellStyles count="2">
    <cellStyle name="Обычный" xfId="0" builtinId="0"/>
    <cellStyle name="Финансовый" xfId="1" builtinId="3"/>
  </cellStyles>
  <dxfs count="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0"/>
  <sheetViews>
    <sheetView tabSelected="1" zoomScale="80" zoomScaleNormal="80" workbookViewId="0">
      <pane xSplit="4" ySplit="2" topLeftCell="Y3" activePane="bottomRight" state="frozen"/>
      <selection pane="topRight" activeCell="F1" sqref="F1"/>
      <selection pane="bottomLeft" activeCell="A3" sqref="A3"/>
      <selection pane="bottomRight" activeCell="D16" sqref="D16"/>
    </sheetView>
  </sheetViews>
  <sheetFormatPr defaultColWidth="12.5703125" defaultRowHeight="15" customHeight="1" outlineLevelCol="1" x14ac:dyDescent="0.2"/>
  <cols>
    <col min="1" max="1" width="11.140625" customWidth="1"/>
    <col min="2" max="2" width="12.28515625" customWidth="1"/>
    <col min="3" max="3" width="11.140625" customWidth="1"/>
    <col min="4" max="4" width="43" customWidth="1" collapsed="1"/>
    <col min="5" max="24" width="13.42578125" hidden="1" customWidth="1" outlineLevel="1"/>
    <col min="25" max="34" width="16" customWidth="1"/>
    <col min="35" max="36" width="11.140625" customWidth="1"/>
  </cols>
  <sheetData>
    <row r="1" spans="1:36" ht="15.75" customHeight="1" thickBot="1" x14ac:dyDescent="0.25">
      <c r="A1" s="55" t="s">
        <v>0</v>
      </c>
      <c r="B1" s="56"/>
      <c r="C1" s="56"/>
      <c r="D1" s="57"/>
      <c r="E1" s="58" t="s">
        <v>1</v>
      </c>
      <c r="F1" s="56"/>
      <c r="G1" s="56"/>
      <c r="H1" s="56"/>
      <c r="I1" s="56"/>
      <c r="J1" s="56"/>
      <c r="K1" s="56"/>
      <c r="L1" s="56"/>
      <c r="M1" s="56"/>
      <c r="N1" s="59"/>
      <c r="O1" s="60" t="s">
        <v>2</v>
      </c>
      <c r="P1" s="56"/>
      <c r="Q1" s="56"/>
      <c r="R1" s="56"/>
      <c r="S1" s="56"/>
      <c r="T1" s="56"/>
      <c r="U1" s="56"/>
      <c r="V1" s="56"/>
      <c r="W1" s="56"/>
      <c r="X1" s="59"/>
      <c r="Y1" s="61" t="s">
        <v>3</v>
      </c>
      <c r="Z1" s="56"/>
      <c r="AA1" s="56"/>
      <c r="AB1" s="56"/>
      <c r="AC1" s="56"/>
      <c r="AD1" s="56"/>
      <c r="AE1" s="56"/>
      <c r="AF1" s="56"/>
      <c r="AG1" s="56"/>
      <c r="AH1" s="59"/>
    </row>
    <row r="2" spans="1:36" ht="15.75" customHeight="1" x14ac:dyDescent="0.2">
      <c r="A2" s="1" t="s">
        <v>4</v>
      </c>
      <c r="B2" s="2" t="s">
        <v>5</v>
      </c>
      <c r="C2" s="2" t="s">
        <v>7</v>
      </c>
      <c r="D2" s="3" t="s">
        <v>8</v>
      </c>
      <c r="E2" s="65" t="s">
        <v>9</v>
      </c>
      <c r="F2" s="66" t="s">
        <v>10</v>
      </c>
      <c r="G2" s="66" t="s">
        <v>11</v>
      </c>
      <c r="H2" s="66" t="s">
        <v>12</v>
      </c>
      <c r="I2" s="66" t="s">
        <v>13</v>
      </c>
      <c r="J2" s="4" t="s">
        <v>14</v>
      </c>
      <c r="K2" s="5" t="s">
        <v>15</v>
      </c>
      <c r="L2" s="6" t="s">
        <v>16</v>
      </c>
      <c r="M2" s="6" t="s">
        <v>17</v>
      </c>
      <c r="N2" s="7" t="s">
        <v>18</v>
      </c>
      <c r="O2" s="72" t="s">
        <v>9</v>
      </c>
      <c r="P2" s="73" t="s">
        <v>10</v>
      </c>
      <c r="Q2" s="73" t="s">
        <v>11</v>
      </c>
      <c r="R2" s="73" t="s">
        <v>12</v>
      </c>
      <c r="S2" s="73" t="s">
        <v>13</v>
      </c>
      <c r="T2" s="8" t="s">
        <v>14</v>
      </c>
      <c r="U2" s="8" t="s">
        <v>15</v>
      </c>
      <c r="V2" s="8" t="s">
        <v>16</v>
      </c>
      <c r="W2" s="8" t="s">
        <v>17</v>
      </c>
      <c r="X2" s="9" t="s">
        <v>18</v>
      </c>
      <c r="Y2" s="10" t="s">
        <v>9</v>
      </c>
      <c r="Z2" s="11" t="s">
        <v>10</v>
      </c>
      <c r="AA2" s="11" t="s">
        <v>11</v>
      </c>
      <c r="AB2" s="11" t="s">
        <v>12</v>
      </c>
      <c r="AC2" s="11" t="s">
        <v>13</v>
      </c>
      <c r="AD2" s="12" t="s">
        <v>14</v>
      </c>
      <c r="AE2" s="10" t="s">
        <v>15</v>
      </c>
      <c r="AF2" s="11" t="s">
        <v>16</v>
      </c>
      <c r="AG2" s="11" t="s">
        <v>17</v>
      </c>
      <c r="AH2" s="13" t="s">
        <v>18</v>
      </c>
      <c r="AI2" s="14"/>
      <c r="AJ2" s="14"/>
    </row>
    <row r="3" spans="1:36" ht="15.75" customHeight="1" x14ac:dyDescent="0.2">
      <c r="A3" s="15">
        <v>1</v>
      </c>
      <c r="B3" s="16" t="s">
        <v>445</v>
      </c>
      <c r="C3" s="16" t="s">
        <v>21</v>
      </c>
      <c r="D3" s="17" t="s">
        <v>22</v>
      </c>
      <c r="E3" s="69">
        <v>663</v>
      </c>
      <c r="F3" s="69">
        <v>0</v>
      </c>
      <c r="G3" s="69">
        <v>0</v>
      </c>
      <c r="H3" s="69">
        <v>0</v>
      </c>
      <c r="I3" s="69">
        <v>0</v>
      </c>
      <c r="J3" s="63">
        <f t="shared" ref="J3:J37" si="0">IFERROR(I3/F3,0)</f>
        <v>0</v>
      </c>
      <c r="K3" s="19">
        <f t="shared" ref="K3:K37" si="1">IFERROR(H3/F3,0)</f>
        <v>0</v>
      </c>
      <c r="L3" s="18">
        <v>0</v>
      </c>
      <c r="M3" s="18">
        <v>0</v>
      </c>
      <c r="N3" s="70">
        <f t="shared" ref="N3:N36" si="2">IFERROR(H3/G3,0)</f>
        <v>0</v>
      </c>
      <c r="O3" s="69">
        <v>663</v>
      </c>
      <c r="P3" s="69">
        <v>0</v>
      </c>
      <c r="Q3" s="69">
        <v>0</v>
      </c>
      <c r="R3" s="69">
        <v>0</v>
      </c>
      <c r="S3" s="69">
        <v>0</v>
      </c>
      <c r="T3" s="63">
        <f t="shared" ref="T3:T37" si="3">IFERROR(S3/P3,0)</f>
        <v>0</v>
      </c>
      <c r="U3" s="19">
        <f t="shared" ref="U3:U37" si="4">IFERROR(R3/P3,0)</f>
        <v>0</v>
      </c>
      <c r="V3" s="18">
        <v>0</v>
      </c>
      <c r="W3" s="18">
        <v>0</v>
      </c>
      <c r="X3" s="20">
        <f t="shared" ref="X3:X36" si="5">IFERROR(R3/Q3,0)</f>
        <v>0</v>
      </c>
      <c r="Y3" s="19">
        <f>O3-E3</f>
        <v>0</v>
      </c>
      <c r="Z3" s="19">
        <f t="shared" ref="Z3:AC3" si="6">IFERROR(P3/F3-1,0)</f>
        <v>0</v>
      </c>
      <c r="AA3" s="19">
        <f t="shared" si="6"/>
        <v>0</v>
      </c>
      <c r="AB3" s="19">
        <f t="shared" si="6"/>
        <v>0</v>
      </c>
      <c r="AC3" s="19">
        <f t="shared" si="6"/>
        <v>0</v>
      </c>
      <c r="AD3" s="21">
        <f t="shared" ref="AD3:AE3" si="7">T3-J3</f>
        <v>0</v>
      </c>
      <c r="AE3" s="22">
        <f t="shared" si="7"/>
        <v>0</v>
      </c>
      <c r="AF3" s="19">
        <f t="shared" ref="AF3:AH3" si="8">IFERROR(V3/L3-1,0)</f>
        <v>0</v>
      </c>
      <c r="AG3" s="19">
        <f t="shared" si="8"/>
        <v>0</v>
      </c>
      <c r="AH3" s="23">
        <f t="shared" si="8"/>
        <v>0</v>
      </c>
    </row>
    <row r="4" spans="1:36" ht="15.75" customHeight="1" x14ac:dyDescent="0.2">
      <c r="A4" s="15">
        <v>2</v>
      </c>
      <c r="B4" s="16" t="s">
        <v>446</v>
      </c>
      <c r="C4" s="16" t="s">
        <v>21</v>
      </c>
      <c r="D4" s="17" t="s">
        <v>24</v>
      </c>
      <c r="E4" s="69">
        <v>807</v>
      </c>
      <c r="F4" s="69">
        <v>1787841</v>
      </c>
      <c r="G4" s="69">
        <v>6060</v>
      </c>
      <c r="H4" s="69">
        <v>192675</v>
      </c>
      <c r="I4" s="69">
        <v>152264.02230000001</v>
      </c>
      <c r="J4" s="63">
        <f t="shared" si="0"/>
        <v>8.5166422685238788E-2</v>
      </c>
      <c r="K4" s="19">
        <f t="shared" si="1"/>
        <v>0.10776965065685372</v>
      </c>
      <c r="L4" s="18">
        <v>1365.1242374646631</v>
      </c>
      <c r="M4" s="18">
        <v>17.909927495817065</v>
      </c>
      <c r="N4" s="70">
        <f t="shared" si="2"/>
        <v>31.794554455445546</v>
      </c>
      <c r="O4" s="69">
        <v>846</v>
      </c>
      <c r="P4" s="69">
        <v>2979750</v>
      </c>
      <c r="Q4" s="69">
        <v>10338</v>
      </c>
      <c r="R4" s="69">
        <v>138747</v>
      </c>
      <c r="S4" s="69">
        <v>343884.3330000001</v>
      </c>
      <c r="T4" s="63">
        <f t="shared" si="3"/>
        <v>0.11540710898565319</v>
      </c>
      <c r="U4" s="19">
        <f t="shared" si="4"/>
        <v>4.6563302290460608E-2</v>
      </c>
      <c r="V4" s="18">
        <v>905.77751664708182</v>
      </c>
      <c r="W4" s="18">
        <v>8.6983261237539971</v>
      </c>
      <c r="X4" s="20">
        <f t="shared" si="5"/>
        <v>13.42106790481718</v>
      </c>
      <c r="Y4" s="19">
        <f t="shared" ref="Y4:AC4" si="9">IFERROR(O4/E4-1,0)</f>
        <v>4.8327137546468446E-2</v>
      </c>
      <c r="Z4" s="19">
        <f t="shared" si="9"/>
        <v>0.666675056674503</v>
      </c>
      <c r="AA4" s="19">
        <f t="shared" si="9"/>
        <v>0.7059405940594059</v>
      </c>
      <c r="AB4" s="19">
        <f t="shared" si="9"/>
        <v>-0.27989100817438695</v>
      </c>
      <c r="AC4" s="19">
        <f t="shared" si="9"/>
        <v>1.258473983581347</v>
      </c>
      <c r="AD4" s="21">
        <f t="shared" ref="AD4:AE4" si="10">T4-J4</f>
        <v>3.0240686300414404E-2</v>
      </c>
      <c r="AE4" s="22">
        <f t="shared" si="10"/>
        <v>-6.1206348366393111E-2</v>
      </c>
      <c r="AF4" s="19">
        <f t="shared" ref="AF4:AH4" si="11">IFERROR(V4/L4-1,0)</f>
        <v>-0.33648711832315681</v>
      </c>
      <c r="AG4" s="19">
        <f t="shared" si="11"/>
        <v>-0.51432935025641369</v>
      </c>
      <c r="AH4" s="23">
        <f t="shared" si="11"/>
        <v>-0.57788155441446942</v>
      </c>
      <c r="AJ4" s="24"/>
    </row>
    <row r="5" spans="1:36" ht="15.75" customHeight="1" x14ac:dyDescent="0.2">
      <c r="A5" s="15">
        <v>3</v>
      </c>
      <c r="B5" s="16" t="s">
        <v>445</v>
      </c>
      <c r="C5" s="16" t="s">
        <v>21</v>
      </c>
      <c r="D5" s="17" t="s">
        <v>25</v>
      </c>
      <c r="E5" s="69">
        <v>1455</v>
      </c>
      <c r="F5" s="69">
        <v>810585</v>
      </c>
      <c r="G5" s="69">
        <v>1248</v>
      </c>
      <c r="H5" s="69">
        <v>70416</v>
      </c>
      <c r="I5" s="69">
        <v>127416.91949999999</v>
      </c>
      <c r="J5" s="63">
        <f t="shared" si="0"/>
        <v>0.15719131183034474</v>
      </c>
      <c r="K5" s="19">
        <f t="shared" si="1"/>
        <v>8.6870593460278686E-2</v>
      </c>
      <c r="L5" s="18">
        <v>866.79714908231472</v>
      </c>
      <c r="M5" s="18">
        <v>27.420560747663551</v>
      </c>
      <c r="N5" s="70">
        <f t="shared" si="2"/>
        <v>56.42307692307692</v>
      </c>
      <c r="O5" s="69">
        <v>1527</v>
      </c>
      <c r="P5" s="69">
        <v>865407</v>
      </c>
      <c r="Q5" s="69">
        <v>1290</v>
      </c>
      <c r="R5" s="69">
        <v>47634</v>
      </c>
      <c r="S5" s="69">
        <v>163485.81209999998</v>
      </c>
      <c r="T5" s="63">
        <f t="shared" si="3"/>
        <v>0.1889120519015908</v>
      </c>
      <c r="U5" s="19">
        <f t="shared" si="4"/>
        <v>5.5042309572259064E-2</v>
      </c>
      <c r="V5" s="18">
        <v>890.97132596375059</v>
      </c>
      <c r="W5" s="18">
        <v>32.012096774193552</v>
      </c>
      <c r="X5" s="20">
        <f t="shared" si="5"/>
        <v>36.925581395348836</v>
      </c>
      <c r="Y5" s="19">
        <f t="shared" ref="Y5:AC5" si="12">IFERROR(O5/E5-1,0)</f>
        <v>4.9484536082474273E-2</v>
      </c>
      <c r="Z5" s="19">
        <f t="shared" si="12"/>
        <v>6.7632635689039322E-2</v>
      </c>
      <c r="AA5" s="19">
        <f t="shared" si="12"/>
        <v>3.3653846153846256E-2</v>
      </c>
      <c r="AB5" s="19">
        <f t="shared" si="12"/>
        <v>-0.32353442399454668</v>
      </c>
      <c r="AC5" s="19">
        <f t="shared" si="12"/>
        <v>0.2830777320746638</v>
      </c>
      <c r="AD5" s="21">
        <f t="shared" ref="AD5:AE5" si="13">T5-J5</f>
        <v>3.1720740071246062E-2</v>
      </c>
      <c r="AE5" s="22">
        <f t="shared" si="13"/>
        <v>-3.1828283888019622E-2</v>
      </c>
      <c r="AF5" s="19">
        <f t="shared" ref="AF5:AH5" si="14">IFERROR(V5/L5-1,0)</f>
        <v>2.7889082130726051E-2</v>
      </c>
      <c r="AG5" s="19">
        <f t="shared" si="14"/>
        <v>0.16744865536425024</v>
      </c>
      <c r="AH5" s="23">
        <f t="shared" si="14"/>
        <v>-0.34555888460867767</v>
      </c>
      <c r="AJ5" s="24"/>
    </row>
    <row r="6" spans="1:36" ht="15.75" customHeight="1" x14ac:dyDescent="0.2">
      <c r="A6" s="15">
        <v>4</v>
      </c>
      <c r="B6" s="16" t="s">
        <v>446</v>
      </c>
      <c r="C6" s="16" t="s">
        <v>21</v>
      </c>
      <c r="D6" s="17" t="s">
        <v>26</v>
      </c>
      <c r="E6" s="69">
        <v>957</v>
      </c>
      <c r="F6" s="69">
        <v>6258189</v>
      </c>
      <c r="G6" s="69">
        <v>19197</v>
      </c>
      <c r="H6" s="69">
        <v>580974</v>
      </c>
      <c r="I6" s="69">
        <v>393017.73419999977</v>
      </c>
      <c r="J6" s="63">
        <f t="shared" si="0"/>
        <v>6.2800553674553422E-2</v>
      </c>
      <c r="K6" s="19">
        <f t="shared" si="1"/>
        <v>9.2834204911356938E-2</v>
      </c>
      <c r="L6" s="18">
        <v>165.61492208766239</v>
      </c>
      <c r="M6" s="18">
        <v>8.4404637377963745</v>
      </c>
      <c r="N6" s="70">
        <f t="shared" si="2"/>
        <v>30.263791217377715</v>
      </c>
      <c r="O6" s="69">
        <v>1005</v>
      </c>
      <c r="P6" s="69">
        <v>4999197</v>
      </c>
      <c r="Q6" s="69">
        <v>14664</v>
      </c>
      <c r="R6" s="69">
        <v>157827</v>
      </c>
      <c r="S6" s="69">
        <v>608659.22909999988</v>
      </c>
      <c r="T6" s="63">
        <f t="shared" si="3"/>
        <v>0.12175139909469458</v>
      </c>
      <c r="U6" s="19">
        <f t="shared" si="4"/>
        <v>3.1570470217516931E-2</v>
      </c>
      <c r="V6" s="18">
        <v>299.91847717645987</v>
      </c>
      <c r="W6" s="18">
        <v>8.4580385852090032</v>
      </c>
      <c r="X6" s="20">
        <f t="shared" si="5"/>
        <v>10.762888707037643</v>
      </c>
      <c r="Y6" s="19">
        <f t="shared" ref="Y6:AC6" si="15">IFERROR(O6/E6-1,0)</f>
        <v>5.0156739811912265E-2</v>
      </c>
      <c r="Z6" s="19">
        <f t="shared" si="15"/>
        <v>-0.20117513229466222</v>
      </c>
      <c r="AA6" s="19">
        <f t="shared" si="15"/>
        <v>-0.23613064541334583</v>
      </c>
      <c r="AB6" s="19">
        <f t="shared" si="15"/>
        <v>-0.72834068305982713</v>
      </c>
      <c r="AC6" s="19">
        <f t="shared" si="15"/>
        <v>0.5486813345431989</v>
      </c>
      <c r="AD6" s="21">
        <f t="shared" ref="AD6:AE6" si="16">T6-J6</f>
        <v>5.895084542014116E-2</v>
      </c>
      <c r="AE6" s="22">
        <f t="shared" si="16"/>
        <v>-6.1263734693840007E-2</v>
      </c>
      <c r="AF6" s="19">
        <f t="shared" ref="AF6:AH6" si="17">IFERROR(V6/L6-1,0)</f>
        <v>0.8109387330310045</v>
      </c>
      <c r="AG6" s="19">
        <f t="shared" si="17"/>
        <v>2.0822134847791052E-3</v>
      </c>
      <c r="AH6" s="23">
        <f t="shared" si="17"/>
        <v>-0.64436416344104619</v>
      </c>
      <c r="AJ6" s="24"/>
    </row>
    <row r="7" spans="1:36" ht="15.75" customHeight="1" x14ac:dyDescent="0.2">
      <c r="A7" s="15">
        <v>5</v>
      </c>
      <c r="B7" s="16" t="s">
        <v>445</v>
      </c>
      <c r="C7" s="16" t="s">
        <v>21</v>
      </c>
      <c r="D7" s="17" t="s">
        <v>27</v>
      </c>
      <c r="E7" s="69">
        <v>1725</v>
      </c>
      <c r="F7" s="69">
        <v>376488</v>
      </c>
      <c r="G7" s="69">
        <v>504</v>
      </c>
      <c r="H7" s="69">
        <v>0</v>
      </c>
      <c r="I7" s="69">
        <v>74205.986400000009</v>
      </c>
      <c r="J7" s="63">
        <f t="shared" si="0"/>
        <v>0.19710053547523429</v>
      </c>
      <c r="K7" s="19">
        <f t="shared" si="1"/>
        <v>0</v>
      </c>
      <c r="L7" s="18">
        <v>0</v>
      </c>
      <c r="M7" s="18">
        <v>0</v>
      </c>
      <c r="N7" s="70">
        <f t="shared" si="2"/>
        <v>0</v>
      </c>
      <c r="O7" s="69">
        <v>1797</v>
      </c>
      <c r="P7" s="69">
        <v>360480</v>
      </c>
      <c r="Q7" s="69">
        <v>483</v>
      </c>
      <c r="R7" s="69">
        <v>0</v>
      </c>
      <c r="S7" s="69">
        <v>70934.214000000007</v>
      </c>
      <c r="T7" s="63">
        <f t="shared" si="3"/>
        <v>0.19677711384820243</v>
      </c>
      <c r="U7" s="19">
        <f t="shared" si="4"/>
        <v>0</v>
      </c>
      <c r="V7" s="18">
        <v>0</v>
      </c>
      <c r="W7" s="18">
        <v>0</v>
      </c>
      <c r="X7" s="20">
        <f t="shared" si="5"/>
        <v>0</v>
      </c>
      <c r="Y7" s="19">
        <f t="shared" ref="Y7:AC7" si="18">IFERROR(O7/E7-1,0)</f>
        <v>4.1739130434782501E-2</v>
      </c>
      <c r="Z7" s="19">
        <f t="shared" si="18"/>
        <v>-4.2519283483138937E-2</v>
      </c>
      <c r="AA7" s="19">
        <f t="shared" si="18"/>
        <v>-4.166666666666663E-2</v>
      </c>
      <c r="AB7" s="19">
        <f t="shared" si="18"/>
        <v>0</v>
      </c>
      <c r="AC7" s="19">
        <f t="shared" si="18"/>
        <v>-4.4090410473945241E-2</v>
      </c>
      <c r="AD7" s="21">
        <f t="shared" ref="AD7:AE7" si="19">T7-J7</f>
        <v>-3.2342162703186128E-4</v>
      </c>
      <c r="AE7" s="22">
        <f t="shared" si="19"/>
        <v>0</v>
      </c>
      <c r="AF7" s="19">
        <f t="shared" ref="AF7:AH7" si="20">IFERROR(V7/L7-1,0)</f>
        <v>0</v>
      </c>
      <c r="AG7" s="19">
        <f t="shared" si="20"/>
        <v>0</v>
      </c>
      <c r="AH7" s="23">
        <f t="shared" si="20"/>
        <v>0</v>
      </c>
      <c r="AJ7" s="24"/>
    </row>
    <row r="8" spans="1:36" ht="15.75" customHeight="1" x14ac:dyDescent="0.2">
      <c r="A8" s="15">
        <v>6</v>
      </c>
      <c r="B8" s="16" t="s">
        <v>446</v>
      </c>
      <c r="C8" s="16" t="s">
        <v>21</v>
      </c>
      <c r="D8" s="17" t="s">
        <v>29</v>
      </c>
      <c r="E8" s="69">
        <v>540</v>
      </c>
      <c r="F8" s="69">
        <v>1256064</v>
      </c>
      <c r="G8" s="69">
        <v>6765</v>
      </c>
      <c r="H8" s="69">
        <v>179271</v>
      </c>
      <c r="I8" s="69">
        <v>69514.294200000048</v>
      </c>
      <c r="J8" s="63">
        <f t="shared" si="0"/>
        <v>5.5342955613726728E-2</v>
      </c>
      <c r="K8" s="19">
        <f t="shared" si="1"/>
        <v>0.142724415316417</v>
      </c>
      <c r="L8" s="18">
        <v>295.77548444576433</v>
      </c>
      <c r="M8" s="18">
        <v>9.0117629316845118</v>
      </c>
      <c r="N8" s="70">
        <f t="shared" si="2"/>
        <v>26.499778270509978</v>
      </c>
      <c r="O8" s="69">
        <v>567</v>
      </c>
      <c r="P8" s="69">
        <v>2120799</v>
      </c>
      <c r="Q8" s="69">
        <v>11043</v>
      </c>
      <c r="R8" s="69">
        <v>182265</v>
      </c>
      <c r="S8" s="69">
        <v>224679.59670000005</v>
      </c>
      <c r="T8" s="63">
        <f t="shared" si="3"/>
        <v>0.10594101407064038</v>
      </c>
      <c r="U8" s="19">
        <f t="shared" si="4"/>
        <v>8.594166632481437E-2</v>
      </c>
      <c r="V8" s="18">
        <v>245.70109029732438</v>
      </c>
      <c r="W8" s="18">
        <v>7.163659945761113</v>
      </c>
      <c r="X8" s="20">
        <f t="shared" si="5"/>
        <v>16.505025808204291</v>
      </c>
      <c r="Y8" s="19">
        <f t="shared" ref="Y8:AC8" si="21">IFERROR(O8/E8-1,0)</f>
        <v>5.0000000000000044E-2</v>
      </c>
      <c r="Z8" s="19">
        <f t="shared" si="21"/>
        <v>0.68844820009171515</v>
      </c>
      <c r="AA8" s="19">
        <f t="shared" si="21"/>
        <v>0.63237250554323721</v>
      </c>
      <c r="AB8" s="19">
        <f t="shared" si="21"/>
        <v>1.6700972271030956E-2</v>
      </c>
      <c r="AC8" s="19">
        <f t="shared" si="21"/>
        <v>2.2321351929945927</v>
      </c>
      <c r="AD8" s="21">
        <f t="shared" ref="AD8:AE8" si="22">T8-J8</f>
        <v>5.0598058456913654E-2</v>
      </c>
      <c r="AE8" s="22">
        <f t="shared" si="22"/>
        <v>-5.6782748991602627E-2</v>
      </c>
      <c r="AF8" s="19">
        <f t="shared" ref="AF8:AH8" si="23">IFERROR(V8/L8-1,0)</f>
        <v>-0.1692986632826291</v>
      </c>
      <c r="AG8" s="19">
        <f t="shared" si="23"/>
        <v>-0.20507674246796292</v>
      </c>
      <c r="AH8" s="23">
        <f t="shared" si="23"/>
        <v>-0.37716362606053389</v>
      </c>
      <c r="AJ8" s="24"/>
    </row>
    <row r="9" spans="1:36" ht="15.75" customHeight="1" x14ac:dyDescent="0.2">
      <c r="A9" s="15">
        <v>7</v>
      </c>
      <c r="B9" s="16" t="s">
        <v>445</v>
      </c>
      <c r="C9" s="16" t="s">
        <v>21</v>
      </c>
      <c r="D9" s="17" t="s">
        <v>30</v>
      </c>
      <c r="E9" s="69">
        <v>972</v>
      </c>
      <c r="F9" s="69">
        <v>278046</v>
      </c>
      <c r="G9" s="69">
        <v>840</v>
      </c>
      <c r="H9" s="69">
        <v>39000</v>
      </c>
      <c r="I9" s="69">
        <v>12235.633799999996</v>
      </c>
      <c r="J9" s="63">
        <f t="shared" si="0"/>
        <v>4.4005789689475827E-2</v>
      </c>
      <c r="K9" s="19">
        <f t="shared" si="1"/>
        <v>0.14026456054034225</v>
      </c>
      <c r="L9" s="18">
        <v>769.50396590505511</v>
      </c>
      <c r="M9" s="18">
        <v>35.519125683060111</v>
      </c>
      <c r="N9" s="70">
        <f t="shared" si="2"/>
        <v>46.428571428571431</v>
      </c>
      <c r="O9" s="69">
        <v>1020</v>
      </c>
      <c r="P9" s="69">
        <v>317949</v>
      </c>
      <c r="Q9" s="69">
        <v>885</v>
      </c>
      <c r="R9" s="69">
        <v>25863</v>
      </c>
      <c r="S9" s="69">
        <v>36800.002199999988</v>
      </c>
      <c r="T9" s="63">
        <f t="shared" si="3"/>
        <v>0.11574183972901311</v>
      </c>
      <c r="U9" s="19">
        <f t="shared" si="4"/>
        <v>8.1343234292292163E-2</v>
      </c>
      <c r="V9" s="18">
        <v>683.39278636543804</v>
      </c>
      <c r="W9" s="18">
        <v>38.146017699115042</v>
      </c>
      <c r="X9" s="20">
        <f t="shared" si="5"/>
        <v>29.223728813559323</v>
      </c>
      <c r="Y9" s="19">
        <f t="shared" ref="Y9:AC9" si="24">IFERROR(O9/E9-1,0)</f>
        <v>4.9382716049382713E-2</v>
      </c>
      <c r="Z9" s="19">
        <f t="shared" si="24"/>
        <v>0.14351222459593016</v>
      </c>
      <c r="AA9" s="19">
        <f t="shared" si="24"/>
        <v>5.3571428571428603E-2</v>
      </c>
      <c r="AB9" s="19">
        <f t="shared" si="24"/>
        <v>-0.3368461538461538</v>
      </c>
      <c r="AC9" s="19">
        <f t="shared" si="24"/>
        <v>2.0076089887554498</v>
      </c>
      <c r="AD9" s="21">
        <f t="shared" ref="AD9:AE9" si="25">T9-J9</f>
        <v>7.1736050039537286E-2</v>
      </c>
      <c r="AE9" s="22">
        <f t="shared" si="25"/>
        <v>-5.892132624805009E-2</v>
      </c>
      <c r="AF9" s="19">
        <f t="shared" ref="AF9:AH9" si="26">IFERROR(V9/L9-1,0)</f>
        <v>-0.11190478978017615</v>
      </c>
      <c r="AG9" s="19">
        <f t="shared" si="26"/>
        <v>7.3957113682777242E-2</v>
      </c>
      <c r="AH9" s="23">
        <f t="shared" si="26"/>
        <v>-0.37056584093872236</v>
      </c>
      <c r="AJ9" s="24"/>
    </row>
    <row r="10" spans="1:36" ht="15.75" customHeight="1" x14ac:dyDescent="0.2">
      <c r="A10" s="15">
        <v>8</v>
      </c>
      <c r="B10" s="16" t="s">
        <v>446</v>
      </c>
      <c r="C10" s="16" t="s">
        <v>31</v>
      </c>
      <c r="D10" s="17" t="s">
        <v>32</v>
      </c>
      <c r="E10" s="69">
        <v>1575</v>
      </c>
      <c r="F10" s="69">
        <v>6969915</v>
      </c>
      <c r="G10" s="69">
        <v>10374</v>
      </c>
      <c r="H10" s="69">
        <v>376359</v>
      </c>
      <c r="I10" s="69">
        <v>1196276.6984999999</v>
      </c>
      <c r="J10" s="63">
        <f t="shared" si="0"/>
        <v>0.17163433104994824</v>
      </c>
      <c r="K10" s="19">
        <f t="shared" si="1"/>
        <v>5.3997645595391046E-2</v>
      </c>
      <c r="L10" s="18">
        <v>206.93449018136232</v>
      </c>
      <c r="M10" s="18">
        <v>10.909905209148622</v>
      </c>
      <c r="N10" s="70">
        <f t="shared" si="2"/>
        <v>36.27906304222094</v>
      </c>
      <c r="O10" s="69">
        <v>1647</v>
      </c>
      <c r="P10" s="69">
        <v>8730657</v>
      </c>
      <c r="Q10" s="69">
        <v>12129</v>
      </c>
      <c r="R10" s="69">
        <v>346785</v>
      </c>
      <c r="S10" s="69">
        <v>1785145.0461000004</v>
      </c>
      <c r="T10" s="63">
        <f t="shared" si="3"/>
        <v>0.20446858078378299</v>
      </c>
      <c r="U10" s="19">
        <f t="shared" si="4"/>
        <v>3.9720378432001165E-2</v>
      </c>
      <c r="V10" s="18">
        <v>145.77713545627316</v>
      </c>
      <c r="W10" s="18">
        <v>8.5259625313468064</v>
      </c>
      <c r="X10" s="20">
        <f t="shared" si="5"/>
        <v>28.591392530299284</v>
      </c>
      <c r="Y10" s="19">
        <f t="shared" ref="Y10:AC10" si="27">IFERROR(O10/E10-1,0)</f>
        <v>4.5714285714285818E-2</v>
      </c>
      <c r="Z10" s="19">
        <f t="shared" si="27"/>
        <v>0.25262029737808844</v>
      </c>
      <c r="AA10" s="19">
        <f t="shared" si="27"/>
        <v>0.16917293233082709</v>
      </c>
      <c r="AB10" s="19">
        <f t="shared" si="27"/>
        <v>-7.8579228874558593E-2</v>
      </c>
      <c r="AC10" s="19">
        <f t="shared" si="27"/>
        <v>0.49225095526676799</v>
      </c>
      <c r="AD10" s="21">
        <f t="shared" ref="AD10:AE10" si="28">T10-J10</f>
        <v>3.2834249733834753E-2</v>
      </c>
      <c r="AE10" s="22">
        <f t="shared" si="28"/>
        <v>-1.4277267163389881E-2</v>
      </c>
      <c r="AF10" s="19">
        <f t="shared" ref="AF10:AH10" si="29">IFERROR(V10/L10-1,0)</f>
        <v>-0.29553968829212274</v>
      </c>
      <c r="AG10" s="19">
        <f t="shared" si="29"/>
        <v>-0.21851176816850193</v>
      </c>
      <c r="AH10" s="23">
        <f t="shared" si="29"/>
        <v>-0.21190377775123026</v>
      </c>
      <c r="AJ10" s="24"/>
    </row>
    <row r="11" spans="1:36" ht="15.75" customHeight="1" x14ac:dyDescent="0.2">
      <c r="A11" s="15">
        <v>9</v>
      </c>
      <c r="B11" s="16" t="s">
        <v>445</v>
      </c>
      <c r="C11" s="16" t="s">
        <v>31</v>
      </c>
      <c r="D11" s="17" t="s">
        <v>33</v>
      </c>
      <c r="E11" s="69">
        <v>1287</v>
      </c>
      <c r="F11" s="69">
        <v>1179492</v>
      </c>
      <c r="G11" s="69">
        <v>2307</v>
      </c>
      <c r="H11" s="69">
        <v>131532</v>
      </c>
      <c r="I11" s="69">
        <v>130637.02859999999</v>
      </c>
      <c r="J11" s="63">
        <f t="shared" si="0"/>
        <v>0.11075702811040684</v>
      </c>
      <c r="K11" s="19">
        <f t="shared" si="1"/>
        <v>0.11151580510931824</v>
      </c>
      <c r="L11" s="18">
        <v>231.64179104477611</v>
      </c>
      <c r="M11" s="18">
        <v>15.459802538787024</v>
      </c>
      <c r="N11" s="70">
        <f t="shared" si="2"/>
        <v>57.014304291287388</v>
      </c>
      <c r="O11" s="69">
        <v>1350</v>
      </c>
      <c r="P11" s="69">
        <v>1610790</v>
      </c>
      <c r="Q11" s="69">
        <v>3021</v>
      </c>
      <c r="R11" s="69">
        <v>145473</v>
      </c>
      <c r="S11" s="69">
        <v>225588.86999999994</v>
      </c>
      <c r="T11" s="63">
        <f t="shared" si="3"/>
        <v>0.14004859106401202</v>
      </c>
      <c r="U11" s="19">
        <f t="shared" si="4"/>
        <v>9.0311586240292036E-2</v>
      </c>
      <c r="V11" s="18">
        <v>295.61013673744338</v>
      </c>
      <c r="W11" s="18">
        <v>14.051289481309766</v>
      </c>
      <c r="X11" s="20">
        <f t="shared" si="5"/>
        <v>48.153922542204569</v>
      </c>
      <c r="Y11" s="19">
        <f t="shared" ref="Y11:AC11" si="30">IFERROR(O11/E11-1,0)</f>
        <v>4.8951048951048959E-2</v>
      </c>
      <c r="Z11" s="19">
        <f t="shared" si="30"/>
        <v>0.36566420119848209</v>
      </c>
      <c r="AA11" s="19">
        <f t="shared" si="30"/>
        <v>0.30949284785435638</v>
      </c>
      <c r="AB11" s="19">
        <f t="shared" si="30"/>
        <v>0.10598941702399411</v>
      </c>
      <c r="AC11" s="19">
        <f t="shared" si="30"/>
        <v>0.72683711821657249</v>
      </c>
      <c r="AD11" s="21">
        <f t="shared" ref="AD11:AE11" si="31">T11-J11</f>
        <v>2.9291562953605174E-2</v>
      </c>
      <c r="AE11" s="22">
        <f t="shared" si="31"/>
        <v>-2.1204218869026209E-2</v>
      </c>
      <c r="AF11" s="19">
        <f t="shared" ref="AF11:AH11" si="32">IFERROR(V11/L11-1,0)</f>
        <v>0.27615200782272598</v>
      </c>
      <c r="AG11" s="19">
        <f t="shared" si="32"/>
        <v>-9.1108088472892645E-2</v>
      </c>
      <c r="AH11" s="23">
        <f t="shared" si="32"/>
        <v>-0.15540629424880681</v>
      </c>
      <c r="AJ11" s="24"/>
    </row>
    <row r="12" spans="1:36" ht="15.75" customHeight="1" x14ac:dyDescent="0.2">
      <c r="A12" s="15">
        <v>10</v>
      </c>
      <c r="B12" s="16" t="s">
        <v>446</v>
      </c>
      <c r="C12" s="16" t="s">
        <v>31</v>
      </c>
      <c r="D12" s="17" t="s">
        <v>34</v>
      </c>
      <c r="E12" s="69">
        <v>2037</v>
      </c>
      <c r="F12" s="69">
        <v>89139</v>
      </c>
      <c r="G12" s="69">
        <v>129</v>
      </c>
      <c r="H12" s="69">
        <v>0</v>
      </c>
      <c r="I12" s="69">
        <v>7562.5991999999997</v>
      </c>
      <c r="J12" s="63">
        <f t="shared" si="0"/>
        <v>8.4840520984081041E-2</v>
      </c>
      <c r="K12" s="19">
        <f t="shared" si="1"/>
        <v>0</v>
      </c>
      <c r="L12" s="18">
        <v>0</v>
      </c>
      <c r="M12" s="18">
        <v>0</v>
      </c>
      <c r="N12" s="70">
        <f t="shared" si="2"/>
        <v>0</v>
      </c>
      <c r="O12" s="69">
        <v>1962</v>
      </c>
      <c r="P12" s="69">
        <v>33717</v>
      </c>
      <c r="Q12" s="69">
        <v>39</v>
      </c>
      <c r="R12" s="69">
        <v>0</v>
      </c>
      <c r="S12" s="69">
        <v>6078.477600000002</v>
      </c>
      <c r="T12" s="63">
        <f t="shared" si="3"/>
        <v>0.18027931310614828</v>
      </c>
      <c r="U12" s="19">
        <f t="shared" si="4"/>
        <v>0</v>
      </c>
      <c r="V12" s="18">
        <v>0</v>
      </c>
      <c r="W12" s="18">
        <v>0</v>
      </c>
      <c r="X12" s="20">
        <f t="shared" si="5"/>
        <v>0</v>
      </c>
      <c r="Y12" s="19">
        <f t="shared" ref="Y12:AC12" si="33">IFERROR(O12/E12-1,0)</f>
        <v>-3.6818851251840923E-2</v>
      </c>
      <c r="Z12" s="19">
        <f t="shared" si="33"/>
        <v>-0.62174805640628683</v>
      </c>
      <c r="AA12" s="19">
        <f t="shared" si="33"/>
        <v>-0.69767441860465118</v>
      </c>
      <c r="AB12" s="19">
        <f t="shared" si="33"/>
        <v>0</v>
      </c>
      <c r="AC12" s="19">
        <f t="shared" si="33"/>
        <v>-0.19624491008329492</v>
      </c>
      <c r="AD12" s="21">
        <f t="shared" ref="AD12:AE12" si="34">T12-J12</f>
        <v>9.543879212206724E-2</v>
      </c>
      <c r="AE12" s="22">
        <f t="shared" si="34"/>
        <v>0</v>
      </c>
      <c r="AF12" s="19">
        <f t="shared" ref="AF12:AH12" si="35">IFERROR(V12/L12-1,0)</f>
        <v>0</v>
      </c>
      <c r="AG12" s="19">
        <f t="shared" si="35"/>
        <v>0</v>
      </c>
      <c r="AH12" s="23">
        <f t="shared" si="35"/>
        <v>0</v>
      </c>
      <c r="AJ12" s="24"/>
    </row>
    <row r="13" spans="1:36" ht="15.75" customHeight="1" x14ac:dyDescent="0.2">
      <c r="A13" s="15">
        <v>11</v>
      </c>
      <c r="B13" s="16" t="s">
        <v>445</v>
      </c>
      <c r="C13" s="16" t="s">
        <v>31</v>
      </c>
      <c r="D13" s="17" t="s">
        <v>35</v>
      </c>
      <c r="E13" s="69">
        <v>1131</v>
      </c>
      <c r="F13" s="69">
        <v>35997</v>
      </c>
      <c r="G13" s="69">
        <v>90</v>
      </c>
      <c r="H13" s="69">
        <v>0</v>
      </c>
      <c r="I13" s="69">
        <v>4906.4691000000003</v>
      </c>
      <c r="J13" s="63">
        <f t="shared" si="0"/>
        <v>0.13630216684723728</v>
      </c>
      <c r="K13" s="19">
        <f t="shared" si="1"/>
        <v>0</v>
      </c>
      <c r="L13" s="18">
        <v>0</v>
      </c>
      <c r="M13" s="18">
        <v>0</v>
      </c>
      <c r="N13" s="70">
        <f t="shared" si="2"/>
        <v>0</v>
      </c>
      <c r="O13" s="69">
        <v>1089</v>
      </c>
      <c r="P13" s="69">
        <v>159207</v>
      </c>
      <c r="Q13" s="69">
        <v>408</v>
      </c>
      <c r="R13" s="69">
        <v>0</v>
      </c>
      <c r="S13" s="69">
        <v>20013.002100000005</v>
      </c>
      <c r="T13" s="63">
        <f t="shared" si="3"/>
        <v>0.12570428498746919</v>
      </c>
      <c r="U13" s="19">
        <f t="shared" si="4"/>
        <v>0</v>
      </c>
      <c r="V13" s="18">
        <v>0</v>
      </c>
      <c r="W13" s="18">
        <v>0</v>
      </c>
      <c r="X13" s="20">
        <f t="shared" si="5"/>
        <v>0</v>
      </c>
      <c r="Y13" s="22">
        <f t="shared" ref="Y13:AC13" si="36">IFERROR(O13/E13-1,0)</f>
        <v>-3.7135278514588865E-2</v>
      </c>
      <c r="Z13" s="19">
        <f t="shared" si="36"/>
        <v>3.422785232102675</v>
      </c>
      <c r="AA13" s="19">
        <f t="shared" si="36"/>
        <v>3.5333333333333332</v>
      </c>
      <c r="AB13" s="19">
        <f t="shared" si="36"/>
        <v>0</v>
      </c>
      <c r="AC13" s="19">
        <f t="shared" si="36"/>
        <v>3.0789010777628265</v>
      </c>
      <c r="AD13" s="21">
        <f t="shared" ref="AD13:AE13" si="37">T13-J13</f>
        <v>-1.0597881859768093E-2</v>
      </c>
      <c r="AE13" s="22">
        <f t="shared" si="37"/>
        <v>0</v>
      </c>
      <c r="AF13" s="19">
        <f t="shared" ref="AF13:AH13" si="38">IFERROR(V13/L13-1,0)</f>
        <v>0</v>
      </c>
      <c r="AG13" s="19">
        <f t="shared" si="38"/>
        <v>0</v>
      </c>
      <c r="AH13" s="23">
        <f t="shared" si="38"/>
        <v>0</v>
      </c>
      <c r="AJ13" s="24"/>
    </row>
    <row r="14" spans="1:36" ht="15.75" customHeight="1" x14ac:dyDescent="0.2">
      <c r="A14" s="15">
        <v>12</v>
      </c>
      <c r="B14" s="16" t="s">
        <v>446</v>
      </c>
      <c r="C14" s="16" t="s">
        <v>31</v>
      </c>
      <c r="D14" s="17" t="s">
        <v>36</v>
      </c>
      <c r="E14" s="69">
        <v>2319</v>
      </c>
      <c r="F14" s="69">
        <v>3351</v>
      </c>
      <c r="G14" s="69">
        <v>6</v>
      </c>
      <c r="H14" s="69">
        <v>0</v>
      </c>
      <c r="I14" s="69">
        <v>1453.5182999999997</v>
      </c>
      <c r="J14" s="63">
        <f t="shared" si="0"/>
        <v>0.43375658012533563</v>
      </c>
      <c r="K14" s="19">
        <f t="shared" si="1"/>
        <v>0</v>
      </c>
      <c r="L14" s="18">
        <v>0</v>
      </c>
      <c r="M14" s="18">
        <v>0</v>
      </c>
      <c r="N14" s="70">
        <f t="shared" si="2"/>
        <v>0</v>
      </c>
      <c r="O14" s="69">
        <v>2397</v>
      </c>
      <c r="P14" s="69">
        <v>0</v>
      </c>
      <c r="Q14" s="69">
        <v>0</v>
      </c>
      <c r="R14" s="69">
        <v>0</v>
      </c>
      <c r="S14" s="69">
        <v>0</v>
      </c>
      <c r="T14" s="63">
        <f t="shared" si="3"/>
        <v>0</v>
      </c>
      <c r="U14" s="19">
        <f t="shared" si="4"/>
        <v>0</v>
      </c>
      <c r="V14" s="18">
        <v>0</v>
      </c>
      <c r="W14" s="18">
        <v>0</v>
      </c>
      <c r="X14" s="20">
        <f t="shared" si="5"/>
        <v>0</v>
      </c>
      <c r="Y14" s="22">
        <f t="shared" ref="Y14:AC14" si="39">IFERROR(O14/E14-1,0)</f>
        <v>3.363518758085382E-2</v>
      </c>
      <c r="Z14" s="19">
        <f t="shared" si="39"/>
        <v>-1</v>
      </c>
      <c r="AA14" s="19">
        <f t="shared" si="39"/>
        <v>-1</v>
      </c>
      <c r="AB14" s="19">
        <f t="shared" si="39"/>
        <v>0</v>
      </c>
      <c r="AC14" s="19">
        <f t="shared" si="39"/>
        <v>-1</v>
      </c>
      <c r="AD14" s="21">
        <f t="shared" ref="AD14:AE14" si="40">T14-J14</f>
        <v>-0.43375658012533563</v>
      </c>
      <c r="AE14" s="22">
        <f t="shared" si="40"/>
        <v>0</v>
      </c>
      <c r="AF14" s="19">
        <f t="shared" ref="AF14:AH14" si="41">IFERROR(V14/L14-1,0)</f>
        <v>0</v>
      </c>
      <c r="AG14" s="19">
        <f t="shared" si="41"/>
        <v>0</v>
      </c>
      <c r="AH14" s="23">
        <f t="shared" si="41"/>
        <v>0</v>
      </c>
      <c r="AJ14" s="24"/>
    </row>
    <row r="15" spans="1:36" ht="15.75" customHeight="1" x14ac:dyDescent="0.2">
      <c r="A15" s="15">
        <v>13</v>
      </c>
      <c r="B15" s="16" t="s">
        <v>445</v>
      </c>
      <c r="C15" s="16" t="s">
        <v>31</v>
      </c>
      <c r="D15" s="17" t="s">
        <v>37</v>
      </c>
      <c r="E15" s="69">
        <v>2322</v>
      </c>
      <c r="F15" s="69">
        <v>1284261</v>
      </c>
      <c r="G15" s="69">
        <v>1278</v>
      </c>
      <c r="H15" s="69">
        <v>88407</v>
      </c>
      <c r="I15" s="69">
        <v>216228.66329999996</v>
      </c>
      <c r="J15" s="63">
        <f t="shared" si="0"/>
        <v>0.16836816137841137</v>
      </c>
      <c r="K15" s="19">
        <f t="shared" si="1"/>
        <v>6.8838810802477071E-2</v>
      </c>
      <c r="L15" s="18">
        <v>1118.4105658658771</v>
      </c>
      <c r="M15" s="18">
        <v>19.362023653088041</v>
      </c>
      <c r="N15" s="70">
        <f t="shared" si="2"/>
        <v>69.176056338028175</v>
      </c>
      <c r="O15" s="69">
        <v>2397</v>
      </c>
      <c r="P15" s="69">
        <v>1658439</v>
      </c>
      <c r="Q15" s="69">
        <v>1581</v>
      </c>
      <c r="R15" s="69">
        <v>114615</v>
      </c>
      <c r="S15" s="69">
        <v>303132.48419999995</v>
      </c>
      <c r="T15" s="63">
        <f t="shared" si="3"/>
        <v>0.18278181120921538</v>
      </c>
      <c r="U15" s="19">
        <f t="shared" si="4"/>
        <v>6.9110169261576704E-2</v>
      </c>
      <c r="V15" s="18">
        <v>909.16662700490213</v>
      </c>
      <c r="W15" s="18">
        <v>18.618421052631579</v>
      </c>
      <c r="X15" s="20">
        <f t="shared" si="5"/>
        <v>72.495256166982927</v>
      </c>
      <c r="Y15" s="22">
        <f t="shared" ref="Y15:AC15" si="42">IFERROR(O15/E15-1,0)</f>
        <v>3.2299741602067167E-2</v>
      </c>
      <c r="Z15" s="19">
        <f t="shared" si="42"/>
        <v>0.29135666348195577</v>
      </c>
      <c r="AA15" s="19">
        <f t="shared" si="42"/>
        <v>0.23708920187793425</v>
      </c>
      <c r="AB15" s="19">
        <f t="shared" si="42"/>
        <v>0.29644711391631895</v>
      </c>
      <c r="AC15" s="19">
        <f t="shared" si="42"/>
        <v>0.40190703477377521</v>
      </c>
      <c r="AD15" s="21">
        <f t="shared" ref="AD15:AE15" si="43">T15-J15</f>
        <v>1.441364983080401E-2</v>
      </c>
      <c r="AE15" s="22">
        <f t="shared" si="43"/>
        <v>2.7135845909963263E-4</v>
      </c>
      <c r="AF15" s="19">
        <f t="shared" ref="AF15:AH15" si="44">IFERROR(V15/L15-1,0)</f>
        <v>-0.18709045251103973</v>
      </c>
      <c r="AG15" s="19">
        <f t="shared" si="44"/>
        <v>-3.8405210828149405E-2</v>
      </c>
      <c r="AH15" s="23">
        <f t="shared" si="44"/>
        <v>4.7981917511104033E-2</v>
      </c>
      <c r="AJ15" s="24"/>
    </row>
    <row r="16" spans="1:36" ht="15.75" customHeight="1" x14ac:dyDescent="0.2">
      <c r="A16" s="15">
        <v>14</v>
      </c>
      <c r="B16" s="16" t="s">
        <v>446</v>
      </c>
      <c r="C16" s="16" t="s">
        <v>31</v>
      </c>
      <c r="D16" s="17" t="s">
        <v>38</v>
      </c>
      <c r="E16" s="69">
        <v>1743</v>
      </c>
      <c r="F16" s="69">
        <v>2119968</v>
      </c>
      <c r="G16" s="69">
        <v>2979</v>
      </c>
      <c r="H16" s="69">
        <v>252396</v>
      </c>
      <c r="I16" s="69">
        <v>297803.69189999998</v>
      </c>
      <c r="J16" s="63">
        <f t="shared" si="0"/>
        <v>0.14047555996128241</v>
      </c>
      <c r="K16" s="19">
        <f t="shared" si="1"/>
        <v>0.11905651406058959</v>
      </c>
      <c r="L16" s="18">
        <v>227.71550989143643</v>
      </c>
      <c r="M16" s="18">
        <v>17.072240259740258</v>
      </c>
      <c r="N16" s="70">
        <f t="shared" si="2"/>
        <v>84.725075528700913</v>
      </c>
      <c r="O16" s="69">
        <v>1833</v>
      </c>
      <c r="P16" s="69">
        <v>1808784</v>
      </c>
      <c r="Q16" s="69">
        <v>2403</v>
      </c>
      <c r="R16" s="69">
        <v>98430</v>
      </c>
      <c r="S16" s="69">
        <v>363891.50070000003</v>
      </c>
      <c r="T16" s="63">
        <f t="shared" si="3"/>
        <v>0.20118018552795691</v>
      </c>
      <c r="U16" s="19">
        <f t="shared" si="4"/>
        <v>5.4417774593317939E-2</v>
      </c>
      <c r="V16" s="18">
        <v>1083.1242572296317</v>
      </c>
      <c r="W16" s="18">
        <v>26.871416871416873</v>
      </c>
      <c r="X16" s="20">
        <f t="shared" si="5"/>
        <v>40.961298377028712</v>
      </c>
      <c r="Y16" s="22">
        <f t="shared" ref="Y16:AC16" si="45">IFERROR(O16/E16-1,0)</f>
        <v>5.1635111876075834E-2</v>
      </c>
      <c r="Z16" s="19">
        <f t="shared" si="45"/>
        <v>-0.14678712131503868</v>
      </c>
      <c r="AA16" s="19">
        <f t="shared" si="45"/>
        <v>-0.19335347432024175</v>
      </c>
      <c r="AB16" s="19">
        <f t="shared" si="45"/>
        <v>-0.61001759140398426</v>
      </c>
      <c r="AC16" s="19">
        <f t="shared" si="45"/>
        <v>0.2219173589768384</v>
      </c>
      <c r="AD16" s="21">
        <f t="shared" ref="AD16:AE16" si="46">T16-J16</f>
        <v>6.0704625566674497E-2</v>
      </c>
      <c r="AE16" s="22">
        <f t="shared" si="46"/>
        <v>-6.4638739467271653E-2</v>
      </c>
      <c r="AF16" s="19">
        <f t="shared" ref="AF16:AH16" si="47">IFERROR(V16/L16-1,0)</f>
        <v>3.7564799505576589</v>
      </c>
      <c r="AG16" s="19">
        <f t="shared" si="47"/>
        <v>0.5739830545136495</v>
      </c>
      <c r="AH16" s="23">
        <f t="shared" si="47"/>
        <v>-0.51653866200269216</v>
      </c>
      <c r="AJ16" s="24"/>
    </row>
    <row r="17" spans="1:36" ht="15.75" customHeight="1" x14ac:dyDescent="0.2">
      <c r="A17" s="15">
        <v>15</v>
      </c>
      <c r="B17" s="16" t="s">
        <v>445</v>
      </c>
      <c r="C17" s="16" t="s">
        <v>39</v>
      </c>
      <c r="D17" s="17" t="s">
        <v>40</v>
      </c>
      <c r="E17" s="69">
        <v>618</v>
      </c>
      <c r="F17" s="69">
        <v>306753</v>
      </c>
      <c r="G17" s="69">
        <v>1203</v>
      </c>
      <c r="H17" s="69">
        <v>18054</v>
      </c>
      <c r="I17" s="69">
        <v>47092.640400000004</v>
      </c>
      <c r="J17" s="63">
        <f t="shared" si="0"/>
        <v>0.15351973868226229</v>
      </c>
      <c r="K17" s="19">
        <f t="shared" si="1"/>
        <v>5.8855170120585616E-2</v>
      </c>
      <c r="L17" s="18">
        <v>697.25408411539797</v>
      </c>
      <c r="M17" s="18">
        <v>18.98422712933754</v>
      </c>
      <c r="N17" s="70">
        <f t="shared" si="2"/>
        <v>15.007481296758105</v>
      </c>
      <c r="O17" s="69">
        <v>657</v>
      </c>
      <c r="P17" s="69">
        <v>655335</v>
      </c>
      <c r="Q17" s="69">
        <v>2916</v>
      </c>
      <c r="R17" s="69">
        <v>35808</v>
      </c>
      <c r="S17" s="69">
        <v>73906.170000000013</v>
      </c>
      <c r="T17" s="63">
        <f t="shared" si="3"/>
        <v>0.11277616791412028</v>
      </c>
      <c r="U17" s="19">
        <f t="shared" si="4"/>
        <v>5.4640756254434757E-2</v>
      </c>
      <c r="V17" s="18">
        <v>891.411501120239</v>
      </c>
      <c r="W17" s="18">
        <v>21.78102189781022</v>
      </c>
      <c r="X17" s="20">
        <f t="shared" si="5"/>
        <v>12.279835390946502</v>
      </c>
      <c r="Y17" s="22">
        <f t="shared" ref="Y17:AC17" si="48">IFERROR(O17/E17-1,0)</f>
        <v>6.3106796116504826E-2</v>
      </c>
      <c r="Z17" s="19">
        <f t="shared" si="48"/>
        <v>1.1363605245914465</v>
      </c>
      <c r="AA17" s="19">
        <f t="shared" si="48"/>
        <v>1.4239401496259352</v>
      </c>
      <c r="AB17" s="19">
        <f t="shared" si="48"/>
        <v>0.9833831837819873</v>
      </c>
      <c r="AC17" s="19">
        <f t="shared" si="48"/>
        <v>0.5693783438823703</v>
      </c>
      <c r="AD17" s="21">
        <f t="shared" ref="AD17:AE17" si="49">T17-J17</f>
        <v>-4.0743570768142015E-2</v>
      </c>
      <c r="AE17" s="22">
        <f t="shared" si="49"/>
        <v>-4.2144138661508596E-3</v>
      </c>
      <c r="AF17" s="19">
        <f t="shared" ref="AF17:AH17" si="50">IFERROR(V17/L17-1,0)</f>
        <v>0.27846006416895697</v>
      </c>
      <c r="AG17" s="19">
        <f t="shared" si="50"/>
        <v>0.1473220241950548</v>
      </c>
      <c r="AH17" s="23">
        <f t="shared" si="50"/>
        <v>-0.18175241080599081</v>
      </c>
      <c r="AJ17" s="24"/>
    </row>
    <row r="18" spans="1:36" ht="15.75" customHeight="1" x14ac:dyDescent="0.2">
      <c r="A18" s="15">
        <v>16</v>
      </c>
      <c r="B18" s="16" t="s">
        <v>446</v>
      </c>
      <c r="C18" s="16" t="s">
        <v>39</v>
      </c>
      <c r="D18" s="17" t="s">
        <v>41</v>
      </c>
      <c r="E18" s="69">
        <v>783</v>
      </c>
      <c r="F18" s="69">
        <v>519591</v>
      </c>
      <c r="G18" s="69">
        <v>1698</v>
      </c>
      <c r="H18" s="69">
        <v>60564</v>
      </c>
      <c r="I18" s="69">
        <v>48031.127890909076</v>
      </c>
      <c r="J18" s="63">
        <f t="shared" si="0"/>
        <v>9.2440261457394521E-2</v>
      </c>
      <c r="K18" s="19">
        <f t="shared" si="1"/>
        <v>0.1165609104083789</v>
      </c>
      <c r="L18" s="18">
        <v>233.99051891002236</v>
      </c>
      <c r="M18" s="18">
        <v>8.7583514099783084</v>
      </c>
      <c r="N18" s="70">
        <f t="shared" si="2"/>
        <v>35.667844522968196</v>
      </c>
      <c r="O18" s="69">
        <v>825</v>
      </c>
      <c r="P18" s="69">
        <v>843120</v>
      </c>
      <c r="Q18" s="69">
        <v>2991</v>
      </c>
      <c r="R18" s="69">
        <v>78825</v>
      </c>
      <c r="S18" s="69">
        <v>65580.272727272721</v>
      </c>
      <c r="T18" s="63">
        <f t="shared" si="3"/>
        <v>7.7782845534766956E-2</v>
      </c>
      <c r="U18" s="19">
        <f t="shared" si="4"/>
        <v>9.3492029604326787E-2</v>
      </c>
      <c r="V18" s="18">
        <v>237.03416359191331</v>
      </c>
      <c r="W18" s="18">
        <v>7.9260935143288087</v>
      </c>
      <c r="X18" s="20">
        <f t="shared" si="5"/>
        <v>26.35406218655968</v>
      </c>
      <c r="Y18" s="22">
        <f t="shared" ref="Y18:AC18" si="51">IFERROR(O18/E18-1,0)</f>
        <v>5.3639846743295028E-2</v>
      </c>
      <c r="Z18" s="19">
        <f t="shared" si="51"/>
        <v>0.62266090059296642</v>
      </c>
      <c r="AA18" s="19">
        <f t="shared" si="51"/>
        <v>0.76148409893992941</v>
      </c>
      <c r="AB18" s="19">
        <f t="shared" si="51"/>
        <v>0.30151575193184077</v>
      </c>
      <c r="AC18" s="19">
        <f t="shared" si="51"/>
        <v>0.36537024231915227</v>
      </c>
      <c r="AD18" s="21">
        <f t="shared" ref="AD18:AE18" si="52">T18-J18</f>
        <v>-1.4657415922627565E-2</v>
      </c>
      <c r="AE18" s="22">
        <f t="shared" si="52"/>
        <v>-2.3068880804052116E-2</v>
      </c>
      <c r="AF18" s="19">
        <f t="shared" ref="AF18:AH18" si="53">IFERROR(V18/L18-1,0)</f>
        <v>1.3007555588443909E-2</v>
      </c>
      <c r="AG18" s="19">
        <f t="shared" si="53"/>
        <v>-9.5024492246487902E-2</v>
      </c>
      <c r="AH18" s="23">
        <f t="shared" si="53"/>
        <v>-0.26112546078894494</v>
      </c>
      <c r="AJ18" s="24"/>
    </row>
    <row r="19" spans="1:36" ht="15.75" customHeight="1" x14ac:dyDescent="0.2">
      <c r="A19" s="15">
        <v>17</v>
      </c>
      <c r="B19" s="16" t="s">
        <v>445</v>
      </c>
      <c r="C19" s="16" t="s">
        <v>39</v>
      </c>
      <c r="D19" s="17" t="s">
        <v>42</v>
      </c>
      <c r="E19" s="69">
        <v>1041</v>
      </c>
      <c r="F19" s="69">
        <v>100116</v>
      </c>
      <c r="G19" s="69">
        <v>180</v>
      </c>
      <c r="H19" s="69">
        <v>0</v>
      </c>
      <c r="I19" s="69">
        <v>27096.076799999995</v>
      </c>
      <c r="J19" s="63">
        <f t="shared" si="0"/>
        <v>0.27064681769147786</v>
      </c>
      <c r="K19" s="19">
        <f t="shared" si="1"/>
        <v>0</v>
      </c>
      <c r="L19" s="18">
        <v>0</v>
      </c>
      <c r="M19" s="18">
        <v>0</v>
      </c>
      <c r="N19" s="70">
        <f t="shared" si="2"/>
        <v>0</v>
      </c>
      <c r="O19" s="69">
        <v>1017</v>
      </c>
      <c r="P19" s="69">
        <v>153420</v>
      </c>
      <c r="Q19" s="69">
        <v>417</v>
      </c>
      <c r="R19" s="69">
        <v>0</v>
      </c>
      <c r="S19" s="69">
        <v>22352.85</v>
      </c>
      <c r="T19" s="63">
        <f t="shared" si="3"/>
        <v>0.14569710598357449</v>
      </c>
      <c r="U19" s="19">
        <f t="shared" si="4"/>
        <v>0</v>
      </c>
      <c r="V19" s="18">
        <v>0</v>
      </c>
      <c r="W19" s="18">
        <v>0</v>
      </c>
      <c r="X19" s="20">
        <f t="shared" si="5"/>
        <v>0</v>
      </c>
      <c r="Y19" s="22">
        <f t="shared" ref="Y19:AC19" si="54">IFERROR(O19/E19-1,0)</f>
        <v>-2.3054755043227626E-2</v>
      </c>
      <c r="Z19" s="19">
        <f t="shared" si="54"/>
        <v>0.53242239002756797</v>
      </c>
      <c r="AA19" s="19">
        <f t="shared" si="54"/>
        <v>1.3166666666666669</v>
      </c>
      <c r="AB19" s="19">
        <f t="shared" si="54"/>
        <v>0</v>
      </c>
      <c r="AC19" s="19">
        <f t="shared" si="54"/>
        <v>-0.17505216105676225</v>
      </c>
      <c r="AD19" s="21">
        <f t="shared" ref="AD19:AE19" si="55">T19-J19</f>
        <v>-0.12494971170790337</v>
      </c>
      <c r="AE19" s="22">
        <f t="shared" si="55"/>
        <v>0</v>
      </c>
      <c r="AF19" s="19">
        <f t="shared" ref="AF19:AH19" si="56">IFERROR(V19/L19-1,0)</f>
        <v>0</v>
      </c>
      <c r="AG19" s="19">
        <f t="shared" si="56"/>
        <v>0</v>
      </c>
      <c r="AH19" s="23">
        <f t="shared" si="56"/>
        <v>0</v>
      </c>
      <c r="AJ19" s="24"/>
    </row>
    <row r="20" spans="1:36" ht="15.75" customHeight="1" x14ac:dyDescent="0.2">
      <c r="A20" s="15">
        <v>18</v>
      </c>
      <c r="B20" s="16" t="s">
        <v>446</v>
      </c>
      <c r="C20" s="16" t="s">
        <v>39</v>
      </c>
      <c r="D20" s="17" t="s">
        <v>43</v>
      </c>
      <c r="E20" s="69">
        <v>564</v>
      </c>
      <c r="F20" s="69">
        <v>2875638</v>
      </c>
      <c r="G20" s="69">
        <v>14901</v>
      </c>
      <c r="H20" s="69">
        <v>294435</v>
      </c>
      <c r="I20" s="69">
        <v>164016.25003636366</v>
      </c>
      <c r="J20" s="63">
        <f t="shared" si="0"/>
        <v>5.7036473310049338E-2</v>
      </c>
      <c r="K20" s="19">
        <f t="shared" si="1"/>
        <v>0.10238945235805064</v>
      </c>
      <c r="L20" s="18">
        <v>150.20385300545445</v>
      </c>
      <c r="M20" s="18">
        <v>6.2893303428388334</v>
      </c>
      <c r="N20" s="70">
        <f t="shared" si="2"/>
        <v>19.759412119991946</v>
      </c>
      <c r="O20" s="69">
        <v>597</v>
      </c>
      <c r="P20" s="69">
        <v>3410298</v>
      </c>
      <c r="Q20" s="69">
        <v>16755</v>
      </c>
      <c r="R20" s="69">
        <v>263808</v>
      </c>
      <c r="S20" s="69">
        <v>319195.49858181819</v>
      </c>
      <c r="T20" s="63">
        <f t="shared" si="3"/>
        <v>9.3597538567544006E-2</v>
      </c>
      <c r="U20" s="19">
        <f t="shared" si="4"/>
        <v>7.7356289684948357E-2</v>
      </c>
      <c r="V20" s="18">
        <v>125.038036384112</v>
      </c>
      <c r="W20" s="18">
        <v>5.8278215918881306</v>
      </c>
      <c r="X20" s="20">
        <f t="shared" si="5"/>
        <v>15.74503133393017</v>
      </c>
      <c r="Y20" s="22">
        <f t="shared" ref="Y20:AC20" si="57">IFERROR(O20/E20-1,0)</f>
        <v>5.8510638297872397E-2</v>
      </c>
      <c r="Z20" s="19">
        <f t="shared" si="57"/>
        <v>0.18592743592900085</v>
      </c>
      <c r="AA20" s="19">
        <f t="shared" si="57"/>
        <v>0.12442117978659151</v>
      </c>
      <c r="AB20" s="19">
        <f t="shared" si="57"/>
        <v>-0.10401956289163994</v>
      </c>
      <c r="AC20" s="19">
        <f t="shared" si="57"/>
        <v>0.9461211831818499</v>
      </c>
      <c r="AD20" s="21">
        <f t="shared" ref="AD20:AE20" si="58">T20-J20</f>
        <v>3.6561065257494668E-2</v>
      </c>
      <c r="AE20" s="22">
        <f t="shared" si="58"/>
        <v>-2.503316267310228E-2</v>
      </c>
      <c r="AF20" s="19">
        <f t="shared" ref="AF20:AH20" si="59">IFERROR(V20/L20-1,0)</f>
        <v>-0.16754441459253766</v>
      </c>
      <c r="AG20" s="19">
        <f t="shared" si="59"/>
        <v>-7.3379632773811321E-2</v>
      </c>
      <c r="AH20" s="23">
        <f t="shared" si="59"/>
        <v>-0.20316296667551936</v>
      </c>
      <c r="AJ20" s="24"/>
    </row>
    <row r="21" spans="1:36" ht="15.75" customHeight="1" x14ac:dyDescent="0.2">
      <c r="A21" s="15">
        <v>19</v>
      </c>
      <c r="B21" s="16" t="s">
        <v>445</v>
      </c>
      <c r="C21" s="16" t="s">
        <v>39</v>
      </c>
      <c r="D21" s="17" t="s">
        <v>44</v>
      </c>
      <c r="E21" s="69">
        <v>1101</v>
      </c>
      <c r="F21" s="69">
        <v>1015722</v>
      </c>
      <c r="G21" s="69">
        <v>2319</v>
      </c>
      <c r="H21" s="69">
        <v>114684</v>
      </c>
      <c r="I21" s="69">
        <v>100036.12887272728</v>
      </c>
      <c r="J21" s="63">
        <f t="shared" si="0"/>
        <v>9.8487705172012885E-2</v>
      </c>
      <c r="K21" s="19">
        <f t="shared" si="1"/>
        <v>0.11290884710580257</v>
      </c>
      <c r="L21" s="18">
        <v>278.07844506517694</v>
      </c>
      <c r="M21" s="18">
        <v>13.546420978029767</v>
      </c>
      <c r="N21" s="70">
        <f t="shared" si="2"/>
        <v>49.454075032341528</v>
      </c>
      <c r="O21" s="69">
        <v>1167</v>
      </c>
      <c r="P21" s="69">
        <v>1461690</v>
      </c>
      <c r="Q21" s="69">
        <v>3420</v>
      </c>
      <c r="R21" s="69">
        <v>148749</v>
      </c>
      <c r="S21" s="69">
        <v>142108.4056363636</v>
      </c>
      <c r="T21" s="63">
        <f t="shared" si="3"/>
        <v>9.7221986629424578E-2</v>
      </c>
      <c r="U21" s="19">
        <f t="shared" si="4"/>
        <v>0.10176508014695318</v>
      </c>
      <c r="V21" s="18">
        <v>267.88444602925051</v>
      </c>
      <c r="W21" s="18">
        <v>16.522159280239919</v>
      </c>
      <c r="X21" s="20">
        <f t="shared" si="5"/>
        <v>43.493859649122804</v>
      </c>
      <c r="Y21" s="22">
        <f t="shared" ref="Y21:AC21" si="60">IFERROR(O21/E21-1,0)</f>
        <v>5.9945504087193457E-2</v>
      </c>
      <c r="Z21" s="19">
        <f t="shared" si="60"/>
        <v>0.43906501975934353</v>
      </c>
      <c r="AA21" s="19">
        <f t="shared" si="60"/>
        <v>0.47477360931435975</v>
      </c>
      <c r="AB21" s="19">
        <f t="shared" si="60"/>
        <v>0.2970335879460082</v>
      </c>
      <c r="AC21" s="19">
        <f t="shared" si="60"/>
        <v>0.42057082014002689</v>
      </c>
      <c r="AD21" s="21">
        <f t="shared" ref="AD21:AE21" si="61">T21-J21</f>
        <v>-1.2657185425883066E-3</v>
      </c>
      <c r="AE21" s="22">
        <f t="shared" si="61"/>
        <v>-1.1143766958849388E-2</v>
      </c>
      <c r="AF21" s="19">
        <f t="shared" ref="AF21:AH21" si="62">IFERROR(V21/L21-1,0)</f>
        <v>-3.6658717052079015E-2</v>
      </c>
      <c r="AG21" s="19">
        <f t="shared" si="62"/>
        <v>0.21966970515949158</v>
      </c>
      <c r="AH21" s="23">
        <f t="shared" si="62"/>
        <v>-0.12052020747169812</v>
      </c>
      <c r="AJ21" s="24"/>
    </row>
    <row r="22" spans="1:36" ht="15.75" customHeight="1" x14ac:dyDescent="0.2">
      <c r="A22" s="15">
        <v>20</v>
      </c>
      <c r="B22" s="16" t="s">
        <v>446</v>
      </c>
      <c r="C22" s="16" t="s">
        <v>39</v>
      </c>
      <c r="D22" s="17" t="s">
        <v>45</v>
      </c>
      <c r="E22" s="69">
        <v>1983</v>
      </c>
      <c r="F22" s="69">
        <v>219549</v>
      </c>
      <c r="G22" s="69">
        <v>234</v>
      </c>
      <c r="H22" s="69">
        <v>6837</v>
      </c>
      <c r="I22" s="69">
        <v>42547.357745454545</v>
      </c>
      <c r="J22" s="63">
        <f t="shared" si="0"/>
        <v>0.1937943590973065</v>
      </c>
      <c r="K22" s="19">
        <f t="shared" si="1"/>
        <v>3.1141112006886844E-2</v>
      </c>
      <c r="L22" s="18">
        <v>264.04819835476769</v>
      </c>
      <c r="M22" s="18">
        <v>14.155279503105589</v>
      </c>
      <c r="N22" s="70">
        <f t="shared" si="2"/>
        <v>29.217948717948719</v>
      </c>
      <c r="O22" s="69">
        <v>2097</v>
      </c>
      <c r="P22" s="69">
        <v>304374</v>
      </c>
      <c r="Q22" s="69">
        <v>330</v>
      </c>
      <c r="R22" s="69">
        <v>3807</v>
      </c>
      <c r="S22" s="69">
        <v>61094.545199999993</v>
      </c>
      <c r="T22" s="63">
        <f t="shared" si="3"/>
        <v>0.20072195785448163</v>
      </c>
      <c r="U22" s="19">
        <f t="shared" si="4"/>
        <v>1.2507638628792209E-2</v>
      </c>
      <c r="V22" s="18">
        <v>347.19562243502048</v>
      </c>
      <c r="W22" s="18">
        <v>16.480519480519479</v>
      </c>
      <c r="X22" s="20">
        <f t="shared" si="5"/>
        <v>11.536363636363637</v>
      </c>
      <c r="Y22" s="22">
        <f t="shared" ref="Y22:AC22" si="63">IFERROR(O22/E22-1,0)</f>
        <v>5.748865355521926E-2</v>
      </c>
      <c r="Z22" s="19">
        <f t="shared" si="63"/>
        <v>0.38636022026973471</v>
      </c>
      <c r="AA22" s="19">
        <f t="shared" si="63"/>
        <v>0.41025641025641035</v>
      </c>
      <c r="AB22" s="19">
        <f t="shared" si="63"/>
        <v>-0.44317683194383506</v>
      </c>
      <c r="AC22" s="19">
        <f t="shared" si="63"/>
        <v>0.43591866657164857</v>
      </c>
      <c r="AD22" s="21">
        <f t="shared" ref="AD22:AE22" si="64">T22-J22</f>
        <v>6.9275987571751352E-3</v>
      </c>
      <c r="AE22" s="22">
        <f t="shared" si="64"/>
        <v>-1.8633473378094637E-2</v>
      </c>
      <c r="AF22" s="19">
        <f t="shared" ref="AF22:AH22" si="65">IFERROR(V22/L22-1,0)</f>
        <v>0.31489487373262914</v>
      </c>
      <c r="AG22" s="19">
        <f t="shared" si="65"/>
        <v>0.16426662411743576</v>
      </c>
      <c r="AH22" s="23">
        <f t="shared" si="65"/>
        <v>-0.60516175356017388</v>
      </c>
      <c r="AJ22" s="24"/>
    </row>
    <row r="23" spans="1:36" ht="15.75" customHeight="1" x14ac:dyDescent="0.2">
      <c r="A23" s="15">
        <v>21</v>
      </c>
      <c r="B23" s="16" t="s">
        <v>445</v>
      </c>
      <c r="C23" s="16" t="s">
        <v>39</v>
      </c>
      <c r="D23" s="17" t="s">
        <v>46</v>
      </c>
      <c r="E23" s="69">
        <v>1017</v>
      </c>
      <c r="F23" s="69">
        <v>257544</v>
      </c>
      <c r="G23" s="69">
        <v>588</v>
      </c>
      <c r="H23" s="69">
        <v>6489</v>
      </c>
      <c r="I23" s="69">
        <v>43446.520472727279</v>
      </c>
      <c r="J23" s="63">
        <f t="shared" si="0"/>
        <v>0.16869552570716956</v>
      </c>
      <c r="K23" s="19">
        <f t="shared" si="1"/>
        <v>2.519569471624266E-2</v>
      </c>
      <c r="L23" s="18">
        <v>450.71889977078553</v>
      </c>
      <c r="M23" s="18">
        <v>15.232394366197184</v>
      </c>
      <c r="N23" s="70">
        <f t="shared" si="2"/>
        <v>11.035714285714286</v>
      </c>
      <c r="O23" s="69">
        <v>1077</v>
      </c>
      <c r="P23" s="69">
        <v>371799</v>
      </c>
      <c r="Q23" s="69">
        <v>963</v>
      </c>
      <c r="R23" s="69">
        <v>5865</v>
      </c>
      <c r="S23" s="69">
        <v>48512.889927272729</v>
      </c>
      <c r="T23" s="63">
        <f t="shared" si="3"/>
        <v>0.13048149652708246</v>
      </c>
      <c r="U23" s="19">
        <f t="shared" si="4"/>
        <v>1.5774652433169535E-2</v>
      </c>
      <c r="V23" s="18">
        <v>445.12750455373407</v>
      </c>
      <c r="W23" s="18">
        <v>21.25</v>
      </c>
      <c r="X23" s="20">
        <f t="shared" si="5"/>
        <v>6.0903426791277262</v>
      </c>
      <c r="Y23" s="22">
        <f t="shared" ref="Y23:AC23" si="66">IFERROR(O23/E23-1,0)</f>
        <v>5.8997050147492569E-2</v>
      </c>
      <c r="Z23" s="19">
        <f t="shared" si="66"/>
        <v>0.44363293262510473</v>
      </c>
      <c r="AA23" s="19">
        <f t="shared" si="66"/>
        <v>0.63775510204081631</v>
      </c>
      <c r="AB23" s="19">
        <f t="shared" si="66"/>
        <v>-9.6162736939436E-2</v>
      </c>
      <c r="AC23" s="19">
        <f t="shared" si="66"/>
        <v>0.11661162733908159</v>
      </c>
      <c r="AD23" s="21">
        <f t="shared" ref="AD23:AE23" si="67">T23-J23</f>
        <v>-3.8214029180087095E-2</v>
      </c>
      <c r="AE23" s="22">
        <f t="shared" si="67"/>
        <v>-9.421042283073125E-3</v>
      </c>
      <c r="AF23" s="19">
        <f t="shared" ref="AF23:AH23" si="68">IFERROR(V23/L23-1,0)</f>
        <v>-1.24055042286777E-2</v>
      </c>
      <c r="AG23" s="19">
        <f t="shared" si="68"/>
        <v>0.39505316689782699</v>
      </c>
      <c r="AH23" s="23">
        <f t="shared" si="68"/>
        <v>-0.44812428797548121</v>
      </c>
      <c r="AJ23" s="24"/>
    </row>
    <row r="24" spans="1:36" ht="15.75" customHeight="1" x14ac:dyDescent="0.2">
      <c r="A24" s="15">
        <v>22</v>
      </c>
      <c r="B24" s="16" t="s">
        <v>446</v>
      </c>
      <c r="C24" s="16" t="s">
        <v>39</v>
      </c>
      <c r="D24" s="17" t="s">
        <v>47</v>
      </c>
      <c r="E24" s="69">
        <v>1491</v>
      </c>
      <c r="F24" s="69">
        <v>179685</v>
      </c>
      <c r="G24" s="69">
        <v>279</v>
      </c>
      <c r="H24" s="69">
        <v>24870</v>
      </c>
      <c r="I24" s="69">
        <v>19873.839818181819</v>
      </c>
      <c r="J24" s="63">
        <f t="shared" si="0"/>
        <v>0.11060377782331202</v>
      </c>
      <c r="K24" s="19">
        <f t="shared" si="1"/>
        <v>0.1384088822105351</v>
      </c>
      <c r="L24" s="18">
        <v>254.19311317572746</v>
      </c>
      <c r="M24" s="18">
        <v>19.975903614457831</v>
      </c>
      <c r="N24" s="70">
        <f t="shared" si="2"/>
        <v>89.13978494623656</v>
      </c>
      <c r="O24" s="69">
        <v>1581</v>
      </c>
      <c r="P24" s="69">
        <v>140343</v>
      </c>
      <c r="Q24" s="69">
        <v>201</v>
      </c>
      <c r="R24" s="69">
        <v>18450</v>
      </c>
      <c r="S24" s="69">
        <v>19578.792763636364</v>
      </c>
      <c r="T24" s="63">
        <f t="shared" si="3"/>
        <v>0.13950672825603247</v>
      </c>
      <c r="U24" s="19">
        <f t="shared" si="4"/>
        <v>0.13146362839614373</v>
      </c>
      <c r="V24" s="18">
        <v>269.17016806722688</v>
      </c>
      <c r="W24" s="18">
        <v>29.009433962264151</v>
      </c>
      <c r="X24" s="20">
        <f t="shared" si="5"/>
        <v>91.791044776119406</v>
      </c>
      <c r="Y24" s="22">
        <f t="shared" ref="Y24:AC24" si="69">IFERROR(O24/E24-1,0)</f>
        <v>6.0362173038229328E-2</v>
      </c>
      <c r="Z24" s="19">
        <f t="shared" si="69"/>
        <v>-0.21894982886718428</v>
      </c>
      <c r="AA24" s="19">
        <f t="shared" si="69"/>
        <v>-0.27956989247311825</v>
      </c>
      <c r="AB24" s="19">
        <f t="shared" si="69"/>
        <v>-0.25814234016887816</v>
      </c>
      <c r="AC24" s="19">
        <f t="shared" si="69"/>
        <v>-1.4846001439315581E-2</v>
      </c>
      <c r="AD24" s="21">
        <f t="shared" ref="AD24:AE24" si="70">T24-J24</f>
        <v>2.8902950432720453E-2</v>
      </c>
      <c r="AE24" s="22">
        <f t="shared" si="70"/>
        <v>-6.9452538143913722E-3</v>
      </c>
      <c r="AF24" s="19">
        <f t="shared" ref="AF24:AH24" si="71">IFERROR(V24/L24-1,0)</f>
        <v>5.8919986872915553E-2</v>
      </c>
      <c r="AG24" s="19">
        <f t="shared" si="71"/>
        <v>0.45222136240526201</v>
      </c>
      <c r="AH24" s="23">
        <f t="shared" si="71"/>
        <v>2.9742721855139376E-2</v>
      </c>
      <c r="AJ24" s="24"/>
    </row>
    <row r="25" spans="1:36" ht="15.75" customHeight="1" x14ac:dyDescent="0.2">
      <c r="A25" s="15">
        <v>23</v>
      </c>
      <c r="B25" s="16" t="s">
        <v>445</v>
      </c>
      <c r="C25" s="16" t="s">
        <v>39</v>
      </c>
      <c r="D25" s="17" t="s">
        <v>48</v>
      </c>
      <c r="E25" s="69">
        <v>1920</v>
      </c>
      <c r="F25" s="69">
        <v>239949</v>
      </c>
      <c r="G25" s="69">
        <v>297</v>
      </c>
      <c r="H25" s="69">
        <v>10506</v>
      </c>
      <c r="I25" s="69">
        <v>37254.313200000004</v>
      </c>
      <c r="J25" s="63">
        <f t="shared" si="0"/>
        <v>0.15525929760074017</v>
      </c>
      <c r="K25" s="19">
        <f t="shared" si="1"/>
        <v>4.3784304164634982E-2</v>
      </c>
      <c r="L25" s="18">
        <v>198.83040935672514</v>
      </c>
      <c r="M25" s="18">
        <v>10.775384615384615</v>
      </c>
      <c r="N25" s="70">
        <f t="shared" si="2"/>
        <v>35.373737373737377</v>
      </c>
      <c r="O25" s="69">
        <v>2034</v>
      </c>
      <c r="P25" s="69">
        <v>272004</v>
      </c>
      <c r="Q25" s="69">
        <v>303</v>
      </c>
      <c r="R25" s="69">
        <v>4020</v>
      </c>
      <c r="S25" s="69">
        <v>56367.227563636356</v>
      </c>
      <c r="T25" s="63">
        <f t="shared" si="3"/>
        <v>0.20722940678679855</v>
      </c>
      <c r="U25" s="19">
        <f t="shared" si="4"/>
        <v>1.4779194423611417E-2</v>
      </c>
      <c r="V25" s="18">
        <v>337.53148614609574</v>
      </c>
      <c r="W25" s="18">
        <v>22.333333333333332</v>
      </c>
      <c r="X25" s="20">
        <f t="shared" si="5"/>
        <v>13.267326732673267</v>
      </c>
      <c r="Y25" s="22">
        <f t="shared" ref="Y25:AC25" si="72">IFERROR(O25/E25-1,0)</f>
        <v>5.9374999999999956E-2</v>
      </c>
      <c r="Z25" s="19">
        <f t="shared" si="72"/>
        <v>0.13359088806371355</v>
      </c>
      <c r="AA25" s="19">
        <f t="shared" si="72"/>
        <v>2.020202020202011E-2</v>
      </c>
      <c r="AB25" s="19">
        <f t="shared" si="72"/>
        <v>-0.61736150770988008</v>
      </c>
      <c r="AC25" s="19">
        <f t="shared" si="72"/>
        <v>0.51303896708626873</v>
      </c>
      <c r="AD25" s="21">
        <f t="shared" ref="AD25:AE25" si="73">T25-J25</f>
        <v>5.1970109186058377E-2</v>
      </c>
      <c r="AE25" s="22">
        <f t="shared" si="73"/>
        <v>-2.9005109741023563E-2</v>
      </c>
      <c r="AF25" s="19">
        <f t="shared" ref="AF25:AH25" si="74">IFERROR(V25/L25-1,0)</f>
        <v>0.69758482738183458</v>
      </c>
      <c r="AG25" s="19">
        <f t="shared" si="74"/>
        <v>1.0726251665714828</v>
      </c>
      <c r="AH25" s="23">
        <f t="shared" si="74"/>
        <v>-0.62493850755720926</v>
      </c>
      <c r="AJ25" s="24"/>
    </row>
    <row r="26" spans="1:36" ht="15.75" customHeight="1" x14ac:dyDescent="0.2">
      <c r="A26" s="15">
        <v>24</v>
      </c>
      <c r="B26" s="16" t="s">
        <v>446</v>
      </c>
      <c r="C26" s="16" t="s">
        <v>39</v>
      </c>
      <c r="D26" s="17" t="s">
        <v>49</v>
      </c>
      <c r="E26" s="69">
        <v>798</v>
      </c>
      <c r="F26" s="69">
        <v>2577054</v>
      </c>
      <c r="G26" s="69">
        <v>8448</v>
      </c>
      <c r="H26" s="69">
        <v>202119</v>
      </c>
      <c r="I26" s="69">
        <v>282173.37719999999</v>
      </c>
      <c r="J26" s="63">
        <f t="shared" si="0"/>
        <v>0.10949455354835405</v>
      </c>
      <c r="K26" s="19">
        <f t="shared" si="1"/>
        <v>7.843025408082252E-2</v>
      </c>
      <c r="L26" s="18">
        <v>313.62390082906234</v>
      </c>
      <c r="M26" s="18">
        <v>10.930077871512005</v>
      </c>
      <c r="N26" s="70">
        <f t="shared" si="2"/>
        <v>23.925071022727273</v>
      </c>
      <c r="O26" s="69">
        <v>846</v>
      </c>
      <c r="P26" s="69">
        <v>3777453</v>
      </c>
      <c r="Q26" s="69">
        <v>13134</v>
      </c>
      <c r="R26" s="69">
        <v>241281</v>
      </c>
      <c r="S26" s="69">
        <v>368189.0784</v>
      </c>
      <c r="T26" s="63">
        <f t="shared" si="3"/>
        <v>9.7470194440539698E-2</v>
      </c>
      <c r="U26" s="19">
        <f t="shared" si="4"/>
        <v>6.3873991284603679E-2</v>
      </c>
      <c r="V26" s="18">
        <v>192.65290283636469</v>
      </c>
      <c r="W26" s="18">
        <v>9.0063829787234049</v>
      </c>
      <c r="X26" s="20">
        <f t="shared" si="5"/>
        <v>18.370717222476017</v>
      </c>
      <c r="Y26" s="22">
        <f t="shared" ref="Y26:AC26" si="75">IFERROR(O26/E26-1,0)</f>
        <v>6.0150375939849621E-2</v>
      </c>
      <c r="Z26" s="19">
        <f t="shared" si="75"/>
        <v>0.46580281204817586</v>
      </c>
      <c r="AA26" s="19">
        <f t="shared" si="75"/>
        <v>0.5546875</v>
      </c>
      <c r="AB26" s="19">
        <f t="shared" si="75"/>
        <v>0.19375714306918201</v>
      </c>
      <c r="AC26" s="19">
        <f t="shared" si="75"/>
        <v>0.30483280192317164</v>
      </c>
      <c r="AD26" s="21">
        <f t="shared" ref="AD26:AE26" si="76">T26-J26</f>
        <v>-1.2024359107814353E-2</v>
      </c>
      <c r="AE26" s="22">
        <f t="shared" si="76"/>
        <v>-1.4556262796218841E-2</v>
      </c>
      <c r="AF26" s="19">
        <f t="shared" ref="AF26:AH26" si="77">IFERROR(V26/L26-1,0)</f>
        <v>-0.38571995843719742</v>
      </c>
      <c r="AG26" s="19">
        <f t="shared" si="77"/>
        <v>-0.17600010863623305</v>
      </c>
      <c r="AH26" s="23">
        <f t="shared" si="77"/>
        <v>-0.2321562094831392</v>
      </c>
      <c r="AJ26" s="24"/>
    </row>
    <row r="27" spans="1:36" ht="15.75" customHeight="1" x14ac:dyDescent="0.2">
      <c r="A27" s="15">
        <v>25</v>
      </c>
      <c r="B27" s="16" t="s">
        <v>445</v>
      </c>
      <c r="C27" s="16" t="s">
        <v>39</v>
      </c>
      <c r="D27" s="17" t="s">
        <v>50</v>
      </c>
      <c r="E27" s="69">
        <v>1437</v>
      </c>
      <c r="F27" s="69">
        <v>389415</v>
      </c>
      <c r="G27" s="69">
        <v>564</v>
      </c>
      <c r="H27" s="69">
        <v>6780</v>
      </c>
      <c r="I27" s="69">
        <v>81440.686363636356</v>
      </c>
      <c r="J27" s="63">
        <f t="shared" si="0"/>
        <v>0.20913597669231118</v>
      </c>
      <c r="K27" s="19">
        <f t="shared" si="1"/>
        <v>1.7410731481838141E-2</v>
      </c>
      <c r="L27" s="18">
        <v>447.52475247524751</v>
      </c>
      <c r="M27" s="18">
        <v>15.915492957746478</v>
      </c>
      <c r="N27" s="70">
        <f t="shared" si="2"/>
        <v>12.021276595744681</v>
      </c>
      <c r="O27" s="69">
        <v>1524</v>
      </c>
      <c r="P27" s="69">
        <v>447708</v>
      </c>
      <c r="Q27" s="69">
        <v>660</v>
      </c>
      <c r="R27" s="69">
        <v>4221</v>
      </c>
      <c r="S27" s="69">
        <v>93602.948399999979</v>
      </c>
      <c r="T27" s="63">
        <f t="shared" si="3"/>
        <v>0.20907142244498642</v>
      </c>
      <c r="U27" s="19">
        <f t="shared" si="4"/>
        <v>9.4280200487817951E-3</v>
      </c>
      <c r="V27" s="18">
        <v>445.67627494456764</v>
      </c>
      <c r="W27" s="18">
        <v>13.930693069306932</v>
      </c>
      <c r="X27" s="20">
        <f t="shared" si="5"/>
        <v>6.3954545454545455</v>
      </c>
      <c r="Y27" s="22">
        <f t="shared" ref="Y27:AC27" si="78">IFERROR(O27/E27-1,0)</f>
        <v>6.0542797494780753E-2</v>
      </c>
      <c r="Z27" s="19">
        <f t="shared" si="78"/>
        <v>0.14969377142637041</v>
      </c>
      <c r="AA27" s="19">
        <f t="shared" si="78"/>
        <v>0.17021276595744683</v>
      </c>
      <c r="AB27" s="19">
        <f t="shared" si="78"/>
        <v>-0.37743362831858407</v>
      </c>
      <c r="AC27" s="19">
        <f t="shared" si="78"/>
        <v>0.14933889410089907</v>
      </c>
      <c r="AD27" s="21">
        <f t="shared" ref="AD27:AE27" si="79">T27-J27</f>
        <v>-6.4554247324766223E-5</v>
      </c>
      <c r="AE27" s="22">
        <f t="shared" si="79"/>
        <v>-7.982711433056346E-3</v>
      </c>
      <c r="AF27" s="19">
        <f t="shared" ref="AF27:AH27" si="80">IFERROR(V27/L27-1,0)</f>
        <v>-4.1304475796165585E-3</v>
      </c>
      <c r="AG27" s="19">
        <f t="shared" si="80"/>
        <v>-0.12470866555682103</v>
      </c>
      <c r="AH27" s="23">
        <f t="shared" si="80"/>
        <v>-0.46798873692678999</v>
      </c>
      <c r="AJ27" s="24"/>
    </row>
    <row r="28" spans="1:36" ht="15.75" customHeight="1" x14ac:dyDescent="0.2">
      <c r="A28" s="15">
        <v>26</v>
      </c>
      <c r="B28" s="16" t="s">
        <v>446</v>
      </c>
      <c r="C28" s="16" t="s">
        <v>39</v>
      </c>
      <c r="D28" s="17" t="s">
        <v>51</v>
      </c>
      <c r="E28" s="69">
        <v>1494</v>
      </c>
      <c r="F28" s="69">
        <v>0</v>
      </c>
      <c r="G28" s="69">
        <v>0</v>
      </c>
      <c r="H28" s="69">
        <v>0</v>
      </c>
      <c r="I28" s="69">
        <v>0</v>
      </c>
      <c r="J28" s="63">
        <f t="shared" si="0"/>
        <v>0</v>
      </c>
      <c r="K28" s="19">
        <f t="shared" si="1"/>
        <v>0</v>
      </c>
      <c r="L28" s="18">
        <v>0</v>
      </c>
      <c r="M28" s="18">
        <v>0</v>
      </c>
      <c r="N28" s="70">
        <f t="shared" si="2"/>
        <v>0</v>
      </c>
      <c r="O28" s="69">
        <v>1494</v>
      </c>
      <c r="P28" s="69">
        <v>0</v>
      </c>
      <c r="Q28" s="69">
        <v>0</v>
      </c>
      <c r="R28" s="69">
        <v>0</v>
      </c>
      <c r="S28" s="69">
        <v>0</v>
      </c>
      <c r="T28" s="63">
        <f t="shared" si="3"/>
        <v>0</v>
      </c>
      <c r="U28" s="19">
        <f t="shared" si="4"/>
        <v>0</v>
      </c>
      <c r="V28" s="18">
        <v>0</v>
      </c>
      <c r="W28" s="18">
        <v>0</v>
      </c>
      <c r="X28" s="20">
        <f t="shared" si="5"/>
        <v>0</v>
      </c>
      <c r="Y28" s="22">
        <f t="shared" ref="Y28:AC28" si="81">IFERROR(O28/E28-1,0)</f>
        <v>0</v>
      </c>
      <c r="Z28" s="19">
        <f t="shared" si="81"/>
        <v>0</v>
      </c>
      <c r="AA28" s="19">
        <f t="shared" si="81"/>
        <v>0</v>
      </c>
      <c r="AB28" s="19">
        <f t="shared" si="81"/>
        <v>0</v>
      </c>
      <c r="AC28" s="19">
        <f t="shared" si="81"/>
        <v>0</v>
      </c>
      <c r="AD28" s="21">
        <f t="shared" ref="AD28:AE28" si="82">T28-J28</f>
        <v>0</v>
      </c>
      <c r="AE28" s="22">
        <f t="shared" si="82"/>
        <v>0</v>
      </c>
      <c r="AF28" s="19">
        <f t="shared" ref="AF28:AH28" si="83">IFERROR(V28/L28-1,0)</f>
        <v>0</v>
      </c>
      <c r="AG28" s="19">
        <f t="shared" si="83"/>
        <v>0</v>
      </c>
      <c r="AH28" s="23">
        <f t="shared" si="83"/>
        <v>0</v>
      </c>
      <c r="AJ28" s="24"/>
    </row>
    <row r="29" spans="1:36" ht="15.75" customHeight="1" x14ac:dyDescent="0.2">
      <c r="A29" s="15">
        <v>27</v>
      </c>
      <c r="B29" s="16" t="s">
        <v>445</v>
      </c>
      <c r="C29" s="16" t="s">
        <v>39</v>
      </c>
      <c r="D29" s="17" t="s">
        <v>52</v>
      </c>
      <c r="E29" s="69">
        <v>1113</v>
      </c>
      <c r="F29" s="69">
        <v>138285</v>
      </c>
      <c r="G29" s="69">
        <v>315</v>
      </c>
      <c r="H29" s="69">
        <v>3549</v>
      </c>
      <c r="I29" s="69">
        <v>19063.242545454548</v>
      </c>
      <c r="J29" s="63">
        <f t="shared" si="0"/>
        <v>0.13785473873127635</v>
      </c>
      <c r="K29" s="19">
        <f t="shared" si="1"/>
        <v>2.5664388762338647E-2</v>
      </c>
      <c r="L29" s="18">
        <v>638.07982740021578</v>
      </c>
      <c r="M29" s="18">
        <v>36.96875</v>
      </c>
      <c r="N29" s="70">
        <f t="shared" si="2"/>
        <v>11.266666666666667</v>
      </c>
      <c r="O29" s="69">
        <v>1179</v>
      </c>
      <c r="P29" s="69">
        <v>198855</v>
      </c>
      <c r="Q29" s="69">
        <v>459</v>
      </c>
      <c r="R29" s="69">
        <v>10461</v>
      </c>
      <c r="S29" s="69">
        <v>22977.466909090908</v>
      </c>
      <c r="T29" s="63">
        <f t="shared" si="3"/>
        <v>0.11554885172156047</v>
      </c>
      <c r="U29" s="19">
        <f t="shared" si="4"/>
        <v>5.2606170325111265E-2</v>
      </c>
      <c r="V29" s="18">
        <v>887.05164080386669</v>
      </c>
      <c r="W29" s="18">
        <v>57.16393442622951</v>
      </c>
      <c r="X29" s="20">
        <f t="shared" si="5"/>
        <v>22.790849673202615</v>
      </c>
      <c r="Y29" s="22">
        <f t="shared" ref="Y29:AC29" si="84">IFERROR(O29/E29-1,0)</f>
        <v>5.9299191374662996E-2</v>
      </c>
      <c r="Z29" s="19">
        <f t="shared" si="84"/>
        <v>0.43800846078750411</v>
      </c>
      <c r="AA29" s="19">
        <f t="shared" si="84"/>
        <v>0.45714285714285707</v>
      </c>
      <c r="AB29" s="19">
        <f t="shared" si="84"/>
        <v>1.9475908706677938</v>
      </c>
      <c r="AC29" s="19">
        <f t="shared" si="84"/>
        <v>0.20532836186201031</v>
      </c>
      <c r="AD29" s="21">
        <f t="shared" ref="AD29:AE29" si="85">T29-J29</f>
        <v>-2.2305887009715877E-2</v>
      </c>
      <c r="AE29" s="22">
        <f t="shared" si="85"/>
        <v>2.6941781562772618E-2</v>
      </c>
      <c r="AF29" s="19">
        <f t="shared" ref="AF29:AH29" si="86">IFERROR(V29/L29-1,0)</f>
        <v>0.39018913106540043</v>
      </c>
      <c r="AG29" s="19">
        <f t="shared" si="86"/>
        <v>0.54627717805523601</v>
      </c>
      <c r="AH29" s="23">
        <f t="shared" si="86"/>
        <v>1.0228564798700543</v>
      </c>
      <c r="AJ29" s="24"/>
    </row>
    <row r="30" spans="1:36" ht="15.75" customHeight="1" x14ac:dyDescent="0.2">
      <c r="A30" s="15">
        <v>28</v>
      </c>
      <c r="B30" s="16" t="s">
        <v>446</v>
      </c>
      <c r="C30" s="16" t="s">
        <v>39</v>
      </c>
      <c r="D30" s="17" t="s">
        <v>53</v>
      </c>
      <c r="E30" s="69">
        <v>579</v>
      </c>
      <c r="F30" s="69">
        <v>922563</v>
      </c>
      <c r="G30" s="69">
        <v>4539</v>
      </c>
      <c r="H30" s="69">
        <v>116613</v>
      </c>
      <c r="I30" s="69">
        <v>40234.951309090917</v>
      </c>
      <c r="J30" s="63">
        <f t="shared" si="0"/>
        <v>4.3612144979899382E-2</v>
      </c>
      <c r="K30" s="19">
        <f t="shared" si="1"/>
        <v>0.12640112382568996</v>
      </c>
      <c r="L30" s="18">
        <v>1303.3462982832618</v>
      </c>
      <c r="M30" s="18">
        <v>20.06763035622096</v>
      </c>
      <c r="N30" s="70">
        <f t="shared" si="2"/>
        <v>25.691341705221415</v>
      </c>
      <c r="O30" s="69">
        <v>633</v>
      </c>
      <c r="P30" s="69">
        <v>1220154</v>
      </c>
      <c r="Q30" s="69">
        <v>5658</v>
      </c>
      <c r="R30" s="69">
        <v>87063</v>
      </c>
      <c r="S30" s="69">
        <v>124162.15429090905</v>
      </c>
      <c r="T30" s="63">
        <f t="shared" si="3"/>
        <v>0.1017594125748955</v>
      </c>
      <c r="U30" s="19">
        <f t="shared" si="4"/>
        <v>7.1354107760167984E-2</v>
      </c>
      <c r="V30" s="18">
        <v>916.1825988129815</v>
      </c>
      <c r="W30" s="18">
        <v>14.352621167161226</v>
      </c>
      <c r="X30" s="20">
        <f t="shared" si="5"/>
        <v>15.387592788971368</v>
      </c>
      <c r="Y30" s="22">
        <f t="shared" ref="Y30:AC30" si="87">IFERROR(O30/E30-1,0)</f>
        <v>9.3264248704663322E-2</v>
      </c>
      <c r="Z30" s="19">
        <f t="shared" si="87"/>
        <v>0.32256984075884243</v>
      </c>
      <c r="AA30" s="19">
        <f t="shared" si="87"/>
        <v>0.24653007270323868</v>
      </c>
      <c r="AB30" s="19">
        <f t="shared" si="87"/>
        <v>-0.253402279334208</v>
      </c>
      <c r="AC30" s="19">
        <f t="shared" si="87"/>
        <v>2.0859277879343461</v>
      </c>
      <c r="AD30" s="21">
        <f t="shared" ref="AD30:AE30" si="88">T30-J30</f>
        <v>5.8147267594996117E-2</v>
      </c>
      <c r="AE30" s="22">
        <f t="shared" si="88"/>
        <v>-5.5047016065521981E-2</v>
      </c>
      <c r="AF30" s="19">
        <f t="shared" ref="AF30:AH30" si="89">IFERROR(V30/L30-1,0)</f>
        <v>-0.29705359195805714</v>
      </c>
      <c r="AG30" s="19">
        <f t="shared" si="89"/>
        <v>-0.28478744563321512</v>
      </c>
      <c r="AH30" s="23">
        <f t="shared" si="89"/>
        <v>-0.4010591986387364</v>
      </c>
      <c r="AJ30" s="24"/>
    </row>
    <row r="31" spans="1:36" ht="15.75" customHeight="1" x14ac:dyDescent="0.2">
      <c r="A31" s="15">
        <v>29</v>
      </c>
      <c r="B31" s="16" t="s">
        <v>445</v>
      </c>
      <c r="C31" s="16" t="s">
        <v>39</v>
      </c>
      <c r="D31" s="17" t="s">
        <v>54</v>
      </c>
      <c r="E31" s="69">
        <v>888</v>
      </c>
      <c r="F31" s="69">
        <v>2370567</v>
      </c>
      <c r="G31" s="69">
        <v>6465</v>
      </c>
      <c r="H31" s="69">
        <v>253743</v>
      </c>
      <c r="I31" s="69">
        <v>282434.87432727258</v>
      </c>
      <c r="J31" s="63">
        <f t="shared" si="0"/>
        <v>0.11914232937827642</v>
      </c>
      <c r="K31" s="19">
        <f t="shared" si="1"/>
        <v>0.10703894890969122</v>
      </c>
      <c r="L31" s="18">
        <v>136.29434589800442</v>
      </c>
      <c r="M31" s="18">
        <v>11.054894784995426</v>
      </c>
      <c r="N31" s="70">
        <f t="shared" si="2"/>
        <v>39.24872389791183</v>
      </c>
      <c r="O31" s="69">
        <v>942</v>
      </c>
      <c r="P31" s="69">
        <v>2679105</v>
      </c>
      <c r="Q31" s="69">
        <v>8283</v>
      </c>
      <c r="R31" s="69">
        <v>121569</v>
      </c>
      <c r="S31" s="69">
        <v>309810.69599999988</v>
      </c>
      <c r="T31" s="63">
        <f t="shared" si="3"/>
        <v>0.11563962442681414</v>
      </c>
      <c r="U31" s="19">
        <f t="shared" si="4"/>
        <v>4.5376720957185326E-2</v>
      </c>
      <c r="V31" s="18">
        <v>122.04730338195388</v>
      </c>
      <c r="W31" s="18">
        <v>9.4481231056190254</v>
      </c>
      <c r="X31" s="20">
        <f t="shared" si="5"/>
        <v>14.676928649040203</v>
      </c>
      <c r="Y31" s="22">
        <f t="shared" ref="Y31:AC31" si="90">IFERROR(O31/E31-1,0)</f>
        <v>6.0810810810810745E-2</v>
      </c>
      <c r="Z31" s="19">
        <f t="shared" si="90"/>
        <v>0.13015367209616935</v>
      </c>
      <c r="AA31" s="19">
        <f t="shared" si="90"/>
        <v>0.28120649651972163</v>
      </c>
      <c r="AB31" s="19">
        <f t="shared" si="90"/>
        <v>-0.52089712819663991</v>
      </c>
      <c r="AC31" s="19">
        <f t="shared" si="90"/>
        <v>9.6927908559215181E-2</v>
      </c>
      <c r="AD31" s="21">
        <f t="shared" ref="AD31:AE31" si="91">T31-J31</f>
        <v>-3.5027049514622793E-3</v>
      </c>
      <c r="AE31" s="22">
        <f t="shared" si="91"/>
        <v>-6.1662227952505894E-2</v>
      </c>
      <c r="AF31" s="19">
        <f t="shared" ref="AF31:AH31" si="92">IFERROR(V31/L31-1,0)</f>
        <v>-0.10453142734704701</v>
      </c>
      <c r="AG31" s="19">
        <f t="shared" si="92"/>
        <v>-0.14534481879983496</v>
      </c>
      <c r="AH31" s="23">
        <f t="shared" si="92"/>
        <v>-0.62605335431501596</v>
      </c>
      <c r="AJ31" s="24"/>
    </row>
    <row r="32" spans="1:36" ht="15.75" customHeight="1" x14ac:dyDescent="0.2">
      <c r="A32" s="15">
        <v>30</v>
      </c>
      <c r="B32" s="16" t="s">
        <v>446</v>
      </c>
      <c r="C32" s="16" t="s">
        <v>39</v>
      </c>
      <c r="D32" s="17" t="s">
        <v>55</v>
      </c>
      <c r="E32" s="69">
        <v>822</v>
      </c>
      <c r="F32" s="69">
        <v>246642</v>
      </c>
      <c r="G32" s="69">
        <v>663</v>
      </c>
      <c r="H32" s="69">
        <v>60165</v>
      </c>
      <c r="I32" s="69">
        <v>8309.6425454545461</v>
      </c>
      <c r="J32" s="63">
        <f t="shared" si="0"/>
        <v>3.3691109160056056E-2</v>
      </c>
      <c r="K32" s="19">
        <f t="shared" si="1"/>
        <v>0.24393655581774393</v>
      </c>
      <c r="L32" s="18">
        <v>415.79416582008167</v>
      </c>
      <c r="M32" s="18">
        <v>19.719764011799409</v>
      </c>
      <c r="N32" s="70">
        <f t="shared" si="2"/>
        <v>90.74660633484163</v>
      </c>
      <c r="O32" s="69">
        <v>870</v>
      </c>
      <c r="P32" s="69">
        <v>354729</v>
      </c>
      <c r="Q32" s="69">
        <v>1182</v>
      </c>
      <c r="R32" s="69">
        <v>12195</v>
      </c>
      <c r="S32" s="69">
        <v>37148.070109090921</v>
      </c>
      <c r="T32" s="63">
        <f t="shared" si="3"/>
        <v>0.10472239402217164</v>
      </c>
      <c r="U32" s="19">
        <f t="shared" si="4"/>
        <v>3.4378356435476098E-2</v>
      </c>
      <c r="V32" s="18">
        <v>138.17600870185933</v>
      </c>
      <c r="W32" s="18">
        <v>7.3243243243243246</v>
      </c>
      <c r="X32" s="20">
        <f t="shared" si="5"/>
        <v>10.317258883248732</v>
      </c>
      <c r="Y32" s="22">
        <f t="shared" ref="Y32:AC32" si="93">IFERROR(O32/E32-1,0)</f>
        <v>5.8394160583941535E-2</v>
      </c>
      <c r="Z32" s="19">
        <f t="shared" si="93"/>
        <v>0.43823436397693816</v>
      </c>
      <c r="AA32" s="19">
        <f t="shared" si="93"/>
        <v>0.7828054298642535</v>
      </c>
      <c r="AB32" s="19">
        <f t="shared" si="93"/>
        <v>-0.79730740463724759</v>
      </c>
      <c r="AC32" s="19">
        <f t="shared" si="93"/>
        <v>3.4704775092174414</v>
      </c>
      <c r="AD32" s="21">
        <f t="shared" ref="AD32:AE32" si="94">T32-J32</f>
        <v>7.1031284862115573E-2</v>
      </c>
      <c r="AE32" s="22">
        <f t="shared" si="94"/>
        <v>-0.20955819938226783</v>
      </c>
      <c r="AF32" s="19">
        <f t="shared" ref="AF32:AH32" si="95">IFERROR(V32/L32-1,0)</f>
        <v>-0.66768170392835802</v>
      </c>
      <c r="AG32" s="19">
        <f t="shared" si="95"/>
        <v>-0.62857951444338878</v>
      </c>
      <c r="AH32" s="23">
        <f t="shared" si="95"/>
        <v>-0.88630694524068965</v>
      </c>
      <c r="AJ32" s="24"/>
    </row>
    <row r="33" spans="1:36" ht="15.75" customHeight="1" x14ac:dyDescent="0.2">
      <c r="A33" s="15">
        <v>31</v>
      </c>
      <c r="B33" s="16" t="s">
        <v>445</v>
      </c>
      <c r="C33" s="16" t="s">
        <v>39</v>
      </c>
      <c r="D33" s="17" t="s">
        <v>56</v>
      </c>
      <c r="E33" s="69">
        <v>1551</v>
      </c>
      <c r="F33" s="69">
        <v>256641</v>
      </c>
      <c r="G33" s="69">
        <v>372</v>
      </c>
      <c r="H33" s="69">
        <v>17199</v>
      </c>
      <c r="I33" s="69">
        <v>42675.371345454543</v>
      </c>
      <c r="J33" s="63">
        <f t="shared" si="0"/>
        <v>0.16628430899760577</v>
      </c>
      <c r="K33" s="19">
        <f t="shared" si="1"/>
        <v>6.7015792488339748E-2</v>
      </c>
      <c r="L33" s="18">
        <v>747.26277372262768</v>
      </c>
      <c r="M33" s="18">
        <v>32.027932960893857</v>
      </c>
      <c r="N33" s="70">
        <f t="shared" si="2"/>
        <v>46.233870967741936</v>
      </c>
      <c r="O33" s="69">
        <v>1644</v>
      </c>
      <c r="P33" s="69">
        <v>183474</v>
      </c>
      <c r="Q33" s="69">
        <v>243</v>
      </c>
      <c r="R33" s="69">
        <v>25461</v>
      </c>
      <c r="S33" s="69">
        <v>26778.657927272729</v>
      </c>
      <c r="T33" s="63">
        <f t="shared" si="3"/>
        <v>0.14595342079680351</v>
      </c>
      <c r="U33" s="19">
        <f t="shared" si="4"/>
        <v>0.13877170607279504</v>
      </c>
      <c r="V33" s="18">
        <v>884.70759929114979</v>
      </c>
      <c r="W33" s="18">
        <v>54.403846153846153</v>
      </c>
      <c r="X33" s="20">
        <f t="shared" si="5"/>
        <v>104.77777777777777</v>
      </c>
      <c r="Y33" s="22">
        <f t="shared" ref="Y33:AC33" si="96">IFERROR(O33/E33-1,0)</f>
        <v>5.9961315280464111E-2</v>
      </c>
      <c r="Z33" s="19">
        <f t="shared" si="96"/>
        <v>-0.28509474324055784</v>
      </c>
      <c r="AA33" s="19">
        <f t="shared" si="96"/>
        <v>-0.34677419354838712</v>
      </c>
      <c r="AB33" s="19">
        <f t="shared" si="96"/>
        <v>0.48037676609105184</v>
      </c>
      <c r="AC33" s="19">
        <f t="shared" si="96"/>
        <v>-0.37250322415472104</v>
      </c>
      <c r="AD33" s="21">
        <f t="shared" ref="AD33:AE33" si="97">T33-J33</f>
        <v>-2.0330888200802255E-2</v>
      </c>
      <c r="AE33" s="22">
        <f t="shared" si="97"/>
        <v>7.1755913584455294E-2</v>
      </c>
      <c r="AF33" s="19">
        <f t="shared" ref="AF33:AH33" si="98">IFERROR(V33/L33-1,0)</f>
        <v>0.18393104862405396</v>
      </c>
      <c r="AG33" s="19">
        <f t="shared" si="98"/>
        <v>0.69863744314293763</v>
      </c>
      <c r="AH33" s="23">
        <f t="shared" si="98"/>
        <v>1.2662557900653137</v>
      </c>
      <c r="AJ33" s="24"/>
    </row>
    <row r="34" spans="1:36" ht="15.75" customHeight="1" x14ac:dyDescent="0.2">
      <c r="A34" s="15">
        <v>32</v>
      </c>
      <c r="B34" s="16" t="s">
        <v>446</v>
      </c>
      <c r="C34" s="16" t="s">
        <v>39</v>
      </c>
      <c r="D34" s="17" t="s">
        <v>57</v>
      </c>
      <c r="E34" s="69">
        <v>456</v>
      </c>
      <c r="F34" s="69">
        <v>1305861</v>
      </c>
      <c r="G34" s="69">
        <v>7572</v>
      </c>
      <c r="H34" s="69">
        <v>165828</v>
      </c>
      <c r="I34" s="69">
        <v>101533.48352727266</v>
      </c>
      <c r="J34" s="63">
        <f t="shared" si="0"/>
        <v>7.775213711664003E-2</v>
      </c>
      <c r="K34" s="19">
        <f t="shared" si="1"/>
        <v>0.12698748182233791</v>
      </c>
      <c r="L34" s="18">
        <v>298.92815038342144</v>
      </c>
      <c r="M34" s="18">
        <v>9.3926932880203911</v>
      </c>
      <c r="N34" s="70">
        <f t="shared" si="2"/>
        <v>21.900158478605388</v>
      </c>
      <c r="O34" s="69">
        <v>483</v>
      </c>
      <c r="P34" s="69">
        <v>3662046</v>
      </c>
      <c r="Q34" s="69">
        <v>22140</v>
      </c>
      <c r="R34" s="69">
        <v>299877</v>
      </c>
      <c r="S34" s="69">
        <v>336709.93625454529</v>
      </c>
      <c r="T34" s="63">
        <f t="shared" si="3"/>
        <v>9.1945851104695372E-2</v>
      </c>
      <c r="U34" s="19">
        <f t="shared" si="4"/>
        <v>8.1887829918029426E-2</v>
      </c>
      <c r="V34" s="18">
        <v>126.27830267933504</v>
      </c>
      <c r="W34" s="18">
        <v>5.5671957671957673</v>
      </c>
      <c r="X34" s="20">
        <f t="shared" si="5"/>
        <v>13.544579945799457</v>
      </c>
      <c r="Y34" s="22">
        <f t="shared" ref="Y34:AC34" si="99">IFERROR(O34/E34-1,0)</f>
        <v>5.921052631578938E-2</v>
      </c>
      <c r="Z34" s="19">
        <f t="shared" si="99"/>
        <v>1.8043153138044556</v>
      </c>
      <c r="AA34" s="19">
        <f t="shared" si="99"/>
        <v>1.9239302694136291</v>
      </c>
      <c r="AB34" s="19">
        <f t="shared" si="99"/>
        <v>0.80836167595339758</v>
      </c>
      <c r="AC34" s="19">
        <f t="shared" si="99"/>
        <v>2.316245287340136</v>
      </c>
      <c r="AD34" s="21">
        <f t="shared" ref="AD34:AE34" si="100">T34-J34</f>
        <v>1.4193713988055343E-2</v>
      </c>
      <c r="AE34" s="22">
        <f t="shared" si="100"/>
        <v>-4.509965190430848E-2</v>
      </c>
      <c r="AF34" s="19">
        <f t="shared" ref="AF34:AH34" si="101">IFERROR(V34/L34-1,0)</f>
        <v>-0.57756302804749682</v>
      </c>
      <c r="AG34" s="19">
        <f t="shared" si="101"/>
        <v>-0.40728440751959094</v>
      </c>
      <c r="AH34" s="23">
        <f t="shared" si="101"/>
        <v>-0.38153050540564026</v>
      </c>
      <c r="AJ34" s="24"/>
    </row>
    <row r="35" spans="1:36" ht="15.75" customHeight="1" x14ac:dyDescent="0.2">
      <c r="A35" s="15">
        <v>33</v>
      </c>
      <c r="B35" s="16" t="s">
        <v>445</v>
      </c>
      <c r="C35" s="16" t="s">
        <v>39</v>
      </c>
      <c r="D35" s="17" t="s">
        <v>58</v>
      </c>
      <c r="E35" s="69">
        <v>1728</v>
      </c>
      <c r="F35" s="69">
        <v>964329</v>
      </c>
      <c r="G35" s="69">
        <v>1230</v>
      </c>
      <c r="H35" s="69">
        <v>84150</v>
      </c>
      <c r="I35" s="69">
        <v>140286.86738181813</v>
      </c>
      <c r="J35" s="63">
        <f t="shared" si="0"/>
        <v>0.14547614702224876</v>
      </c>
      <c r="K35" s="19">
        <f t="shared" si="1"/>
        <v>8.7262749538798479E-2</v>
      </c>
      <c r="L35" s="18">
        <v>245.85853273731266</v>
      </c>
      <c r="M35" s="18">
        <v>12.017994858611825</v>
      </c>
      <c r="N35" s="70">
        <f t="shared" si="2"/>
        <v>68.41463414634147</v>
      </c>
      <c r="O35" s="69">
        <v>1431</v>
      </c>
      <c r="P35" s="69">
        <v>1067940</v>
      </c>
      <c r="Q35" s="69">
        <v>1440</v>
      </c>
      <c r="R35" s="69">
        <v>121413</v>
      </c>
      <c r="S35" s="69">
        <v>117937.41109090907</v>
      </c>
      <c r="T35" s="63">
        <f t="shared" si="3"/>
        <v>0.11043449172323264</v>
      </c>
      <c r="U35" s="19">
        <f t="shared" si="4"/>
        <v>0.11368897129052194</v>
      </c>
      <c r="V35" s="18">
        <v>271.76153799665593</v>
      </c>
      <c r="W35" s="18">
        <v>14.397367484880826</v>
      </c>
      <c r="X35" s="20">
        <f t="shared" si="5"/>
        <v>84.314583333333331</v>
      </c>
      <c r="Y35" s="22">
        <f t="shared" ref="Y35:AC35" si="102">IFERROR(O35/E35-1,0)</f>
        <v>-0.171875</v>
      </c>
      <c r="Z35" s="19">
        <f t="shared" si="102"/>
        <v>0.1074436214196608</v>
      </c>
      <c r="AA35" s="19">
        <f t="shared" si="102"/>
        <v>0.1707317073170731</v>
      </c>
      <c r="AB35" s="19">
        <f t="shared" si="102"/>
        <v>0.44281639928698757</v>
      </c>
      <c r="AC35" s="19">
        <f t="shared" si="102"/>
        <v>-0.15931253372477583</v>
      </c>
      <c r="AD35" s="21">
        <f t="shared" ref="AD35:AE35" si="103">T35-J35</f>
        <v>-3.5041655299016122E-2</v>
      </c>
      <c r="AE35" s="22">
        <f t="shared" si="103"/>
        <v>2.6426221751723461E-2</v>
      </c>
      <c r="AF35" s="19">
        <f t="shared" ref="AF35:AH35" si="104">IFERROR(V35/L35-1,0)</f>
        <v>0.105357357220623</v>
      </c>
      <c r="AG35" s="19">
        <f t="shared" si="104"/>
        <v>0.19798416077404091</v>
      </c>
      <c r="AH35" s="23">
        <f t="shared" si="104"/>
        <v>0.23240567439096838</v>
      </c>
      <c r="AJ35" s="24"/>
    </row>
    <row r="36" spans="1:36" ht="15.75" customHeight="1" thickBot="1" x14ac:dyDescent="0.25">
      <c r="A36" s="15">
        <v>34</v>
      </c>
      <c r="B36" s="16" t="s">
        <v>446</v>
      </c>
      <c r="C36" s="25" t="s">
        <v>39</v>
      </c>
      <c r="D36" s="26" t="s">
        <v>59</v>
      </c>
      <c r="E36" s="69">
        <v>3111</v>
      </c>
      <c r="F36" s="69">
        <v>125244</v>
      </c>
      <c r="G36" s="69">
        <v>84</v>
      </c>
      <c r="H36" s="69">
        <v>1686</v>
      </c>
      <c r="I36" s="69">
        <v>24504.312654545451</v>
      </c>
      <c r="J36" s="64">
        <f t="shared" si="0"/>
        <v>0.19565258738578656</v>
      </c>
      <c r="K36" s="28">
        <f t="shared" si="1"/>
        <v>1.3461722717255917E-2</v>
      </c>
      <c r="L36" s="27">
        <v>348.20322180916975</v>
      </c>
      <c r="M36" s="27">
        <v>6.3863636363636367</v>
      </c>
      <c r="N36" s="71">
        <f t="shared" si="2"/>
        <v>20.071428571428573</v>
      </c>
      <c r="O36" s="69">
        <v>2577</v>
      </c>
      <c r="P36" s="69">
        <v>132738</v>
      </c>
      <c r="Q36" s="69">
        <v>102</v>
      </c>
      <c r="R36" s="69">
        <v>3321</v>
      </c>
      <c r="S36" s="69">
        <v>18969.031309090904</v>
      </c>
      <c r="T36" s="64">
        <f t="shared" si="3"/>
        <v>0.14290580925651211</v>
      </c>
      <c r="U36" s="28">
        <f t="shared" si="4"/>
        <v>2.5019210776115356E-2</v>
      </c>
      <c r="V36" s="27">
        <v>446.91158659668957</v>
      </c>
      <c r="W36" s="27">
        <v>15.814285714285715</v>
      </c>
      <c r="X36" s="29">
        <f t="shared" si="5"/>
        <v>32.558823529411768</v>
      </c>
      <c r="Y36" s="30">
        <f t="shared" ref="Y36:AC36" si="105">IFERROR(O36/E36-1,0)</f>
        <v>-0.17164898746383794</v>
      </c>
      <c r="Z36" s="28">
        <f t="shared" si="105"/>
        <v>5.9835201686308404E-2</v>
      </c>
      <c r="AA36" s="28">
        <f t="shared" si="105"/>
        <v>0.21428571428571419</v>
      </c>
      <c r="AB36" s="28">
        <f t="shared" si="105"/>
        <v>0.96975088967971534</v>
      </c>
      <c r="AC36" s="28">
        <f t="shared" si="105"/>
        <v>-0.22589008814445466</v>
      </c>
      <c r="AD36" s="31">
        <f t="shared" ref="AD36:AE36" si="106">T36-J36</f>
        <v>-5.2746778129274446E-2</v>
      </c>
      <c r="AE36" s="30">
        <f t="shared" si="106"/>
        <v>1.1557488058859439E-2</v>
      </c>
      <c r="AF36" s="28">
        <f t="shared" ref="AF36:AH36" si="107">IFERROR(V36/L36-1,0)</f>
        <v>0.283479182859532</v>
      </c>
      <c r="AG36" s="28">
        <f t="shared" si="107"/>
        <v>1.4762582613116422</v>
      </c>
      <c r="AH36" s="32">
        <f t="shared" si="107"/>
        <v>0.62214779150094213</v>
      </c>
      <c r="AJ36" s="24"/>
    </row>
    <row r="37" spans="1:36" ht="15.75" customHeight="1" thickBot="1" x14ac:dyDescent="0.25">
      <c r="A37" s="62" t="s">
        <v>60</v>
      </c>
      <c r="B37" s="56"/>
      <c r="C37" s="56"/>
      <c r="D37" s="57"/>
      <c r="E37" s="67">
        <f>AVERAGE(E3:E36)</f>
        <v>1294.9411764705883</v>
      </c>
      <c r="F37" s="68">
        <f t="shared" ref="F37:I37" si="108">SUM(F3:F36)</f>
        <v>37460484</v>
      </c>
      <c r="G37" s="68">
        <f t="shared" si="108"/>
        <v>103728</v>
      </c>
      <c r="H37" s="68">
        <f t="shared" si="108"/>
        <v>3359301</v>
      </c>
      <c r="I37" s="68">
        <f t="shared" si="108"/>
        <v>4235574.323736364</v>
      </c>
      <c r="J37" s="34">
        <f t="shared" si="0"/>
        <v>0.11306779495257893</v>
      </c>
      <c r="K37" s="34">
        <f t="shared" si="1"/>
        <v>8.967585683089413E-2</v>
      </c>
      <c r="L37" s="33">
        <f t="shared" ref="L37:N37" si="109">SUM(L3:L36)</f>
        <v>12669.751607081374</v>
      </c>
      <c r="M37" s="33">
        <f t="shared" si="109"/>
        <v>443.30469894227917</v>
      </c>
      <c r="N37" s="35">
        <f t="shared" si="109"/>
        <v>1082.7800481781469</v>
      </c>
      <c r="O37" s="74">
        <f>AVERAGE(O3:O36)</f>
        <v>1316.9117647058824</v>
      </c>
      <c r="P37" s="75">
        <f t="shared" ref="P37:S37" si="110">SUM(P3:P36)</f>
        <v>46981761</v>
      </c>
      <c r="Q37" s="75">
        <f t="shared" si="110"/>
        <v>139881</v>
      </c>
      <c r="R37" s="75">
        <f t="shared" si="110"/>
        <v>2743833</v>
      </c>
      <c r="S37" s="75">
        <f t="shared" si="110"/>
        <v>6417274.6708909087</v>
      </c>
      <c r="T37" s="37">
        <f t="shared" si="3"/>
        <v>0.13659076489046268</v>
      </c>
      <c r="U37" s="37">
        <f t="shared" si="4"/>
        <v>5.8402089270344716E-2</v>
      </c>
      <c r="V37" s="36">
        <f t="shared" ref="V37:X37" si="111">SUM(V3:V36)</f>
        <v>12811.278037251323</v>
      </c>
      <c r="W37" s="36">
        <f t="shared" si="111"/>
        <v>505.08438631669452</v>
      </c>
      <c r="X37" s="38">
        <f t="shared" si="111"/>
        <v>840.73259497904178</v>
      </c>
      <c r="Y37" s="39">
        <f t="shared" ref="Y37:AC37" si="112">IFERROR(O37/E37-1,0)</f>
        <v>1.6966475878986031E-2</v>
      </c>
      <c r="Z37" s="40">
        <f t="shared" si="112"/>
        <v>0.2541685526540447</v>
      </c>
      <c r="AA37" s="40">
        <f t="shared" si="112"/>
        <v>0.34853655714946785</v>
      </c>
      <c r="AB37" s="40">
        <f t="shared" si="112"/>
        <v>-0.18321311487121872</v>
      </c>
      <c r="AC37" s="40">
        <f t="shared" si="112"/>
        <v>0.51508961486714799</v>
      </c>
      <c r="AD37" s="41">
        <f t="shared" ref="AD37:AE37" si="113">T37-J37</f>
        <v>2.3522969937883748E-2</v>
      </c>
      <c r="AE37" s="39">
        <f t="shared" si="113"/>
        <v>-3.1273767560549413E-2</v>
      </c>
      <c r="AF37" s="40">
        <f t="shared" ref="AF37:AH37" si="114">IFERROR(V37/L37-1,0)</f>
        <v>1.1170418691621942E-2</v>
      </c>
      <c r="AG37" s="40">
        <f t="shared" si="114"/>
        <v>0.13936167949904688</v>
      </c>
      <c r="AH37" s="42">
        <f t="shared" si="114"/>
        <v>-0.22354258707146191</v>
      </c>
      <c r="AI37" s="43"/>
      <c r="AJ37" s="43"/>
    </row>
    <row r="38" spans="1:36" ht="15.75" customHeight="1" x14ac:dyDescent="0.2">
      <c r="E38" s="24"/>
      <c r="F38" s="24"/>
      <c r="G38" s="24"/>
      <c r="H38" s="24"/>
      <c r="I38" s="24"/>
      <c r="J38" s="44"/>
      <c r="P38" s="45">
        <f t="shared" ref="P38:U38" si="115">P37-F37</f>
        <v>9521277</v>
      </c>
      <c r="Q38" s="45">
        <f t="shared" si="115"/>
        <v>36153</v>
      </c>
      <c r="R38" s="45">
        <f t="shared" si="115"/>
        <v>-615468</v>
      </c>
      <c r="S38" s="45">
        <f t="shared" si="115"/>
        <v>2181700.3471545447</v>
      </c>
      <c r="T38" s="46">
        <f t="shared" si="115"/>
        <v>2.3522969937883748E-2</v>
      </c>
      <c r="U38" s="46">
        <f t="shared" si="115"/>
        <v>-3.1273767560549413E-2</v>
      </c>
    </row>
    <row r="39" spans="1:36" ht="15.75" customHeight="1" x14ac:dyDescent="0.2">
      <c r="E39" s="24"/>
      <c r="F39" s="24"/>
      <c r="G39" s="24"/>
      <c r="H39" s="24"/>
      <c r="I39" s="24"/>
      <c r="J39" s="44"/>
    </row>
    <row r="40" spans="1:36" ht="15.75" customHeight="1" x14ac:dyDescent="0.2">
      <c r="E40" s="24"/>
      <c r="F40" s="24"/>
      <c r="G40" s="24"/>
      <c r="H40" s="24"/>
      <c r="I40" s="24"/>
      <c r="J40" s="44"/>
    </row>
    <row r="41" spans="1:36" ht="15.75" customHeight="1" x14ac:dyDescent="0.2">
      <c r="E41" s="24"/>
      <c r="F41" s="24"/>
      <c r="G41" s="24"/>
      <c r="H41" s="24"/>
      <c r="I41" s="24"/>
      <c r="J41" s="44"/>
    </row>
    <row r="42" spans="1:36" ht="15.75" customHeight="1" x14ac:dyDescent="0.2">
      <c r="E42" s="24"/>
      <c r="F42" s="24"/>
      <c r="G42" s="24"/>
      <c r="H42" s="24"/>
      <c r="I42" s="24"/>
      <c r="J42" s="44"/>
    </row>
    <row r="43" spans="1:36" ht="15.75" customHeight="1" x14ac:dyDescent="0.2">
      <c r="E43" s="24"/>
      <c r="F43" s="24"/>
      <c r="G43" s="24"/>
      <c r="H43" s="24"/>
      <c r="I43" s="24"/>
      <c r="J43" s="44"/>
    </row>
    <row r="44" spans="1:36" ht="15.75" customHeight="1" x14ac:dyDescent="0.2">
      <c r="E44" s="24"/>
      <c r="F44" s="24"/>
      <c r="G44" s="24"/>
      <c r="H44" s="24"/>
      <c r="I44" s="24"/>
      <c r="J44" s="44"/>
    </row>
    <row r="45" spans="1:36" ht="15.75" customHeight="1" x14ac:dyDescent="0.2">
      <c r="E45" s="24"/>
      <c r="F45" s="24"/>
      <c r="G45" s="24"/>
      <c r="H45" s="24"/>
      <c r="I45" s="24"/>
      <c r="J45" s="44"/>
    </row>
    <row r="46" spans="1:36" ht="15.75" customHeight="1" x14ac:dyDescent="0.2">
      <c r="E46" s="24"/>
      <c r="F46" s="24"/>
      <c r="G46" s="24"/>
      <c r="H46" s="24"/>
      <c r="I46" s="24"/>
      <c r="J46" s="44"/>
    </row>
    <row r="47" spans="1:36" ht="15.75" customHeight="1" x14ac:dyDescent="0.2">
      <c r="E47" s="24"/>
      <c r="F47" s="24"/>
      <c r="G47" s="24"/>
      <c r="H47" s="24"/>
      <c r="I47" s="24"/>
      <c r="J47" s="44"/>
    </row>
    <row r="48" spans="1:36" ht="15.75" customHeight="1" x14ac:dyDescent="0.2">
      <c r="E48" s="24"/>
      <c r="F48" s="24"/>
      <c r="G48" s="24"/>
      <c r="H48" s="24"/>
      <c r="I48" s="24"/>
      <c r="J48" s="44"/>
    </row>
    <row r="49" spans="5:10" ht="15.75" customHeight="1" x14ac:dyDescent="0.2">
      <c r="E49" s="24"/>
      <c r="F49" s="24"/>
      <c r="G49" s="24"/>
      <c r="H49" s="24"/>
      <c r="I49" s="24"/>
      <c r="J49" s="44"/>
    </row>
    <row r="50" spans="5:10" ht="15.75" customHeight="1" x14ac:dyDescent="0.2">
      <c r="E50" s="24"/>
      <c r="F50" s="24"/>
      <c r="G50" s="24"/>
      <c r="H50" s="24"/>
      <c r="I50" s="24"/>
      <c r="J50" s="44"/>
    </row>
    <row r="51" spans="5:10" ht="15.75" customHeight="1" x14ac:dyDescent="0.2">
      <c r="E51" s="24"/>
      <c r="F51" s="24"/>
      <c r="G51" s="24"/>
      <c r="H51" s="24"/>
      <c r="I51" s="24"/>
      <c r="J51" s="44"/>
    </row>
    <row r="52" spans="5:10" ht="15.75" customHeight="1" x14ac:dyDescent="0.2">
      <c r="E52" s="24"/>
      <c r="F52" s="24"/>
      <c r="G52" s="24"/>
      <c r="H52" s="24"/>
      <c r="I52" s="24"/>
      <c r="J52" s="44"/>
    </row>
    <row r="53" spans="5:10" ht="15.75" customHeight="1" x14ac:dyDescent="0.2">
      <c r="E53" s="24"/>
      <c r="F53" s="24"/>
      <c r="G53" s="24"/>
      <c r="H53" s="24"/>
      <c r="I53" s="24"/>
      <c r="J53" s="44"/>
    </row>
    <row r="54" spans="5:10" ht="15.75" customHeight="1" x14ac:dyDescent="0.2">
      <c r="E54" s="24"/>
      <c r="F54" s="24"/>
      <c r="G54" s="24"/>
      <c r="H54" s="24"/>
      <c r="I54" s="24"/>
      <c r="J54" s="44"/>
    </row>
    <row r="55" spans="5:10" ht="15.75" customHeight="1" x14ac:dyDescent="0.2">
      <c r="E55" s="24"/>
      <c r="F55" s="24"/>
      <c r="G55" s="24"/>
      <c r="H55" s="24"/>
      <c r="I55" s="24"/>
      <c r="J55" s="44"/>
    </row>
    <row r="56" spans="5:10" ht="15.75" customHeight="1" x14ac:dyDescent="0.2">
      <c r="E56" s="24"/>
      <c r="F56" s="24"/>
      <c r="G56" s="24"/>
      <c r="H56" s="24"/>
      <c r="I56" s="24"/>
      <c r="J56" s="44"/>
    </row>
    <row r="57" spans="5:10" ht="15.75" customHeight="1" x14ac:dyDescent="0.2">
      <c r="E57" s="24"/>
      <c r="F57" s="24"/>
      <c r="G57" s="24"/>
      <c r="H57" s="24"/>
      <c r="I57" s="24"/>
      <c r="J57" s="44"/>
    </row>
    <row r="58" spans="5:10" ht="15.75" customHeight="1" x14ac:dyDescent="0.2">
      <c r="E58" s="24"/>
      <c r="F58" s="24"/>
      <c r="G58" s="24"/>
      <c r="H58" s="24"/>
      <c r="I58" s="24"/>
      <c r="J58" s="44"/>
    </row>
    <row r="59" spans="5:10" ht="15.75" customHeight="1" x14ac:dyDescent="0.2">
      <c r="E59" s="24"/>
      <c r="F59" s="24"/>
      <c r="G59" s="24"/>
      <c r="H59" s="24"/>
      <c r="I59" s="24"/>
      <c r="J59" s="44"/>
    </row>
    <row r="60" spans="5:10" ht="15.75" customHeight="1" x14ac:dyDescent="0.2">
      <c r="E60" s="24"/>
      <c r="F60" s="24"/>
      <c r="G60" s="24"/>
      <c r="H60" s="24"/>
      <c r="I60" s="24"/>
      <c r="J60" s="44"/>
    </row>
    <row r="61" spans="5:10" ht="15.75" customHeight="1" x14ac:dyDescent="0.2">
      <c r="E61" s="24"/>
      <c r="F61" s="24"/>
      <c r="G61" s="24"/>
      <c r="H61" s="24"/>
      <c r="I61" s="24"/>
      <c r="J61" s="44"/>
    </row>
    <row r="62" spans="5:10" ht="15.75" customHeight="1" x14ac:dyDescent="0.2">
      <c r="E62" s="24"/>
      <c r="F62" s="24"/>
      <c r="G62" s="24"/>
      <c r="H62" s="24"/>
      <c r="I62" s="24"/>
      <c r="J62" s="44"/>
    </row>
    <row r="63" spans="5:10" ht="15.75" customHeight="1" x14ac:dyDescent="0.2">
      <c r="E63" s="24"/>
      <c r="F63" s="24"/>
      <c r="G63" s="24"/>
      <c r="H63" s="24"/>
      <c r="I63" s="24"/>
      <c r="J63" s="44"/>
    </row>
    <row r="64" spans="5:10" ht="15.75" customHeight="1" x14ac:dyDescent="0.2">
      <c r="E64" s="24"/>
      <c r="F64" s="24"/>
      <c r="G64" s="24"/>
      <c r="H64" s="24"/>
      <c r="I64" s="24"/>
      <c r="J64" s="44"/>
    </row>
    <row r="65" spans="5:10" ht="15.75" customHeight="1" x14ac:dyDescent="0.2">
      <c r="E65" s="24"/>
      <c r="F65" s="24"/>
      <c r="G65" s="24"/>
      <c r="H65" s="24"/>
      <c r="I65" s="24"/>
      <c r="J65" s="44"/>
    </row>
    <row r="66" spans="5:10" ht="15.75" customHeight="1" x14ac:dyDescent="0.2">
      <c r="E66" s="24"/>
      <c r="F66" s="24"/>
      <c r="G66" s="24"/>
      <c r="H66" s="24"/>
      <c r="I66" s="24"/>
      <c r="J66" s="44"/>
    </row>
    <row r="67" spans="5:10" ht="15.75" customHeight="1" x14ac:dyDescent="0.2">
      <c r="E67" s="24"/>
      <c r="F67" s="24"/>
      <c r="G67" s="24"/>
      <c r="H67" s="24"/>
      <c r="I67" s="24"/>
      <c r="J67" s="44"/>
    </row>
    <row r="68" spans="5:10" ht="15.75" customHeight="1" x14ac:dyDescent="0.2">
      <c r="E68" s="24"/>
      <c r="F68" s="24"/>
      <c r="G68" s="24"/>
      <c r="H68" s="24"/>
      <c r="I68" s="24"/>
      <c r="J68" s="44"/>
    </row>
    <row r="69" spans="5:10" ht="15.75" customHeight="1" x14ac:dyDescent="0.2">
      <c r="E69" s="24"/>
      <c r="F69" s="24"/>
      <c r="G69" s="24"/>
      <c r="H69" s="24"/>
      <c r="I69" s="24"/>
      <c r="J69" s="44"/>
    </row>
    <row r="70" spans="5:10" ht="15.75" customHeight="1" x14ac:dyDescent="0.2">
      <c r="E70" s="24"/>
      <c r="F70" s="24"/>
      <c r="G70" s="24"/>
      <c r="H70" s="24"/>
      <c r="I70" s="24"/>
      <c r="J70" s="44"/>
    </row>
    <row r="71" spans="5:10" ht="15.75" customHeight="1" x14ac:dyDescent="0.2">
      <c r="E71" s="24"/>
      <c r="F71" s="24"/>
      <c r="G71" s="24"/>
      <c r="H71" s="24"/>
      <c r="I71" s="24"/>
      <c r="J71" s="44"/>
    </row>
    <row r="72" spans="5:10" ht="15.75" customHeight="1" x14ac:dyDescent="0.2">
      <c r="E72" s="24"/>
      <c r="F72" s="24"/>
      <c r="G72" s="24"/>
      <c r="H72" s="24"/>
      <c r="I72" s="24"/>
      <c r="J72" s="44"/>
    </row>
    <row r="73" spans="5:10" ht="15.75" customHeight="1" x14ac:dyDescent="0.2">
      <c r="E73" s="24"/>
      <c r="F73" s="24"/>
      <c r="G73" s="24"/>
      <c r="H73" s="24"/>
      <c r="I73" s="24"/>
      <c r="J73" s="44"/>
    </row>
    <row r="74" spans="5:10" ht="15.75" customHeight="1" x14ac:dyDescent="0.2">
      <c r="E74" s="24"/>
      <c r="F74" s="24"/>
      <c r="G74" s="24"/>
      <c r="H74" s="24"/>
      <c r="I74" s="24"/>
      <c r="J74" s="44"/>
    </row>
    <row r="75" spans="5:10" ht="15.75" customHeight="1" x14ac:dyDescent="0.2">
      <c r="E75" s="24"/>
      <c r="F75" s="24"/>
      <c r="G75" s="24"/>
      <c r="H75" s="24"/>
      <c r="I75" s="24"/>
      <c r="J75" s="44"/>
    </row>
    <row r="76" spans="5:10" ht="15.75" customHeight="1" x14ac:dyDescent="0.2">
      <c r="E76" s="24"/>
      <c r="F76" s="24"/>
      <c r="G76" s="24"/>
      <c r="H76" s="24"/>
      <c r="I76" s="24"/>
      <c r="J76" s="44"/>
    </row>
    <row r="77" spans="5:10" ht="15.75" customHeight="1" x14ac:dyDescent="0.2">
      <c r="E77" s="24"/>
      <c r="F77" s="24"/>
      <c r="G77" s="24"/>
      <c r="H77" s="24"/>
      <c r="I77" s="24"/>
      <c r="J77" s="44"/>
    </row>
    <row r="78" spans="5:10" ht="15.75" customHeight="1" x14ac:dyDescent="0.2">
      <c r="E78" s="24"/>
      <c r="F78" s="24"/>
      <c r="G78" s="24"/>
      <c r="H78" s="24"/>
      <c r="I78" s="24"/>
      <c r="J78" s="44"/>
    </row>
    <row r="79" spans="5:10" ht="15.75" customHeight="1" x14ac:dyDescent="0.2">
      <c r="E79" s="24"/>
      <c r="F79" s="24"/>
      <c r="G79" s="24"/>
      <c r="H79" s="24"/>
      <c r="I79" s="24"/>
      <c r="J79" s="44"/>
    </row>
    <row r="80" spans="5:10" ht="15.75" customHeight="1" x14ac:dyDescent="0.2">
      <c r="E80" s="24"/>
      <c r="F80" s="24"/>
      <c r="G80" s="24"/>
      <c r="H80" s="24"/>
      <c r="I80" s="24"/>
      <c r="J80" s="44"/>
    </row>
    <row r="81" spans="5:10" ht="15.75" customHeight="1" x14ac:dyDescent="0.2">
      <c r="E81" s="24"/>
      <c r="F81" s="24"/>
      <c r="G81" s="24"/>
      <c r="H81" s="24"/>
      <c r="I81" s="24"/>
      <c r="J81" s="44"/>
    </row>
    <row r="82" spans="5:10" ht="15.75" customHeight="1" x14ac:dyDescent="0.2">
      <c r="E82" s="24"/>
      <c r="F82" s="24"/>
      <c r="G82" s="24"/>
      <c r="H82" s="24"/>
      <c r="I82" s="24"/>
      <c r="J82" s="44"/>
    </row>
    <row r="83" spans="5:10" ht="15.75" customHeight="1" x14ac:dyDescent="0.2">
      <c r="E83" s="24"/>
      <c r="F83" s="24"/>
      <c r="G83" s="24"/>
      <c r="H83" s="24"/>
      <c r="I83" s="24"/>
      <c r="J83" s="44"/>
    </row>
    <row r="84" spans="5:10" ht="15.75" customHeight="1" x14ac:dyDescent="0.2">
      <c r="E84" s="24"/>
      <c r="F84" s="24"/>
      <c r="G84" s="24"/>
      <c r="H84" s="24"/>
      <c r="I84" s="24"/>
      <c r="J84" s="44"/>
    </row>
    <row r="85" spans="5:10" ht="15.75" customHeight="1" x14ac:dyDescent="0.2">
      <c r="E85" s="24"/>
      <c r="F85" s="24"/>
      <c r="G85" s="24"/>
      <c r="H85" s="24"/>
      <c r="I85" s="24"/>
      <c r="J85" s="44"/>
    </row>
    <row r="86" spans="5:10" ht="15.75" customHeight="1" x14ac:dyDescent="0.2">
      <c r="E86" s="24"/>
      <c r="F86" s="24"/>
      <c r="G86" s="24"/>
      <c r="H86" s="24"/>
      <c r="I86" s="24"/>
      <c r="J86" s="44"/>
    </row>
    <row r="87" spans="5:10" ht="15.75" customHeight="1" x14ac:dyDescent="0.2">
      <c r="E87" s="24"/>
      <c r="F87" s="24"/>
      <c r="G87" s="24"/>
      <c r="H87" s="24"/>
      <c r="I87" s="24"/>
      <c r="J87" s="44"/>
    </row>
    <row r="88" spans="5:10" ht="15.75" customHeight="1" x14ac:dyDescent="0.2">
      <c r="E88" s="24"/>
      <c r="F88" s="24"/>
      <c r="G88" s="24"/>
      <c r="H88" s="24"/>
      <c r="I88" s="24"/>
      <c r="J88" s="44"/>
    </row>
    <row r="89" spans="5:10" ht="15.75" customHeight="1" x14ac:dyDescent="0.2">
      <c r="E89" s="24"/>
      <c r="F89" s="24"/>
      <c r="G89" s="24"/>
      <c r="H89" s="24"/>
      <c r="I89" s="24"/>
      <c r="J89" s="44"/>
    </row>
    <row r="90" spans="5:10" ht="15.75" customHeight="1" x14ac:dyDescent="0.2">
      <c r="E90" s="24"/>
      <c r="F90" s="24"/>
      <c r="G90" s="24"/>
      <c r="H90" s="24"/>
      <c r="I90" s="24"/>
      <c r="J90" s="44"/>
    </row>
    <row r="91" spans="5:10" ht="15.75" customHeight="1" x14ac:dyDescent="0.2">
      <c r="E91" s="24"/>
      <c r="F91" s="24"/>
      <c r="G91" s="24"/>
      <c r="H91" s="24"/>
      <c r="I91" s="24"/>
      <c r="J91" s="44"/>
    </row>
    <row r="92" spans="5:10" ht="15.75" customHeight="1" x14ac:dyDescent="0.2">
      <c r="E92" s="24"/>
      <c r="F92" s="24"/>
      <c r="G92" s="24"/>
      <c r="H92" s="24"/>
      <c r="I92" s="24"/>
      <c r="J92" s="44"/>
    </row>
    <row r="93" spans="5:10" ht="15.75" customHeight="1" x14ac:dyDescent="0.2">
      <c r="E93" s="24"/>
      <c r="F93" s="24"/>
      <c r="G93" s="24"/>
      <c r="H93" s="24"/>
      <c r="I93" s="24"/>
      <c r="J93" s="44"/>
    </row>
    <row r="94" spans="5:10" ht="15.75" customHeight="1" x14ac:dyDescent="0.2">
      <c r="E94" s="24"/>
      <c r="F94" s="24"/>
      <c r="G94" s="24"/>
      <c r="H94" s="24"/>
      <c r="I94" s="24"/>
      <c r="J94" s="44"/>
    </row>
    <row r="95" spans="5:10" ht="15.75" customHeight="1" x14ac:dyDescent="0.2">
      <c r="E95" s="24"/>
      <c r="F95" s="24"/>
      <c r="G95" s="24"/>
      <c r="H95" s="24"/>
      <c r="I95" s="24"/>
      <c r="J95" s="44"/>
    </row>
    <row r="96" spans="5:10" ht="15.75" customHeight="1" x14ac:dyDescent="0.2">
      <c r="E96" s="24"/>
      <c r="F96" s="24"/>
      <c r="G96" s="24"/>
      <c r="H96" s="24"/>
      <c r="I96" s="24"/>
      <c r="J96" s="44"/>
    </row>
    <row r="97" spans="5:10" ht="15.75" customHeight="1" x14ac:dyDescent="0.2">
      <c r="E97" s="24"/>
      <c r="F97" s="24"/>
      <c r="G97" s="24"/>
      <c r="H97" s="24"/>
      <c r="I97" s="24"/>
      <c r="J97" s="44"/>
    </row>
    <row r="98" spans="5:10" ht="15.75" customHeight="1" x14ac:dyDescent="0.2">
      <c r="E98" s="24"/>
      <c r="F98" s="24"/>
      <c r="G98" s="24"/>
      <c r="H98" s="24"/>
      <c r="I98" s="24"/>
      <c r="J98" s="44"/>
    </row>
    <row r="99" spans="5:10" ht="15.75" customHeight="1" x14ac:dyDescent="0.2">
      <c r="E99" s="24"/>
      <c r="F99" s="24"/>
      <c r="G99" s="24"/>
      <c r="H99" s="24"/>
      <c r="I99" s="24"/>
      <c r="J99" s="44"/>
    </row>
    <row r="100" spans="5:10" ht="15.75" customHeight="1" x14ac:dyDescent="0.2">
      <c r="E100" s="24"/>
      <c r="F100" s="24"/>
      <c r="G100" s="24"/>
      <c r="H100" s="24"/>
      <c r="I100" s="24"/>
      <c r="J100" s="44"/>
    </row>
    <row r="101" spans="5:10" ht="15.75" customHeight="1" x14ac:dyDescent="0.2">
      <c r="E101" s="24"/>
      <c r="F101" s="24"/>
      <c r="G101" s="24"/>
      <c r="H101" s="24"/>
      <c r="I101" s="24"/>
      <c r="J101" s="44"/>
    </row>
    <row r="102" spans="5:10" ht="15.75" customHeight="1" x14ac:dyDescent="0.2">
      <c r="E102" s="24"/>
      <c r="F102" s="24"/>
      <c r="G102" s="24"/>
      <c r="H102" s="24"/>
      <c r="I102" s="24"/>
      <c r="J102" s="44"/>
    </row>
    <row r="103" spans="5:10" ht="15.75" customHeight="1" x14ac:dyDescent="0.2">
      <c r="E103" s="24"/>
      <c r="F103" s="24"/>
      <c r="G103" s="24"/>
      <c r="H103" s="24"/>
      <c r="I103" s="24"/>
      <c r="J103" s="44"/>
    </row>
    <row r="104" spans="5:10" ht="15.75" customHeight="1" x14ac:dyDescent="0.2">
      <c r="E104" s="24"/>
      <c r="F104" s="24"/>
      <c r="G104" s="24"/>
      <c r="H104" s="24"/>
      <c r="I104" s="24"/>
      <c r="J104" s="44"/>
    </row>
    <row r="105" spans="5:10" ht="15.75" customHeight="1" x14ac:dyDescent="0.2">
      <c r="E105" s="24"/>
      <c r="F105" s="24"/>
      <c r="G105" s="24"/>
      <c r="H105" s="24"/>
      <c r="I105" s="24"/>
      <c r="J105" s="44"/>
    </row>
    <row r="106" spans="5:10" ht="15.75" customHeight="1" x14ac:dyDescent="0.2">
      <c r="E106" s="24"/>
      <c r="F106" s="24"/>
      <c r="G106" s="24"/>
      <c r="H106" s="24"/>
      <c r="I106" s="24"/>
      <c r="J106" s="44"/>
    </row>
    <row r="107" spans="5:10" ht="15.75" customHeight="1" x14ac:dyDescent="0.2">
      <c r="E107" s="24"/>
      <c r="F107" s="24"/>
      <c r="G107" s="24"/>
      <c r="H107" s="24"/>
      <c r="I107" s="24"/>
      <c r="J107" s="44"/>
    </row>
    <row r="108" spans="5:10" ht="15.75" customHeight="1" x14ac:dyDescent="0.2">
      <c r="E108" s="24"/>
      <c r="F108" s="24"/>
      <c r="G108" s="24"/>
      <c r="H108" s="24"/>
      <c r="I108" s="24"/>
      <c r="J108" s="44"/>
    </row>
    <row r="109" spans="5:10" ht="15.75" customHeight="1" x14ac:dyDescent="0.2">
      <c r="E109" s="24"/>
      <c r="F109" s="24"/>
      <c r="G109" s="24"/>
      <c r="H109" s="24"/>
      <c r="I109" s="24"/>
      <c r="J109" s="44"/>
    </row>
    <row r="110" spans="5:10" ht="15.75" customHeight="1" x14ac:dyDescent="0.2">
      <c r="E110" s="24"/>
      <c r="F110" s="24"/>
      <c r="G110" s="24"/>
      <c r="H110" s="24"/>
      <c r="I110" s="24"/>
      <c r="J110" s="44"/>
    </row>
    <row r="111" spans="5:10" ht="15.75" customHeight="1" x14ac:dyDescent="0.2">
      <c r="E111" s="24"/>
      <c r="F111" s="24"/>
      <c r="G111" s="24"/>
      <c r="H111" s="24"/>
      <c r="I111" s="24"/>
      <c r="J111" s="44"/>
    </row>
    <row r="112" spans="5:10" ht="15.75" customHeight="1" x14ac:dyDescent="0.2">
      <c r="E112" s="24"/>
      <c r="F112" s="24"/>
      <c r="G112" s="24"/>
      <c r="H112" s="24"/>
      <c r="I112" s="24"/>
      <c r="J112" s="44"/>
    </row>
    <row r="113" spans="5:10" ht="15.75" customHeight="1" x14ac:dyDescent="0.2">
      <c r="E113" s="24"/>
      <c r="F113" s="24"/>
      <c r="G113" s="24"/>
      <c r="H113" s="24"/>
      <c r="I113" s="24"/>
      <c r="J113" s="44"/>
    </row>
    <row r="114" spans="5:10" ht="15.75" customHeight="1" x14ac:dyDescent="0.2">
      <c r="E114" s="24"/>
      <c r="F114" s="24"/>
      <c r="G114" s="24"/>
      <c r="H114" s="24"/>
      <c r="I114" s="24"/>
      <c r="J114" s="44"/>
    </row>
    <row r="115" spans="5:10" ht="15.75" customHeight="1" x14ac:dyDescent="0.2">
      <c r="E115" s="24"/>
      <c r="F115" s="24"/>
      <c r="G115" s="24"/>
      <c r="H115" s="24"/>
      <c r="I115" s="24"/>
      <c r="J115" s="44"/>
    </row>
    <row r="116" spans="5:10" ht="15.75" customHeight="1" x14ac:dyDescent="0.2">
      <c r="E116" s="24"/>
      <c r="F116" s="24"/>
      <c r="G116" s="24"/>
      <c r="H116" s="24"/>
      <c r="I116" s="24"/>
      <c r="J116" s="44"/>
    </row>
    <row r="117" spans="5:10" ht="15.75" customHeight="1" x14ac:dyDescent="0.2">
      <c r="E117" s="24"/>
      <c r="F117" s="24"/>
      <c r="G117" s="24"/>
      <c r="H117" s="24"/>
      <c r="I117" s="24"/>
      <c r="J117" s="44"/>
    </row>
    <row r="118" spans="5:10" ht="15.75" customHeight="1" x14ac:dyDescent="0.2">
      <c r="E118" s="24"/>
      <c r="F118" s="24"/>
      <c r="G118" s="24"/>
      <c r="H118" s="24"/>
      <c r="I118" s="24"/>
      <c r="J118" s="44"/>
    </row>
    <row r="119" spans="5:10" ht="15.75" customHeight="1" x14ac:dyDescent="0.2">
      <c r="E119" s="24"/>
      <c r="F119" s="24"/>
      <c r="G119" s="24"/>
      <c r="H119" s="24"/>
      <c r="I119" s="24"/>
      <c r="J119" s="44"/>
    </row>
    <row r="120" spans="5:10" ht="15.75" customHeight="1" x14ac:dyDescent="0.2">
      <c r="E120" s="24"/>
      <c r="F120" s="24"/>
      <c r="G120" s="24"/>
      <c r="H120" s="24"/>
      <c r="I120" s="24"/>
      <c r="J120" s="44"/>
    </row>
    <row r="121" spans="5:10" ht="15.75" customHeight="1" x14ac:dyDescent="0.2">
      <c r="E121" s="24"/>
      <c r="F121" s="24"/>
      <c r="G121" s="24"/>
      <c r="H121" s="24"/>
      <c r="I121" s="24"/>
      <c r="J121" s="44"/>
    </row>
    <row r="122" spans="5:10" ht="15.75" customHeight="1" x14ac:dyDescent="0.2">
      <c r="E122" s="24"/>
      <c r="F122" s="24"/>
      <c r="G122" s="24"/>
      <c r="H122" s="24"/>
      <c r="I122" s="24"/>
      <c r="J122" s="44"/>
    </row>
    <row r="123" spans="5:10" ht="15.75" customHeight="1" x14ac:dyDescent="0.2">
      <c r="E123" s="24"/>
      <c r="F123" s="24"/>
      <c r="G123" s="24"/>
      <c r="H123" s="24"/>
      <c r="I123" s="24"/>
      <c r="J123" s="44"/>
    </row>
    <row r="124" spans="5:10" ht="15.75" customHeight="1" x14ac:dyDescent="0.2">
      <c r="E124" s="24"/>
      <c r="F124" s="24"/>
      <c r="G124" s="24"/>
      <c r="H124" s="24"/>
      <c r="I124" s="24"/>
      <c r="J124" s="44"/>
    </row>
    <row r="125" spans="5:10" ht="15.75" customHeight="1" x14ac:dyDescent="0.2">
      <c r="E125" s="24"/>
      <c r="F125" s="24"/>
      <c r="G125" s="24"/>
      <c r="H125" s="24"/>
      <c r="I125" s="24"/>
      <c r="J125" s="44"/>
    </row>
    <row r="126" spans="5:10" ht="15.75" customHeight="1" x14ac:dyDescent="0.2">
      <c r="E126" s="24"/>
      <c r="F126" s="24"/>
      <c r="G126" s="24"/>
      <c r="H126" s="24"/>
      <c r="I126" s="24"/>
      <c r="J126" s="44"/>
    </row>
    <row r="127" spans="5:10" ht="15.75" customHeight="1" x14ac:dyDescent="0.2">
      <c r="E127" s="24"/>
      <c r="F127" s="24"/>
      <c r="G127" s="24"/>
      <c r="H127" s="24"/>
      <c r="I127" s="24"/>
      <c r="J127" s="44"/>
    </row>
    <row r="128" spans="5:10" ht="15.75" customHeight="1" x14ac:dyDescent="0.2">
      <c r="E128" s="24"/>
      <c r="F128" s="24"/>
      <c r="G128" s="24"/>
      <c r="H128" s="24"/>
      <c r="I128" s="24"/>
      <c r="J128" s="44"/>
    </row>
    <row r="129" spans="5:10" ht="15.75" customHeight="1" x14ac:dyDescent="0.2">
      <c r="E129" s="24"/>
      <c r="F129" s="24"/>
      <c r="G129" s="24"/>
      <c r="H129" s="24"/>
      <c r="I129" s="24"/>
      <c r="J129" s="44"/>
    </row>
    <row r="130" spans="5:10" ht="15.75" customHeight="1" x14ac:dyDescent="0.2">
      <c r="E130" s="24"/>
      <c r="F130" s="24"/>
      <c r="G130" s="24"/>
      <c r="H130" s="24"/>
      <c r="I130" s="24"/>
      <c r="J130" s="44"/>
    </row>
    <row r="131" spans="5:10" ht="15.75" customHeight="1" x14ac:dyDescent="0.2">
      <c r="E131" s="24"/>
      <c r="F131" s="24"/>
      <c r="G131" s="24"/>
      <c r="H131" s="24"/>
      <c r="I131" s="24"/>
      <c r="J131" s="44"/>
    </row>
    <row r="132" spans="5:10" ht="15.75" customHeight="1" x14ac:dyDescent="0.2">
      <c r="E132" s="24"/>
      <c r="F132" s="24"/>
      <c r="G132" s="24"/>
      <c r="H132" s="24"/>
      <c r="I132" s="24"/>
      <c r="J132" s="44"/>
    </row>
    <row r="133" spans="5:10" ht="15.75" customHeight="1" x14ac:dyDescent="0.2">
      <c r="E133" s="24"/>
      <c r="F133" s="24"/>
      <c r="G133" s="24"/>
      <c r="H133" s="24"/>
      <c r="I133" s="24"/>
      <c r="J133" s="44"/>
    </row>
    <row r="134" spans="5:10" ht="15.75" customHeight="1" x14ac:dyDescent="0.2">
      <c r="E134" s="24"/>
      <c r="F134" s="24"/>
      <c r="G134" s="24"/>
      <c r="H134" s="24"/>
      <c r="I134" s="24"/>
      <c r="J134" s="44"/>
    </row>
    <row r="135" spans="5:10" ht="15.75" customHeight="1" x14ac:dyDescent="0.2">
      <c r="E135" s="24"/>
      <c r="F135" s="24"/>
      <c r="G135" s="24"/>
      <c r="H135" s="24"/>
      <c r="I135" s="24"/>
      <c r="J135" s="44"/>
    </row>
    <row r="136" spans="5:10" ht="15.75" customHeight="1" x14ac:dyDescent="0.2">
      <c r="E136" s="24"/>
      <c r="F136" s="24"/>
      <c r="G136" s="24"/>
      <c r="H136" s="24"/>
      <c r="I136" s="24"/>
      <c r="J136" s="44"/>
    </row>
    <row r="137" spans="5:10" ht="15.75" customHeight="1" x14ac:dyDescent="0.2">
      <c r="E137" s="24"/>
      <c r="F137" s="24"/>
      <c r="G137" s="24"/>
      <c r="H137" s="24"/>
      <c r="I137" s="24"/>
      <c r="J137" s="44"/>
    </row>
    <row r="138" spans="5:10" ht="15.75" customHeight="1" x14ac:dyDescent="0.2">
      <c r="E138" s="24"/>
      <c r="F138" s="24"/>
      <c r="G138" s="24"/>
      <c r="H138" s="24"/>
      <c r="I138" s="24"/>
      <c r="J138" s="44"/>
    </row>
    <row r="139" spans="5:10" ht="15.75" customHeight="1" x14ac:dyDescent="0.2">
      <c r="E139" s="24"/>
      <c r="F139" s="24"/>
      <c r="G139" s="24"/>
      <c r="H139" s="24"/>
      <c r="I139" s="24"/>
      <c r="J139" s="44"/>
    </row>
    <row r="140" spans="5:10" ht="15.75" customHeight="1" x14ac:dyDescent="0.2">
      <c r="E140" s="24"/>
      <c r="F140" s="24"/>
      <c r="G140" s="24"/>
      <c r="H140" s="24"/>
      <c r="I140" s="24"/>
      <c r="J140" s="44"/>
    </row>
    <row r="141" spans="5:10" ht="15.75" customHeight="1" x14ac:dyDescent="0.2">
      <c r="E141" s="24"/>
      <c r="F141" s="24"/>
      <c r="G141" s="24"/>
      <c r="H141" s="24"/>
      <c r="I141" s="24"/>
      <c r="J141" s="44"/>
    </row>
    <row r="142" spans="5:10" ht="15.75" customHeight="1" x14ac:dyDescent="0.2">
      <c r="E142" s="24"/>
      <c r="F142" s="24"/>
      <c r="G142" s="24"/>
      <c r="H142" s="24"/>
      <c r="I142" s="24"/>
      <c r="J142" s="44"/>
    </row>
    <row r="143" spans="5:10" ht="15.75" customHeight="1" x14ac:dyDescent="0.2">
      <c r="E143" s="24"/>
      <c r="F143" s="24"/>
      <c r="G143" s="24"/>
      <c r="H143" s="24"/>
      <c r="I143" s="24"/>
      <c r="J143" s="44"/>
    </row>
    <row r="144" spans="5:10" ht="15.75" customHeight="1" x14ac:dyDescent="0.2">
      <c r="E144" s="24"/>
      <c r="F144" s="24"/>
      <c r="G144" s="24"/>
      <c r="H144" s="24"/>
      <c r="I144" s="24"/>
      <c r="J144" s="44"/>
    </row>
    <row r="145" spans="5:10" ht="15.75" customHeight="1" x14ac:dyDescent="0.2">
      <c r="E145" s="24"/>
      <c r="F145" s="24"/>
      <c r="G145" s="24"/>
      <c r="H145" s="24"/>
      <c r="I145" s="24"/>
      <c r="J145" s="44"/>
    </row>
    <row r="146" spans="5:10" ht="15.75" customHeight="1" x14ac:dyDescent="0.2">
      <c r="E146" s="24"/>
      <c r="F146" s="24"/>
      <c r="G146" s="24"/>
      <c r="H146" s="24"/>
      <c r="I146" s="24"/>
      <c r="J146" s="44"/>
    </row>
    <row r="147" spans="5:10" ht="15.75" customHeight="1" x14ac:dyDescent="0.2">
      <c r="E147" s="24"/>
      <c r="F147" s="24"/>
      <c r="G147" s="24"/>
      <c r="H147" s="24"/>
      <c r="I147" s="24"/>
      <c r="J147" s="44"/>
    </row>
    <row r="148" spans="5:10" ht="15.75" customHeight="1" x14ac:dyDescent="0.2">
      <c r="E148" s="24"/>
      <c r="F148" s="24"/>
      <c r="G148" s="24"/>
      <c r="H148" s="24"/>
      <c r="I148" s="24"/>
      <c r="J148" s="44"/>
    </row>
    <row r="149" spans="5:10" ht="15.75" customHeight="1" x14ac:dyDescent="0.2">
      <c r="E149" s="24"/>
      <c r="F149" s="24"/>
      <c r="G149" s="24"/>
      <c r="H149" s="24"/>
      <c r="I149" s="24"/>
      <c r="J149" s="44"/>
    </row>
    <row r="150" spans="5:10" ht="15.75" customHeight="1" x14ac:dyDescent="0.2">
      <c r="E150" s="24"/>
      <c r="F150" s="24"/>
      <c r="G150" s="24"/>
      <c r="H150" s="24"/>
      <c r="I150" s="24"/>
      <c r="J150" s="44"/>
    </row>
    <row r="151" spans="5:10" ht="15.75" customHeight="1" x14ac:dyDescent="0.2">
      <c r="E151" s="24"/>
      <c r="F151" s="24"/>
      <c r="G151" s="24"/>
      <c r="H151" s="24"/>
      <c r="I151" s="24"/>
      <c r="J151" s="44"/>
    </row>
    <row r="152" spans="5:10" ht="15.75" customHeight="1" x14ac:dyDescent="0.2">
      <c r="E152" s="24"/>
      <c r="F152" s="24"/>
      <c r="G152" s="24"/>
      <c r="H152" s="24"/>
      <c r="I152" s="24"/>
      <c r="J152" s="44"/>
    </row>
    <row r="153" spans="5:10" ht="15.75" customHeight="1" x14ac:dyDescent="0.2">
      <c r="E153" s="24"/>
      <c r="F153" s="24"/>
      <c r="G153" s="24"/>
      <c r="H153" s="24"/>
      <c r="I153" s="24"/>
      <c r="J153" s="44"/>
    </row>
    <row r="154" spans="5:10" ht="15.75" customHeight="1" x14ac:dyDescent="0.2">
      <c r="E154" s="24"/>
      <c r="F154" s="24"/>
      <c r="G154" s="24"/>
      <c r="H154" s="24"/>
      <c r="I154" s="24"/>
      <c r="J154" s="44"/>
    </row>
    <row r="155" spans="5:10" ht="15.75" customHeight="1" x14ac:dyDescent="0.2">
      <c r="E155" s="24"/>
      <c r="F155" s="24"/>
      <c r="G155" s="24"/>
      <c r="H155" s="24"/>
      <c r="I155" s="24"/>
      <c r="J155" s="44"/>
    </row>
    <row r="156" spans="5:10" ht="15.75" customHeight="1" x14ac:dyDescent="0.2">
      <c r="E156" s="24"/>
      <c r="F156" s="24"/>
      <c r="G156" s="24"/>
      <c r="H156" s="24"/>
      <c r="I156" s="24"/>
      <c r="J156" s="44"/>
    </row>
    <row r="157" spans="5:10" ht="15.75" customHeight="1" x14ac:dyDescent="0.2">
      <c r="E157" s="24"/>
      <c r="F157" s="24"/>
      <c r="G157" s="24"/>
      <c r="H157" s="24"/>
      <c r="I157" s="24"/>
      <c r="J157" s="44"/>
    </row>
    <row r="158" spans="5:10" ht="15.75" customHeight="1" x14ac:dyDescent="0.2">
      <c r="E158" s="24"/>
      <c r="F158" s="24"/>
      <c r="G158" s="24"/>
      <c r="H158" s="24"/>
      <c r="I158" s="24"/>
      <c r="J158" s="44"/>
    </row>
    <row r="159" spans="5:10" ht="15.75" customHeight="1" x14ac:dyDescent="0.2">
      <c r="E159" s="24"/>
      <c r="F159" s="24"/>
      <c r="G159" s="24"/>
      <c r="H159" s="24"/>
      <c r="I159" s="24"/>
      <c r="J159" s="44"/>
    </row>
    <row r="160" spans="5:10" ht="15.75" customHeight="1" x14ac:dyDescent="0.2">
      <c r="E160" s="24"/>
      <c r="F160" s="24"/>
      <c r="G160" s="24"/>
      <c r="H160" s="24"/>
      <c r="I160" s="24"/>
      <c r="J160" s="44"/>
    </row>
    <row r="161" spans="5:10" ht="15.75" customHeight="1" x14ac:dyDescent="0.2">
      <c r="E161" s="24"/>
      <c r="F161" s="24"/>
      <c r="G161" s="24"/>
      <c r="H161" s="24"/>
      <c r="I161" s="24"/>
      <c r="J161" s="44"/>
    </row>
    <row r="162" spans="5:10" ht="15.75" customHeight="1" x14ac:dyDescent="0.2">
      <c r="E162" s="24"/>
      <c r="F162" s="24"/>
      <c r="G162" s="24"/>
      <c r="H162" s="24"/>
      <c r="I162" s="24"/>
      <c r="J162" s="44"/>
    </row>
    <row r="163" spans="5:10" ht="15.75" customHeight="1" x14ac:dyDescent="0.2">
      <c r="E163" s="24"/>
      <c r="F163" s="24"/>
      <c r="G163" s="24"/>
      <c r="H163" s="24"/>
      <c r="I163" s="24"/>
      <c r="J163" s="44"/>
    </row>
    <row r="164" spans="5:10" ht="15.75" customHeight="1" x14ac:dyDescent="0.2">
      <c r="E164" s="24"/>
      <c r="F164" s="24"/>
      <c r="G164" s="24"/>
      <c r="H164" s="24"/>
      <c r="I164" s="24"/>
      <c r="J164" s="44"/>
    </row>
    <row r="165" spans="5:10" ht="15.75" customHeight="1" x14ac:dyDescent="0.2">
      <c r="E165" s="24"/>
      <c r="F165" s="24"/>
      <c r="G165" s="24"/>
      <c r="H165" s="24"/>
      <c r="I165" s="24"/>
      <c r="J165" s="44"/>
    </row>
    <row r="166" spans="5:10" ht="15.75" customHeight="1" x14ac:dyDescent="0.2">
      <c r="E166" s="24"/>
      <c r="F166" s="24"/>
      <c r="G166" s="24"/>
      <c r="H166" s="24"/>
      <c r="I166" s="24"/>
      <c r="J166" s="44"/>
    </row>
    <row r="167" spans="5:10" ht="15.75" customHeight="1" x14ac:dyDescent="0.2">
      <c r="E167" s="24"/>
      <c r="F167" s="24"/>
      <c r="G167" s="24"/>
      <c r="H167" s="24"/>
      <c r="I167" s="24"/>
      <c r="J167" s="44"/>
    </row>
    <row r="168" spans="5:10" ht="15.75" customHeight="1" x14ac:dyDescent="0.2">
      <c r="E168" s="24"/>
      <c r="F168" s="24"/>
      <c r="G168" s="24"/>
      <c r="H168" s="24"/>
      <c r="I168" s="24"/>
      <c r="J168" s="44"/>
    </row>
    <row r="169" spans="5:10" ht="15.75" customHeight="1" x14ac:dyDescent="0.2">
      <c r="E169" s="24"/>
      <c r="F169" s="24"/>
      <c r="G169" s="24"/>
      <c r="H169" s="24"/>
      <c r="I169" s="24"/>
      <c r="J169" s="44"/>
    </row>
    <row r="170" spans="5:10" ht="15.75" customHeight="1" x14ac:dyDescent="0.2">
      <c r="E170" s="24"/>
      <c r="F170" s="24"/>
      <c r="G170" s="24"/>
      <c r="H170" s="24"/>
      <c r="I170" s="24"/>
      <c r="J170" s="44"/>
    </row>
    <row r="171" spans="5:10" ht="15.75" customHeight="1" x14ac:dyDescent="0.2">
      <c r="E171" s="24"/>
      <c r="F171" s="24"/>
      <c r="G171" s="24"/>
      <c r="H171" s="24"/>
      <c r="I171" s="24"/>
      <c r="J171" s="44"/>
    </row>
    <row r="172" spans="5:10" ht="15.75" customHeight="1" x14ac:dyDescent="0.2">
      <c r="E172" s="24"/>
      <c r="F172" s="24"/>
      <c r="G172" s="24"/>
      <c r="H172" s="24"/>
      <c r="I172" s="24"/>
      <c r="J172" s="44"/>
    </row>
    <row r="173" spans="5:10" ht="15.75" customHeight="1" x14ac:dyDescent="0.2">
      <c r="E173" s="24"/>
      <c r="F173" s="24"/>
      <c r="G173" s="24"/>
      <c r="H173" s="24"/>
      <c r="I173" s="24"/>
      <c r="J173" s="44"/>
    </row>
    <row r="174" spans="5:10" ht="15.75" customHeight="1" x14ac:dyDescent="0.2">
      <c r="E174" s="24"/>
      <c r="F174" s="24"/>
      <c r="G174" s="24"/>
      <c r="H174" s="24"/>
      <c r="I174" s="24"/>
      <c r="J174" s="44"/>
    </row>
    <row r="175" spans="5:10" ht="15.75" customHeight="1" x14ac:dyDescent="0.2">
      <c r="E175" s="24"/>
      <c r="F175" s="24"/>
      <c r="G175" s="24"/>
      <c r="H175" s="24"/>
      <c r="I175" s="24"/>
      <c r="J175" s="44"/>
    </row>
    <row r="176" spans="5:10" ht="15.75" customHeight="1" x14ac:dyDescent="0.2">
      <c r="E176" s="24"/>
      <c r="F176" s="24"/>
      <c r="G176" s="24"/>
      <c r="H176" s="24"/>
      <c r="I176" s="24"/>
      <c r="J176" s="44"/>
    </row>
    <row r="177" spans="5:10" ht="15.75" customHeight="1" x14ac:dyDescent="0.2">
      <c r="E177" s="24"/>
      <c r="F177" s="24"/>
      <c r="G177" s="24"/>
      <c r="H177" s="24"/>
      <c r="I177" s="24"/>
      <c r="J177" s="44"/>
    </row>
    <row r="178" spans="5:10" ht="15.75" customHeight="1" x14ac:dyDescent="0.2">
      <c r="E178" s="24"/>
      <c r="F178" s="24"/>
      <c r="G178" s="24"/>
      <c r="H178" s="24"/>
      <c r="I178" s="24"/>
      <c r="J178" s="44"/>
    </row>
    <row r="179" spans="5:10" ht="15.75" customHeight="1" x14ac:dyDescent="0.2">
      <c r="E179" s="24"/>
      <c r="F179" s="24"/>
      <c r="G179" s="24"/>
      <c r="H179" s="24"/>
      <c r="I179" s="24"/>
      <c r="J179" s="44"/>
    </row>
    <row r="180" spans="5:10" ht="15.75" customHeight="1" x14ac:dyDescent="0.2">
      <c r="E180" s="24"/>
      <c r="F180" s="24"/>
      <c r="G180" s="24"/>
      <c r="H180" s="24"/>
      <c r="I180" s="24"/>
      <c r="J180" s="44"/>
    </row>
    <row r="181" spans="5:10" ht="15.75" customHeight="1" x14ac:dyDescent="0.2">
      <c r="E181" s="24"/>
      <c r="F181" s="24"/>
      <c r="G181" s="24"/>
      <c r="H181" s="24"/>
      <c r="I181" s="24"/>
      <c r="J181" s="44"/>
    </row>
    <row r="182" spans="5:10" ht="15.75" customHeight="1" x14ac:dyDescent="0.2">
      <c r="E182" s="24"/>
      <c r="F182" s="24"/>
      <c r="G182" s="24"/>
      <c r="H182" s="24"/>
      <c r="I182" s="24"/>
      <c r="J182" s="44"/>
    </row>
    <row r="183" spans="5:10" ht="15.75" customHeight="1" x14ac:dyDescent="0.2">
      <c r="E183" s="24"/>
      <c r="F183" s="24"/>
      <c r="G183" s="24"/>
      <c r="H183" s="24"/>
      <c r="I183" s="24"/>
      <c r="J183" s="44"/>
    </row>
    <row r="184" spans="5:10" ht="15.75" customHeight="1" x14ac:dyDescent="0.2">
      <c r="E184" s="24"/>
      <c r="F184" s="24"/>
      <c r="G184" s="24"/>
      <c r="H184" s="24"/>
      <c r="I184" s="24"/>
      <c r="J184" s="44"/>
    </row>
    <row r="185" spans="5:10" ht="15.75" customHeight="1" x14ac:dyDescent="0.2">
      <c r="E185" s="24"/>
      <c r="F185" s="24"/>
      <c r="G185" s="24"/>
      <c r="H185" s="24"/>
      <c r="I185" s="24"/>
      <c r="J185" s="44"/>
    </row>
    <row r="186" spans="5:10" ht="15.75" customHeight="1" x14ac:dyDescent="0.2">
      <c r="E186" s="24"/>
      <c r="F186" s="24"/>
      <c r="G186" s="24"/>
      <c r="H186" s="24"/>
      <c r="I186" s="24"/>
      <c r="J186" s="44"/>
    </row>
    <row r="187" spans="5:10" ht="15.75" customHeight="1" x14ac:dyDescent="0.2">
      <c r="E187" s="24"/>
      <c r="F187" s="24"/>
      <c r="G187" s="24"/>
      <c r="H187" s="24"/>
      <c r="I187" s="24"/>
      <c r="J187" s="44"/>
    </row>
    <row r="188" spans="5:10" ht="15.75" customHeight="1" x14ac:dyDescent="0.2">
      <c r="E188" s="24"/>
      <c r="F188" s="24"/>
      <c r="G188" s="24"/>
      <c r="H188" s="24"/>
      <c r="I188" s="24"/>
      <c r="J188" s="44"/>
    </row>
    <row r="189" spans="5:10" ht="15.75" customHeight="1" x14ac:dyDescent="0.2">
      <c r="E189" s="24"/>
      <c r="F189" s="24"/>
      <c r="G189" s="24"/>
      <c r="H189" s="24"/>
      <c r="I189" s="24"/>
      <c r="J189" s="44"/>
    </row>
    <row r="190" spans="5:10" ht="15.75" customHeight="1" x14ac:dyDescent="0.2">
      <c r="E190" s="24"/>
      <c r="F190" s="24"/>
      <c r="G190" s="24"/>
      <c r="H190" s="24"/>
      <c r="I190" s="24"/>
      <c r="J190" s="44"/>
    </row>
    <row r="191" spans="5:10" ht="15.75" customHeight="1" x14ac:dyDescent="0.2">
      <c r="E191" s="24"/>
      <c r="F191" s="24"/>
      <c r="G191" s="24"/>
      <c r="H191" s="24"/>
      <c r="I191" s="24"/>
      <c r="J191" s="44"/>
    </row>
    <row r="192" spans="5:10" ht="15.75" customHeight="1" x14ac:dyDescent="0.2">
      <c r="E192" s="24"/>
      <c r="F192" s="24"/>
      <c r="G192" s="24"/>
      <c r="H192" s="24"/>
      <c r="I192" s="24"/>
      <c r="J192" s="44"/>
    </row>
    <row r="193" spans="5:10" ht="15.75" customHeight="1" x14ac:dyDescent="0.2">
      <c r="E193" s="24"/>
      <c r="F193" s="24"/>
      <c r="G193" s="24"/>
      <c r="H193" s="24"/>
      <c r="I193" s="24"/>
      <c r="J193" s="44"/>
    </row>
    <row r="194" spans="5:10" ht="15.75" customHeight="1" x14ac:dyDescent="0.2">
      <c r="E194" s="24"/>
      <c r="F194" s="24"/>
      <c r="G194" s="24"/>
      <c r="H194" s="24"/>
      <c r="I194" s="24"/>
      <c r="J194" s="44"/>
    </row>
    <row r="195" spans="5:10" ht="15.75" customHeight="1" x14ac:dyDescent="0.2">
      <c r="E195" s="24"/>
      <c r="F195" s="24"/>
      <c r="G195" s="24"/>
      <c r="H195" s="24"/>
      <c r="I195" s="24"/>
      <c r="J195" s="44"/>
    </row>
    <row r="196" spans="5:10" ht="15.75" customHeight="1" x14ac:dyDescent="0.2">
      <c r="E196" s="24"/>
      <c r="F196" s="24"/>
      <c r="G196" s="24"/>
      <c r="H196" s="24"/>
      <c r="I196" s="24"/>
      <c r="J196" s="44"/>
    </row>
    <row r="197" spans="5:10" ht="15.75" customHeight="1" x14ac:dyDescent="0.2">
      <c r="E197" s="24"/>
      <c r="F197" s="24"/>
      <c r="G197" s="24"/>
      <c r="H197" s="24"/>
      <c r="I197" s="24"/>
      <c r="J197" s="44"/>
    </row>
    <row r="198" spans="5:10" ht="15.75" customHeight="1" x14ac:dyDescent="0.2">
      <c r="E198" s="24"/>
      <c r="F198" s="24"/>
      <c r="G198" s="24"/>
      <c r="H198" s="24"/>
      <c r="I198" s="24"/>
      <c r="J198" s="44"/>
    </row>
    <row r="199" spans="5:10" ht="15.75" customHeight="1" x14ac:dyDescent="0.2">
      <c r="E199" s="24"/>
      <c r="F199" s="24"/>
      <c r="G199" s="24"/>
      <c r="H199" s="24"/>
      <c r="I199" s="24"/>
      <c r="J199" s="44"/>
    </row>
    <row r="200" spans="5:10" ht="15.75" customHeight="1" x14ac:dyDescent="0.2">
      <c r="E200" s="24"/>
      <c r="F200" s="24"/>
      <c r="G200" s="24"/>
      <c r="H200" s="24"/>
      <c r="I200" s="24"/>
      <c r="J200" s="44"/>
    </row>
    <row r="201" spans="5:10" ht="15.75" customHeight="1" x14ac:dyDescent="0.2">
      <c r="E201" s="24"/>
      <c r="F201" s="24"/>
      <c r="G201" s="24"/>
      <c r="H201" s="24"/>
      <c r="I201" s="24"/>
      <c r="J201" s="44"/>
    </row>
    <row r="202" spans="5:10" ht="15.75" customHeight="1" x14ac:dyDescent="0.2">
      <c r="E202" s="24"/>
      <c r="F202" s="24"/>
      <c r="G202" s="24"/>
      <c r="H202" s="24"/>
      <c r="I202" s="24"/>
      <c r="J202" s="44"/>
    </row>
    <row r="203" spans="5:10" ht="15.75" customHeight="1" x14ac:dyDescent="0.2">
      <c r="E203" s="24"/>
      <c r="F203" s="24"/>
      <c r="G203" s="24"/>
      <c r="H203" s="24"/>
      <c r="I203" s="24"/>
      <c r="J203" s="44"/>
    </row>
    <row r="204" spans="5:10" ht="15.75" customHeight="1" x14ac:dyDescent="0.2">
      <c r="E204" s="24"/>
      <c r="F204" s="24"/>
      <c r="G204" s="24"/>
      <c r="H204" s="24"/>
      <c r="I204" s="24"/>
      <c r="J204" s="44"/>
    </row>
    <row r="205" spans="5:10" ht="15.75" customHeight="1" x14ac:dyDescent="0.2">
      <c r="E205" s="24"/>
      <c r="F205" s="24"/>
      <c r="G205" s="24"/>
      <c r="H205" s="24"/>
      <c r="I205" s="24"/>
      <c r="J205" s="44"/>
    </row>
    <row r="206" spans="5:10" ht="15.75" customHeight="1" x14ac:dyDescent="0.2">
      <c r="E206" s="24"/>
      <c r="F206" s="24"/>
      <c r="G206" s="24"/>
      <c r="H206" s="24"/>
      <c r="I206" s="24"/>
      <c r="J206" s="44"/>
    </row>
    <row r="207" spans="5:10" ht="15.75" customHeight="1" x14ac:dyDescent="0.2">
      <c r="E207" s="24"/>
      <c r="F207" s="24"/>
      <c r="G207" s="24"/>
      <c r="H207" s="24"/>
      <c r="I207" s="24"/>
      <c r="J207" s="44"/>
    </row>
    <row r="208" spans="5:10" ht="15.75" customHeight="1" x14ac:dyDescent="0.2">
      <c r="E208" s="24"/>
      <c r="F208" s="24"/>
      <c r="G208" s="24"/>
      <c r="H208" s="24"/>
      <c r="I208" s="24"/>
      <c r="J208" s="44"/>
    </row>
    <row r="209" spans="5:10" ht="15.75" customHeight="1" x14ac:dyDescent="0.2">
      <c r="E209" s="24"/>
      <c r="F209" s="24"/>
      <c r="G209" s="24"/>
      <c r="H209" s="24"/>
      <c r="I209" s="24"/>
      <c r="J209" s="44"/>
    </row>
    <row r="210" spans="5:10" ht="15.75" customHeight="1" x14ac:dyDescent="0.2">
      <c r="E210" s="24"/>
      <c r="F210" s="24"/>
      <c r="G210" s="24"/>
      <c r="H210" s="24"/>
      <c r="I210" s="24"/>
      <c r="J210" s="44"/>
    </row>
    <row r="211" spans="5:10" ht="15.75" customHeight="1" x14ac:dyDescent="0.2">
      <c r="E211" s="24"/>
      <c r="F211" s="24"/>
      <c r="G211" s="24"/>
      <c r="H211" s="24"/>
      <c r="I211" s="24"/>
      <c r="J211" s="44"/>
    </row>
    <row r="212" spans="5:10" ht="15.75" customHeight="1" x14ac:dyDescent="0.2">
      <c r="E212" s="24"/>
      <c r="F212" s="24"/>
      <c r="G212" s="24"/>
      <c r="H212" s="24"/>
      <c r="I212" s="24"/>
      <c r="J212" s="44"/>
    </row>
    <row r="213" spans="5:10" ht="15.75" customHeight="1" x14ac:dyDescent="0.2">
      <c r="E213" s="24"/>
      <c r="F213" s="24"/>
      <c r="G213" s="24"/>
      <c r="H213" s="24"/>
      <c r="I213" s="24"/>
      <c r="J213" s="44"/>
    </row>
    <row r="214" spans="5:10" ht="15.75" customHeight="1" x14ac:dyDescent="0.2">
      <c r="E214" s="24"/>
      <c r="F214" s="24"/>
      <c r="G214" s="24"/>
      <c r="H214" s="24"/>
      <c r="I214" s="24"/>
      <c r="J214" s="44"/>
    </row>
    <row r="215" spans="5:10" ht="15.75" customHeight="1" x14ac:dyDescent="0.2">
      <c r="E215" s="24"/>
      <c r="F215" s="24"/>
      <c r="G215" s="24"/>
      <c r="H215" s="24"/>
      <c r="I215" s="24"/>
      <c r="J215" s="44"/>
    </row>
    <row r="216" spans="5:10" ht="15.75" customHeight="1" x14ac:dyDescent="0.2">
      <c r="E216" s="24"/>
      <c r="F216" s="24"/>
      <c r="G216" s="24"/>
      <c r="H216" s="24"/>
      <c r="I216" s="24"/>
      <c r="J216" s="44"/>
    </row>
    <row r="217" spans="5:10" ht="15.75" customHeight="1" x14ac:dyDescent="0.2">
      <c r="E217" s="24"/>
      <c r="F217" s="24"/>
      <c r="G217" s="24"/>
      <c r="H217" s="24"/>
      <c r="I217" s="24"/>
      <c r="J217" s="44"/>
    </row>
    <row r="218" spans="5:10" ht="15.75" customHeight="1" x14ac:dyDescent="0.2">
      <c r="E218" s="24"/>
      <c r="F218" s="24"/>
      <c r="G218" s="24"/>
      <c r="H218" s="24"/>
      <c r="I218" s="24"/>
      <c r="J218" s="44"/>
    </row>
    <row r="219" spans="5:10" ht="15.75" customHeight="1" x14ac:dyDescent="0.2">
      <c r="E219" s="24"/>
      <c r="F219" s="24"/>
      <c r="G219" s="24"/>
      <c r="H219" s="24"/>
      <c r="I219" s="24"/>
      <c r="J219" s="44"/>
    </row>
    <row r="220" spans="5:10" ht="15.75" customHeight="1" x14ac:dyDescent="0.2">
      <c r="E220" s="24"/>
      <c r="F220" s="24"/>
      <c r="G220" s="24"/>
      <c r="H220" s="24"/>
      <c r="I220" s="24"/>
      <c r="J220" s="44"/>
    </row>
    <row r="221" spans="5:10" ht="15.75" customHeight="1" x14ac:dyDescent="0.2">
      <c r="E221" s="24"/>
      <c r="F221" s="24"/>
      <c r="G221" s="24"/>
      <c r="H221" s="24"/>
      <c r="I221" s="24"/>
      <c r="J221" s="44"/>
    </row>
    <row r="222" spans="5:10" ht="15.75" customHeight="1" x14ac:dyDescent="0.2">
      <c r="E222" s="24"/>
      <c r="F222" s="24"/>
      <c r="G222" s="24"/>
      <c r="H222" s="24"/>
      <c r="I222" s="24"/>
      <c r="J222" s="44"/>
    </row>
    <row r="223" spans="5:10" ht="15.75" customHeight="1" x14ac:dyDescent="0.2">
      <c r="E223" s="24"/>
      <c r="F223" s="24"/>
      <c r="G223" s="24"/>
      <c r="H223" s="24"/>
      <c r="I223" s="24"/>
      <c r="J223" s="44"/>
    </row>
    <row r="224" spans="5:10" ht="15.75" customHeight="1" x14ac:dyDescent="0.2">
      <c r="E224" s="24"/>
      <c r="F224" s="24"/>
      <c r="G224" s="24"/>
      <c r="H224" s="24"/>
      <c r="I224" s="24"/>
      <c r="J224" s="44"/>
    </row>
    <row r="225" spans="5:10" ht="15.75" customHeight="1" x14ac:dyDescent="0.2">
      <c r="E225" s="24"/>
      <c r="F225" s="24"/>
      <c r="G225" s="24"/>
      <c r="H225" s="24"/>
      <c r="I225" s="24"/>
      <c r="J225" s="44"/>
    </row>
    <row r="226" spans="5:10" ht="15.75" customHeight="1" x14ac:dyDescent="0.2">
      <c r="E226" s="24"/>
      <c r="F226" s="24"/>
      <c r="G226" s="24"/>
      <c r="H226" s="24"/>
      <c r="I226" s="24"/>
      <c r="J226" s="44"/>
    </row>
    <row r="227" spans="5:10" ht="15.75" customHeight="1" x14ac:dyDescent="0.2">
      <c r="E227" s="24"/>
      <c r="F227" s="24"/>
      <c r="G227" s="24"/>
      <c r="H227" s="24"/>
      <c r="I227" s="24"/>
      <c r="J227" s="44"/>
    </row>
    <row r="228" spans="5:10" ht="15.75" customHeight="1" x14ac:dyDescent="0.2">
      <c r="E228" s="24"/>
      <c r="F228" s="24"/>
      <c r="G228" s="24"/>
      <c r="H228" s="24"/>
      <c r="I228" s="24"/>
      <c r="J228" s="44"/>
    </row>
    <row r="229" spans="5:10" ht="15.75" customHeight="1" x14ac:dyDescent="0.2">
      <c r="E229" s="24"/>
      <c r="F229" s="24"/>
      <c r="G229" s="24"/>
      <c r="H229" s="24"/>
      <c r="I229" s="24"/>
      <c r="J229" s="44"/>
    </row>
    <row r="230" spans="5:10" ht="15.75" customHeight="1" x14ac:dyDescent="0.2">
      <c r="E230" s="24"/>
      <c r="F230" s="24"/>
      <c r="G230" s="24"/>
      <c r="H230" s="24"/>
      <c r="I230" s="24"/>
      <c r="J230" s="44"/>
    </row>
    <row r="231" spans="5:10" ht="15.75" customHeight="1" x14ac:dyDescent="0.2">
      <c r="E231" s="24"/>
      <c r="F231" s="24"/>
      <c r="G231" s="24"/>
      <c r="H231" s="24"/>
      <c r="I231" s="24"/>
      <c r="J231" s="44"/>
    </row>
    <row r="232" spans="5:10" ht="15.75" customHeight="1" x14ac:dyDescent="0.2">
      <c r="E232" s="24"/>
      <c r="F232" s="24"/>
      <c r="G232" s="24"/>
      <c r="H232" s="24"/>
      <c r="I232" s="24"/>
      <c r="J232" s="44"/>
    </row>
    <row r="233" spans="5:10" ht="15.75" customHeight="1" x14ac:dyDescent="0.2">
      <c r="E233" s="24"/>
      <c r="F233" s="24"/>
      <c r="G233" s="24"/>
      <c r="H233" s="24"/>
      <c r="I233" s="24"/>
      <c r="J233" s="44"/>
    </row>
    <row r="234" spans="5:10" ht="15.75" customHeight="1" x14ac:dyDescent="0.2">
      <c r="E234" s="24"/>
      <c r="F234" s="24"/>
      <c r="G234" s="24"/>
      <c r="H234" s="24"/>
      <c r="I234" s="24"/>
      <c r="J234" s="44"/>
    </row>
    <row r="235" spans="5:10" ht="15.75" customHeight="1" x14ac:dyDescent="0.2">
      <c r="E235" s="24"/>
      <c r="F235" s="24"/>
      <c r="G235" s="24"/>
      <c r="H235" s="24"/>
      <c r="I235" s="24"/>
      <c r="J235" s="44"/>
    </row>
    <row r="236" spans="5:10" ht="15.75" customHeight="1" x14ac:dyDescent="0.2">
      <c r="E236" s="24"/>
      <c r="F236" s="24"/>
      <c r="G236" s="24"/>
      <c r="H236" s="24"/>
      <c r="I236" s="24"/>
      <c r="J236" s="44"/>
    </row>
    <row r="237" spans="5:10" ht="15.75" customHeight="1" x14ac:dyDescent="0.2">
      <c r="E237" s="24"/>
      <c r="F237" s="24"/>
      <c r="G237" s="24"/>
      <c r="H237" s="24"/>
      <c r="I237" s="24"/>
      <c r="J237" s="44"/>
    </row>
    <row r="238" spans="5:10" ht="15.75" customHeight="1" x14ac:dyDescent="0.2">
      <c r="E238" s="24"/>
      <c r="F238" s="24"/>
      <c r="G238" s="24"/>
      <c r="H238" s="24"/>
      <c r="I238" s="24"/>
      <c r="J238" s="44"/>
    </row>
    <row r="239" spans="5:10" ht="15.75" customHeight="1" x14ac:dyDescent="0.2">
      <c r="E239" s="24"/>
      <c r="F239" s="24"/>
      <c r="G239" s="24"/>
      <c r="H239" s="24"/>
      <c r="I239" s="24"/>
      <c r="J239" s="44"/>
    </row>
    <row r="240" spans="5:10" ht="15.75" customHeight="1" x14ac:dyDescent="0.2">
      <c r="E240" s="24"/>
      <c r="F240" s="24"/>
      <c r="G240" s="24"/>
      <c r="H240" s="24"/>
      <c r="I240" s="24"/>
      <c r="J240" s="44"/>
    </row>
    <row r="241" spans="5:10" ht="15.75" customHeight="1" x14ac:dyDescent="0.2">
      <c r="E241" s="24"/>
      <c r="F241" s="24"/>
      <c r="G241" s="24"/>
      <c r="H241" s="24"/>
      <c r="I241" s="24"/>
      <c r="J241" s="44"/>
    </row>
    <row r="242" spans="5:10" ht="15.75" customHeight="1" x14ac:dyDescent="0.2">
      <c r="E242" s="24"/>
      <c r="F242" s="24"/>
      <c r="G242" s="24"/>
      <c r="H242" s="24"/>
      <c r="I242" s="24"/>
      <c r="J242" s="44"/>
    </row>
    <row r="243" spans="5:10" ht="15.75" customHeight="1" x14ac:dyDescent="0.2">
      <c r="E243" s="24"/>
      <c r="F243" s="24"/>
      <c r="G243" s="24"/>
      <c r="H243" s="24"/>
      <c r="I243" s="24"/>
      <c r="J243" s="44"/>
    </row>
    <row r="244" spans="5:10" ht="15.75" customHeight="1" x14ac:dyDescent="0.2">
      <c r="E244" s="24"/>
      <c r="F244" s="24"/>
      <c r="G244" s="24"/>
      <c r="H244" s="24"/>
      <c r="I244" s="24"/>
      <c r="J244" s="44"/>
    </row>
    <row r="245" spans="5:10" ht="15.75" customHeight="1" x14ac:dyDescent="0.2">
      <c r="E245" s="24"/>
      <c r="F245" s="24"/>
      <c r="G245" s="24"/>
      <c r="H245" s="24"/>
      <c r="I245" s="24"/>
      <c r="J245" s="44"/>
    </row>
    <row r="246" spans="5:10" ht="15.75" customHeight="1" x14ac:dyDescent="0.2">
      <c r="E246" s="24"/>
      <c r="F246" s="24"/>
      <c r="G246" s="24"/>
      <c r="H246" s="24"/>
      <c r="I246" s="24"/>
      <c r="J246" s="44"/>
    </row>
    <row r="247" spans="5:10" ht="15.75" customHeight="1" x14ac:dyDescent="0.2">
      <c r="E247" s="24"/>
      <c r="F247" s="24"/>
      <c r="G247" s="24"/>
      <c r="H247" s="24"/>
      <c r="I247" s="24"/>
      <c r="J247" s="44"/>
    </row>
    <row r="248" spans="5:10" ht="15.75" customHeight="1" x14ac:dyDescent="0.2">
      <c r="E248" s="24"/>
      <c r="F248" s="24"/>
      <c r="G248" s="24"/>
      <c r="H248" s="24"/>
      <c r="I248" s="24"/>
      <c r="J248" s="44"/>
    </row>
    <row r="249" spans="5:10" ht="15.75" customHeight="1" x14ac:dyDescent="0.2">
      <c r="E249" s="24"/>
      <c r="F249" s="24"/>
      <c r="G249" s="24"/>
      <c r="H249" s="24"/>
      <c r="I249" s="24"/>
      <c r="J249" s="44"/>
    </row>
    <row r="250" spans="5:10" ht="15.75" customHeight="1" x14ac:dyDescent="0.2">
      <c r="E250" s="24"/>
      <c r="F250" s="24"/>
      <c r="G250" s="24"/>
      <c r="H250" s="24"/>
      <c r="I250" s="24"/>
      <c r="J250" s="44"/>
    </row>
    <row r="251" spans="5:10" ht="15.75" customHeight="1" x14ac:dyDescent="0.2">
      <c r="E251" s="24"/>
      <c r="F251" s="24"/>
      <c r="G251" s="24"/>
      <c r="H251" s="24"/>
      <c r="I251" s="24"/>
      <c r="J251" s="44"/>
    </row>
    <row r="252" spans="5:10" ht="15.75" customHeight="1" x14ac:dyDescent="0.2">
      <c r="E252" s="24"/>
      <c r="F252" s="24"/>
      <c r="G252" s="24"/>
      <c r="H252" s="24"/>
      <c r="I252" s="24"/>
      <c r="J252" s="44"/>
    </row>
    <row r="253" spans="5:10" ht="15.75" customHeight="1" x14ac:dyDescent="0.2">
      <c r="E253" s="24"/>
      <c r="F253" s="24"/>
      <c r="G253" s="24"/>
      <c r="H253" s="24"/>
      <c r="I253" s="24"/>
      <c r="J253" s="44"/>
    </row>
    <row r="254" spans="5:10" ht="15.75" customHeight="1" x14ac:dyDescent="0.2">
      <c r="E254" s="24"/>
      <c r="F254" s="24"/>
      <c r="G254" s="24"/>
      <c r="H254" s="24"/>
      <c r="I254" s="24"/>
      <c r="J254" s="44"/>
    </row>
    <row r="255" spans="5:10" ht="15.75" customHeight="1" x14ac:dyDescent="0.2">
      <c r="E255" s="24"/>
      <c r="F255" s="24"/>
      <c r="G255" s="24"/>
      <c r="H255" s="24"/>
      <c r="I255" s="24"/>
      <c r="J255" s="44"/>
    </row>
    <row r="256" spans="5:10" ht="15.75" customHeight="1" x14ac:dyDescent="0.2">
      <c r="E256" s="24"/>
      <c r="F256" s="24"/>
      <c r="G256" s="24"/>
      <c r="H256" s="24"/>
      <c r="I256" s="24"/>
      <c r="J256" s="44"/>
    </row>
    <row r="257" spans="5:10" ht="15.75" customHeight="1" x14ac:dyDescent="0.2">
      <c r="E257" s="24"/>
      <c r="F257" s="24"/>
      <c r="G257" s="24"/>
      <c r="H257" s="24"/>
      <c r="I257" s="24"/>
      <c r="J257" s="44"/>
    </row>
    <row r="258" spans="5:10" ht="15.75" customHeight="1" x14ac:dyDescent="0.2">
      <c r="E258" s="24"/>
      <c r="F258" s="24"/>
      <c r="G258" s="24"/>
      <c r="H258" s="24"/>
      <c r="I258" s="24"/>
      <c r="J258" s="44"/>
    </row>
    <row r="259" spans="5:10" ht="15.75" customHeight="1" x14ac:dyDescent="0.2">
      <c r="E259" s="24"/>
      <c r="F259" s="24"/>
      <c r="G259" s="24"/>
      <c r="H259" s="24"/>
      <c r="I259" s="24"/>
      <c r="J259" s="44"/>
    </row>
    <row r="260" spans="5:10" ht="15.75" customHeight="1" x14ac:dyDescent="0.2">
      <c r="E260" s="24"/>
      <c r="F260" s="24"/>
      <c r="G260" s="24"/>
      <c r="H260" s="24"/>
      <c r="I260" s="24"/>
      <c r="J260" s="44"/>
    </row>
    <row r="261" spans="5:10" ht="15.75" customHeight="1" x14ac:dyDescent="0.2">
      <c r="E261" s="24"/>
      <c r="F261" s="24"/>
      <c r="G261" s="24"/>
      <c r="H261" s="24"/>
      <c r="I261" s="24"/>
      <c r="J261" s="44"/>
    </row>
    <row r="262" spans="5:10" ht="15.75" customHeight="1" x14ac:dyDescent="0.2">
      <c r="E262" s="24"/>
      <c r="F262" s="24"/>
      <c r="G262" s="24"/>
      <c r="H262" s="24"/>
      <c r="I262" s="24"/>
      <c r="J262" s="44"/>
    </row>
    <row r="263" spans="5:10" ht="15.75" customHeight="1" x14ac:dyDescent="0.2">
      <c r="E263" s="24"/>
      <c r="F263" s="24"/>
      <c r="G263" s="24"/>
      <c r="H263" s="24"/>
      <c r="I263" s="24"/>
      <c r="J263" s="44"/>
    </row>
    <row r="264" spans="5:10" ht="15.75" customHeight="1" x14ac:dyDescent="0.2">
      <c r="E264" s="24"/>
      <c r="F264" s="24"/>
      <c r="G264" s="24"/>
      <c r="H264" s="24"/>
      <c r="I264" s="24"/>
      <c r="J264" s="44"/>
    </row>
    <row r="265" spans="5:10" ht="15.75" customHeight="1" x14ac:dyDescent="0.2">
      <c r="E265" s="24"/>
      <c r="F265" s="24"/>
      <c r="G265" s="24"/>
      <c r="H265" s="24"/>
      <c r="I265" s="24"/>
      <c r="J265" s="44"/>
    </row>
    <row r="266" spans="5:10" ht="15.75" customHeight="1" x14ac:dyDescent="0.2">
      <c r="E266" s="24"/>
      <c r="F266" s="24"/>
      <c r="G266" s="24"/>
      <c r="H266" s="24"/>
      <c r="I266" s="24"/>
      <c r="J266" s="44"/>
    </row>
    <row r="267" spans="5:10" ht="15.75" customHeight="1" x14ac:dyDescent="0.2">
      <c r="E267" s="24"/>
      <c r="F267" s="24"/>
      <c r="G267" s="24"/>
      <c r="H267" s="24"/>
      <c r="I267" s="24"/>
      <c r="J267" s="44"/>
    </row>
    <row r="268" spans="5:10" ht="15.75" customHeight="1" x14ac:dyDescent="0.2">
      <c r="E268" s="24"/>
      <c r="F268" s="24"/>
      <c r="G268" s="24"/>
      <c r="H268" s="24"/>
      <c r="I268" s="24"/>
      <c r="J268" s="44"/>
    </row>
    <row r="269" spans="5:10" ht="15.75" customHeight="1" x14ac:dyDescent="0.2">
      <c r="E269" s="24"/>
      <c r="F269" s="24"/>
      <c r="G269" s="24"/>
      <c r="H269" s="24"/>
      <c r="I269" s="24"/>
      <c r="J269" s="44"/>
    </row>
    <row r="270" spans="5:10" ht="15.75" customHeight="1" x14ac:dyDescent="0.2">
      <c r="E270" s="24"/>
      <c r="F270" s="24"/>
      <c r="G270" s="24"/>
      <c r="H270" s="24"/>
      <c r="I270" s="24"/>
      <c r="J270" s="44"/>
    </row>
    <row r="271" spans="5:10" ht="15.75" customHeight="1" x14ac:dyDescent="0.2">
      <c r="E271" s="24"/>
      <c r="F271" s="24"/>
      <c r="G271" s="24"/>
      <c r="H271" s="24"/>
      <c r="I271" s="24"/>
      <c r="J271" s="44"/>
    </row>
    <row r="272" spans="5:10" ht="15.75" customHeight="1" x14ac:dyDescent="0.2">
      <c r="E272" s="24"/>
      <c r="F272" s="24"/>
      <c r="G272" s="24"/>
      <c r="H272" s="24"/>
      <c r="I272" s="24"/>
      <c r="J272" s="44"/>
    </row>
    <row r="273" spans="5:10" ht="15.75" customHeight="1" x14ac:dyDescent="0.2">
      <c r="E273" s="24"/>
      <c r="F273" s="24"/>
      <c r="G273" s="24"/>
      <c r="H273" s="24"/>
      <c r="I273" s="24"/>
      <c r="J273" s="44"/>
    </row>
    <row r="274" spans="5:10" ht="15.75" customHeight="1" x14ac:dyDescent="0.2">
      <c r="E274" s="24"/>
      <c r="F274" s="24"/>
      <c r="G274" s="24"/>
      <c r="H274" s="24"/>
      <c r="I274" s="24"/>
      <c r="J274" s="44"/>
    </row>
    <row r="275" spans="5:10" ht="15.75" customHeight="1" x14ac:dyDescent="0.2">
      <c r="E275" s="24"/>
      <c r="F275" s="24"/>
      <c r="G275" s="24"/>
      <c r="H275" s="24"/>
      <c r="I275" s="24"/>
      <c r="J275" s="44"/>
    </row>
    <row r="276" spans="5:10" ht="15.75" customHeight="1" x14ac:dyDescent="0.2">
      <c r="E276" s="24"/>
      <c r="F276" s="24"/>
      <c r="G276" s="24"/>
      <c r="H276" s="24"/>
      <c r="I276" s="24"/>
      <c r="J276" s="44"/>
    </row>
    <row r="277" spans="5:10" ht="15.75" customHeight="1" x14ac:dyDescent="0.2">
      <c r="E277" s="24"/>
      <c r="F277" s="24"/>
      <c r="G277" s="24"/>
      <c r="H277" s="24"/>
      <c r="I277" s="24"/>
      <c r="J277" s="44"/>
    </row>
    <row r="278" spans="5:10" ht="15.75" customHeight="1" x14ac:dyDescent="0.2">
      <c r="E278" s="24"/>
      <c r="F278" s="24"/>
      <c r="G278" s="24"/>
      <c r="H278" s="24"/>
      <c r="I278" s="24"/>
      <c r="J278" s="44"/>
    </row>
    <row r="279" spans="5:10" ht="15.75" customHeight="1" x14ac:dyDescent="0.2">
      <c r="E279" s="24"/>
      <c r="F279" s="24"/>
      <c r="G279" s="24"/>
      <c r="H279" s="24"/>
      <c r="I279" s="24"/>
      <c r="J279" s="44"/>
    </row>
    <row r="280" spans="5:10" ht="15.75" customHeight="1" x14ac:dyDescent="0.2">
      <c r="E280" s="24"/>
      <c r="F280" s="24"/>
      <c r="G280" s="24"/>
      <c r="H280" s="24"/>
      <c r="I280" s="24"/>
      <c r="J280" s="44"/>
    </row>
    <row r="281" spans="5:10" ht="15.75" customHeight="1" x14ac:dyDescent="0.2">
      <c r="E281" s="24"/>
      <c r="F281" s="24"/>
      <c r="G281" s="24"/>
      <c r="H281" s="24"/>
      <c r="I281" s="24"/>
      <c r="J281" s="44"/>
    </row>
    <row r="282" spans="5:10" ht="15.75" customHeight="1" x14ac:dyDescent="0.2">
      <c r="E282" s="24"/>
      <c r="F282" s="24"/>
      <c r="G282" s="24"/>
      <c r="H282" s="24"/>
      <c r="I282" s="24"/>
      <c r="J282" s="44"/>
    </row>
    <row r="283" spans="5:10" ht="15.75" customHeight="1" x14ac:dyDescent="0.2">
      <c r="E283" s="24"/>
      <c r="F283" s="24"/>
      <c r="G283" s="24"/>
      <c r="H283" s="24"/>
      <c r="I283" s="24"/>
      <c r="J283" s="44"/>
    </row>
    <row r="284" spans="5:10" ht="15.75" customHeight="1" x14ac:dyDescent="0.2">
      <c r="E284" s="24"/>
      <c r="F284" s="24"/>
      <c r="G284" s="24"/>
      <c r="H284" s="24"/>
      <c r="I284" s="24"/>
      <c r="J284" s="44"/>
    </row>
    <row r="285" spans="5:10" ht="15.75" customHeight="1" x14ac:dyDescent="0.2">
      <c r="E285" s="24"/>
      <c r="F285" s="24"/>
      <c r="G285" s="24"/>
      <c r="H285" s="24"/>
      <c r="I285" s="24"/>
      <c r="J285" s="44"/>
    </row>
    <row r="286" spans="5:10" ht="15.75" customHeight="1" x14ac:dyDescent="0.2">
      <c r="E286" s="24"/>
      <c r="F286" s="24"/>
      <c r="G286" s="24"/>
      <c r="H286" s="24"/>
      <c r="I286" s="24"/>
      <c r="J286" s="44"/>
    </row>
    <row r="287" spans="5:10" ht="15.75" customHeight="1" x14ac:dyDescent="0.2">
      <c r="E287" s="24"/>
      <c r="F287" s="24"/>
      <c r="G287" s="24"/>
      <c r="H287" s="24"/>
      <c r="I287" s="24"/>
      <c r="J287" s="44"/>
    </row>
    <row r="288" spans="5:10" ht="15.75" customHeight="1" x14ac:dyDescent="0.2">
      <c r="E288" s="24"/>
      <c r="F288" s="24"/>
      <c r="G288" s="24"/>
      <c r="H288" s="24"/>
      <c r="I288" s="24"/>
      <c r="J288" s="44"/>
    </row>
    <row r="289" spans="5:10" ht="15.75" customHeight="1" x14ac:dyDescent="0.2">
      <c r="E289" s="24"/>
      <c r="F289" s="24"/>
      <c r="G289" s="24"/>
      <c r="H289" s="24"/>
      <c r="I289" s="24"/>
      <c r="J289" s="44"/>
    </row>
    <row r="290" spans="5:10" ht="15.75" customHeight="1" x14ac:dyDescent="0.2">
      <c r="E290" s="24"/>
      <c r="F290" s="24"/>
      <c r="G290" s="24"/>
      <c r="H290" s="24"/>
      <c r="I290" s="24"/>
      <c r="J290" s="44"/>
    </row>
    <row r="291" spans="5:10" ht="15.75" customHeight="1" x14ac:dyDescent="0.2">
      <c r="E291" s="24"/>
      <c r="F291" s="24"/>
      <c r="G291" s="24"/>
      <c r="H291" s="24"/>
      <c r="I291" s="24"/>
      <c r="J291" s="44"/>
    </row>
    <row r="292" spans="5:10" ht="15.75" customHeight="1" x14ac:dyDescent="0.2">
      <c r="E292" s="24"/>
      <c r="F292" s="24"/>
      <c r="G292" s="24"/>
      <c r="H292" s="24"/>
      <c r="I292" s="24"/>
      <c r="J292" s="44"/>
    </row>
    <row r="293" spans="5:10" ht="15.75" customHeight="1" x14ac:dyDescent="0.2">
      <c r="E293" s="24"/>
      <c r="F293" s="24"/>
      <c r="G293" s="24"/>
      <c r="H293" s="24"/>
      <c r="I293" s="24"/>
      <c r="J293" s="44"/>
    </row>
    <row r="294" spans="5:10" ht="15.75" customHeight="1" x14ac:dyDescent="0.2">
      <c r="E294" s="24"/>
      <c r="F294" s="24"/>
      <c r="G294" s="24"/>
      <c r="H294" s="24"/>
      <c r="I294" s="24"/>
      <c r="J294" s="44"/>
    </row>
    <row r="295" spans="5:10" ht="15.75" customHeight="1" x14ac:dyDescent="0.2">
      <c r="E295" s="24"/>
      <c r="F295" s="24"/>
      <c r="G295" s="24"/>
      <c r="H295" s="24"/>
      <c r="I295" s="24"/>
      <c r="J295" s="44"/>
    </row>
    <row r="296" spans="5:10" ht="15.75" customHeight="1" x14ac:dyDescent="0.2">
      <c r="E296" s="24"/>
      <c r="F296" s="24"/>
      <c r="G296" s="24"/>
      <c r="H296" s="24"/>
      <c r="I296" s="24"/>
      <c r="J296" s="44"/>
    </row>
    <row r="297" spans="5:10" ht="15.75" customHeight="1" x14ac:dyDescent="0.2">
      <c r="E297" s="24"/>
      <c r="F297" s="24"/>
      <c r="G297" s="24"/>
      <c r="H297" s="24"/>
      <c r="I297" s="24"/>
      <c r="J297" s="44"/>
    </row>
    <row r="298" spans="5:10" ht="15.75" customHeight="1" x14ac:dyDescent="0.2">
      <c r="E298" s="24"/>
      <c r="F298" s="24"/>
      <c r="G298" s="24"/>
      <c r="H298" s="24"/>
      <c r="I298" s="24"/>
      <c r="J298" s="44"/>
    </row>
    <row r="299" spans="5:10" ht="15.75" customHeight="1" x14ac:dyDescent="0.2">
      <c r="E299" s="24"/>
      <c r="F299" s="24"/>
      <c r="G299" s="24"/>
      <c r="H299" s="24"/>
      <c r="I299" s="24"/>
      <c r="J299" s="44"/>
    </row>
    <row r="300" spans="5:10" ht="15.75" customHeight="1" x14ac:dyDescent="0.2">
      <c r="E300" s="24"/>
      <c r="F300" s="24"/>
      <c r="G300" s="24"/>
      <c r="H300" s="24"/>
      <c r="I300" s="24"/>
      <c r="J300" s="44"/>
    </row>
    <row r="301" spans="5:10" ht="15.75" customHeight="1" x14ac:dyDescent="0.2">
      <c r="E301" s="24"/>
      <c r="F301" s="24"/>
      <c r="G301" s="24"/>
      <c r="H301" s="24"/>
      <c r="I301" s="24"/>
      <c r="J301" s="44"/>
    </row>
    <row r="302" spans="5:10" ht="15.75" customHeight="1" x14ac:dyDescent="0.2">
      <c r="E302" s="24"/>
      <c r="F302" s="24"/>
      <c r="G302" s="24"/>
      <c r="H302" s="24"/>
      <c r="I302" s="24"/>
      <c r="J302" s="44"/>
    </row>
    <row r="303" spans="5:10" ht="15.75" customHeight="1" x14ac:dyDescent="0.2">
      <c r="E303" s="24"/>
      <c r="F303" s="24"/>
      <c r="G303" s="24"/>
      <c r="H303" s="24"/>
      <c r="I303" s="24"/>
      <c r="J303" s="44"/>
    </row>
    <row r="304" spans="5:10" ht="15.75" customHeight="1" x14ac:dyDescent="0.2">
      <c r="E304" s="24"/>
      <c r="F304" s="24"/>
      <c r="G304" s="24"/>
      <c r="H304" s="24"/>
      <c r="I304" s="24"/>
      <c r="J304" s="44"/>
    </row>
    <row r="305" spans="5:10" ht="15.75" customHeight="1" x14ac:dyDescent="0.2">
      <c r="E305" s="24"/>
      <c r="F305" s="24"/>
      <c r="G305" s="24"/>
      <c r="H305" s="24"/>
      <c r="I305" s="24"/>
      <c r="J305" s="44"/>
    </row>
    <row r="306" spans="5:10" ht="15.75" customHeight="1" x14ac:dyDescent="0.2">
      <c r="E306" s="24"/>
      <c r="F306" s="24"/>
      <c r="G306" s="24"/>
      <c r="H306" s="24"/>
      <c r="I306" s="24"/>
      <c r="J306" s="44"/>
    </row>
    <row r="307" spans="5:10" ht="15.75" customHeight="1" x14ac:dyDescent="0.2">
      <c r="E307" s="24"/>
      <c r="F307" s="24"/>
      <c r="G307" s="24"/>
      <c r="H307" s="24"/>
      <c r="I307" s="24"/>
      <c r="J307" s="44"/>
    </row>
    <row r="308" spans="5:10" ht="15.75" customHeight="1" x14ac:dyDescent="0.2">
      <c r="E308" s="24"/>
      <c r="F308" s="24"/>
      <c r="G308" s="24"/>
      <c r="H308" s="24"/>
      <c r="I308" s="24"/>
      <c r="J308" s="44"/>
    </row>
    <row r="309" spans="5:10" ht="15.75" customHeight="1" x14ac:dyDescent="0.2">
      <c r="E309" s="24"/>
      <c r="F309" s="24"/>
      <c r="G309" s="24"/>
      <c r="H309" s="24"/>
      <c r="I309" s="24"/>
      <c r="J309" s="44"/>
    </row>
    <row r="310" spans="5:10" ht="15.75" customHeight="1" x14ac:dyDescent="0.2">
      <c r="E310" s="24"/>
      <c r="F310" s="24"/>
      <c r="G310" s="24"/>
      <c r="H310" s="24"/>
      <c r="I310" s="24"/>
      <c r="J310" s="44"/>
    </row>
    <row r="311" spans="5:10" ht="15.75" customHeight="1" x14ac:dyDescent="0.2">
      <c r="E311" s="24"/>
      <c r="F311" s="24"/>
      <c r="G311" s="24"/>
      <c r="H311" s="24"/>
      <c r="I311" s="24"/>
      <c r="J311" s="44"/>
    </row>
    <row r="312" spans="5:10" ht="15.75" customHeight="1" x14ac:dyDescent="0.2">
      <c r="E312" s="24"/>
      <c r="F312" s="24"/>
      <c r="G312" s="24"/>
      <c r="H312" s="24"/>
      <c r="I312" s="24"/>
      <c r="J312" s="44"/>
    </row>
    <row r="313" spans="5:10" ht="15.75" customHeight="1" x14ac:dyDescent="0.2">
      <c r="E313" s="24"/>
      <c r="F313" s="24"/>
      <c r="G313" s="24"/>
      <c r="H313" s="24"/>
      <c r="I313" s="24"/>
      <c r="J313" s="44"/>
    </row>
    <row r="314" spans="5:10" ht="15.75" customHeight="1" x14ac:dyDescent="0.2">
      <c r="E314" s="24"/>
      <c r="F314" s="24"/>
      <c r="G314" s="24"/>
      <c r="H314" s="24"/>
      <c r="I314" s="24"/>
      <c r="J314" s="44"/>
    </row>
    <row r="315" spans="5:10" ht="15.75" customHeight="1" x14ac:dyDescent="0.2">
      <c r="E315" s="24"/>
      <c r="F315" s="24"/>
      <c r="G315" s="24"/>
      <c r="H315" s="24"/>
      <c r="I315" s="24"/>
      <c r="J315" s="44"/>
    </row>
    <row r="316" spans="5:10" ht="15.75" customHeight="1" x14ac:dyDescent="0.2">
      <c r="E316" s="24"/>
      <c r="F316" s="24"/>
      <c r="G316" s="24"/>
      <c r="H316" s="24"/>
      <c r="I316" s="24"/>
      <c r="J316" s="44"/>
    </row>
    <row r="317" spans="5:10" ht="15.75" customHeight="1" x14ac:dyDescent="0.2">
      <c r="E317" s="24"/>
      <c r="F317" s="24"/>
      <c r="G317" s="24"/>
      <c r="H317" s="24"/>
      <c r="I317" s="24"/>
      <c r="J317" s="44"/>
    </row>
    <row r="318" spans="5:10" ht="15.75" customHeight="1" x14ac:dyDescent="0.2">
      <c r="E318" s="24"/>
      <c r="F318" s="24"/>
      <c r="G318" s="24"/>
      <c r="H318" s="24"/>
      <c r="I318" s="24"/>
      <c r="J318" s="44"/>
    </row>
    <row r="319" spans="5:10" ht="15.75" customHeight="1" x14ac:dyDescent="0.2">
      <c r="E319" s="24"/>
      <c r="F319" s="24"/>
      <c r="G319" s="24"/>
      <c r="H319" s="24"/>
      <c r="I319" s="24"/>
      <c r="J319" s="44"/>
    </row>
    <row r="320" spans="5:10" ht="15.75" customHeight="1" x14ac:dyDescent="0.2">
      <c r="E320" s="24"/>
      <c r="F320" s="24"/>
      <c r="G320" s="24"/>
      <c r="H320" s="24"/>
      <c r="I320" s="24"/>
      <c r="J320" s="44"/>
    </row>
    <row r="321" spans="5:10" ht="15.75" customHeight="1" x14ac:dyDescent="0.2">
      <c r="E321" s="24"/>
      <c r="F321" s="24"/>
      <c r="G321" s="24"/>
      <c r="H321" s="24"/>
      <c r="I321" s="24"/>
      <c r="J321" s="44"/>
    </row>
    <row r="322" spans="5:10" ht="15.75" customHeight="1" x14ac:dyDescent="0.2">
      <c r="E322" s="24"/>
      <c r="F322" s="24"/>
      <c r="G322" s="24"/>
      <c r="H322" s="24"/>
      <c r="I322" s="24"/>
      <c r="J322" s="44"/>
    </row>
    <row r="323" spans="5:10" ht="15.75" customHeight="1" x14ac:dyDescent="0.2">
      <c r="E323" s="24"/>
      <c r="F323" s="24"/>
      <c r="G323" s="24"/>
      <c r="H323" s="24"/>
      <c r="I323" s="24"/>
      <c r="J323" s="44"/>
    </row>
    <row r="324" spans="5:10" ht="15.75" customHeight="1" x14ac:dyDescent="0.2">
      <c r="E324" s="24"/>
      <c r="F324" s="24"/>
      <c r="G324" s="24"/>
      <c r="H324" s="24"/>
      <c r="I324" s="24"/>
      <c r="J324" s="44"/>
    </row>
    <row r="325" spans="5:10" ht="15.75" customHeight="1" x14ac:dyDescent="0.2">
      <c r="E325" s="24"/>
      <c r="F325" s="24"/>
      <c r="G325" s="24"/>
      <c r="H325" s="24"/>
      <c r="I325" s="24"/>
      <c r="J325" s="44"/>
    </row>
    <row r="326" spans="5:10" ht="15.75" customHeight="1" x14ac:dyDescent="0.2">
      <c r="E326" s="24"/>
      <c r="F326" s="24"/>
      <c r="G326" s="24"/>
      <c r="H326" s="24"/>
      <c r="I326" s="24"/>
      <c r="J326" s="44"/>
    </row>
    <row r="327" spans="5:10" ht="15.75" customHeight="1" x14ac:dyDescent="0.2">
      <c r="E327" s="24"/>
      <c r="F327" s="24"/>
      <c r="G327" s="24"/>
      <c r="H327" s="24"/>
      <c r="I327" s="24"/>
      <c r="J327" s="44"/>
    </row>
    <row r="328" spans="5:10" ht="15.75" customHeight="1" x14ac:dyDescent="0.2">
      <c r="E328" s="24"/>
      <c r="F328" s="24"/>
      <c r="G328" s="24"/>
      <c r="H328" s="24"/>
      <c r="I328" s="24"/>
      <c r="J328" s="44"/>
    </row>
    <row r="329" spans="5:10" ht="15.75" customHeight="1" x14ac:dyDescent="0.2">
      <c r="E329" s="24"/>
      <c r="F329" s="24"/>
      <c r="G329" s="24"/>
      <c r="H329" s="24"/>
      <c r="I329" s="24"/>
      <c r="J329" s="44"/>
    </row>
    <row r="330" spans="5:10" ht="15.75" customHeight="1" x14ac:dyDescent="0.2">
      <c r="E330" s="24"/>
      <c r="F330" s="24"/>
      <c r="G330" s="24"/>
      <c r="H330" s="24"/>
      <c r="I330" s="24"/>
      <c r="J330" s="44"/>
    </row>
    <row r="331" spans="5:10" ht="15.75" customHeight="1" x14ac:dyDescent="0.2">
      <c r="E331" s="24"/>
      <c r="F331" s="24"/>
      <c r="G331" s="24"/>
      <c r="H331" s="24"/>
      <c r="I331" s="24"/>
      <c r="J331" s="44"/>
    </row>
    <row r="332" spans="5:10" ht="15.75" customHeight="1" x14ac:dyDescent="0.2">
      <c r="E332" s="24"/>
      <c r="F332" s="24"/>
      <c r="G332" s="24"/>
      <c r="H332" s="24"/>
      <c r="I332" s="24"/>
      <c r="J332" s="44"/>
    </row>
    <row r="333" spans="5:10" ht="15.75" customHeight="1" x14ac:dyDescent="0.2">
      <c r="E333" s="24"/>
      <c r="F333" s="24"/>
      <c r="G333" s="24"/>
      <c r="H333" s="24"/>
      <c r="I333" s="24"/>
      <c r="J333" s="44"/>
    </row>
    <row r="334" spans="5:10" ht="15.75" customHeight="1" x14ac:dyDescent="0.2">
      <c r="E334" s="24"/>
      <c r="F334" s="24"/>
      <c r="G334" s="24"/>
      <c r="H334" s="24"/>
      <c r="I334" s="24"/>
      <c r="J334" s="44"/>
    </row>
    <row r="335" spans="5:10" ht="15.75" customHeight="1" x14ac:dyDescent="0.2">
      <c r="E335" s="24"/>
      <c r="F335" s="24"/>
      <c r="G335" s="24"/>
      <c r="H335" s="24"/>
      <c r="I335" s="24"/>
      <c r="J335" s="44"/>
    </row>
    <row r="336" spans="5:10" ht="15.75" customHeight="1" x14ac:dyDescent="0.2">
      <c r="E336" s="24"/>
      <c r="F336" s="24"/>
      <c r="G336" s="24"/>
      <c r="H336" s="24"/>
      <c r="I336" s="24"/>
      <c r="J336" s="44"/>
    </row>
    <row r="337" spans="5:10" ht="15.75" customHeight="1" x14ac:dyDescent="0.2">
      <c r="E337" s="24"/>
      <c r="F337" s="24"/>
      <c r="G337" s="24"/>
      <c r="H337" s="24"/>
      <c r="I337" s="24"/>
      <c r="J337" s="44"/>
    </row>
    <row r="338" spans="5:10" ht="15.75" customHeight="1" x14ac:dyDescent="0.2">
      <c r="E338" s="24"/>
      <c r="F338" s="24"/>
      <c r="G338" s="24"/>
      <c r="H338" s="24"/>
      <c r="I338" s="24"/>
      <c r="J338" s="44"/>
    </row>
    <row r="339" spans="5:10" ht="15.75" customHeight="1" x14ac:dyDescent="0.2">
      <c r="E339" s="24"/>
      <c r="F339" s="24"/>
      <c r="G339" s="24"/>
      <c r="H339" s="24"/>
      <c r="I339" s="24"/>
      <c r="J339" s="44"/>
    </row>
    <row r="340" spans="5:10" ht="15.75" customHeight="1" x14ac:dyDescent="0.2">
      <c r="E340" s="24"/>
      <c r="F340" s="24"/>
      <c r="G340" s="24"/>
      <c r="H340" s="24"/>
      <c r="I340" s="24"/>
      <c r="J340" s="44"/>
    </row>
    <row r="341" spans="5:10" ht="15.75" customHeight="1" x14ac:dyDescent="0.2">
      <c r="E341" s="24"/>
      <c r="F341" s="24"/>
      <c r="G341" s="24"/>
      <c r="H341" s="24"/>
      <c r="I341" s="24"/>
      <c r="J341" s="44"/>
    </row>
    <row r="342" spans="5:10" ht="15.75" customHeight="1" x14ac:dyDescent="0.2">
      <c r="E342" s="24"/>
      <c r="F342" s="24"/>
      <c r="G342" s="24"/>
      <c r="H342" s="24"/>
      <c r="I342" s="24"/>
      <c r="J342" s="44"/>
    </row>
    <row r="343" spans="5:10" ht="15.75" customHeight="1" x14ac:dyDescent="0.2">
      <c r="E343" s="24"/>
      <c r="F343" s="24"/>
      <c r="G343" s="24"/>
      <c r="H343" s="24"/>
      <c r="I343" s="24"/>
      <c r="J343" s="44"/>
    </row>
    <row r="344" spans="5:10" ht="15.75" customHeight="1" x14ac:dyDescent="0.2">
      <c r="E344" s="24"/>
      <c r="F344" s="24"/>
      <c r="G344" s="24"/>
      <c r="H344" s="24"/>
      <c r="I344" s="24"/>
      <c r="J344" s="44"/>
    </row>
    <row r="345" spans="5:10" ht="15.75" customHeight="1" x14ac:dyDescent="0.2">
      <c r="E345" s="24"/>
      <c r="F345" s="24"/>
      <c r="G345" s="24"/>
      <c r="H345" s="24"/>
      <c r="I345" s="24"/>
      <c r="J345" s="44"/>
    </row>
    <row r="346" spans="5:10" ht="15.75" customHeight="1" x14ac:dyDescent="0.2">
      <c r="E346" s="24"/>
      <c r="F346" s="24"/>
      <c r="G346" s="24"/>
      <c r="H346" s="24"/>
      <c r="I346" s="24"/>
      <c r="J346" s="44"/>
    </row>
    <row r="347" spans="5:10" ht="15.75" customHeight="1" x14ac:dyDescent="0.2">
      <c r="E347" s="24"/>
      <c r="F347" s="24"/>
      <c r="G347" s="24"/>
      <c r="H347" s="24"/>
      <c r="I347" s="24"/>
      <c r="J347" s="44"/>
    </row>
    <row r="348" spans="5:10" ht="15.75" customHeight="1" x14ac:dyDescent="0.2">
      <c r="E348" s="24"/>
      <c r="F348" s="24"/>
      <c r="G348" s="24"/>
      <c r="H348" s="24"/>
      <c r="I348" s="24"/>
      <c r="J348" s="44"/>
    </row>
    <row r="349" spans="5:10" ht="15.75" customHeight="1" x14ac:dyDescent="0.2">
      <c r="E349" s="24"/>
      <c r="F349" s="24"/>
      <c r="G349" s="24"/>
      <c r="H349" s="24"/>
      <c r="I349" s="24"/>
      <c r="J349" s="44"/>
    </row>
    <row r="350" spans="5:10" ht="15.75" customHeight="1" x14ac:dyDescent="0.2">
      <c r="E350" s="24"/>
      <c r="F350" s="24"/>
      <c r="G350" s="24"/>
      <c r="H350" s="24"/>
      <c r="I350" s="24"/>
      <c r="J350" s="44"/>
    </row>
    <row r="351" spans="5:10" ht="15.75" customHeight="1" x14ac:dyDescent="0.2">
      <c r="E351" s="24"/>
      <c r="F351" s="24"/>
      <c r="G351" s="24"/>
      <c r="H351" s="24"/>
      <c r="I351" s="24"/>
      <c r="J351" s="44"/>
    </row>
    <row r="352" spans="5:10" ht="15.75" customHeight="1" x14ac:dyDescent="0.2">
      <c r="E352" s="24"/>
      <c r="F352" s="24"/>
      <c r="G352" s="24"/>
      <c r="H352" s="24"/>
      <c r="I352" s="24"/>
      <c r="J352" s="44"/>
    </row>
    <row r="353" spans="5:10" ht="15.75" customHeight="1" x14ac:dyDescent="0.2">
      <c r="E353" s="24"/>
      <c r="F353" s="24"/>
      <c r="G353" s="24"/>
      <c r="H353" s="24"/>
      <c r="I353" s="24"/>
      <c r="J353" s="44"/>
    </row>
    <row r="354" spans="5:10" ht="15.75" customHeight="1" x14ac:dyDescent="0.2">
      <c r="E354" s="24"/>
      <c r="F354" s="24"/>
      <c r="G354" s="24"/>
      <c r="H354" s="24"/>
      <c r="I354" s="24"/>
      <c r="J354" s="44"/>
    </row>
    <row r="355" spans="5:10" ht="15.75" customHeight="1" x14ac:dyDescent="0.2">
      <c r="E355" s="24"/>
      <c r="F355" s="24"/>
      <c r="G355" s="24"/>
      <c r="H355" s="24"/>
      <c r="I355" s="24"/>
      <c r="J355" s="44"/>
    </row>
    <row r="356" spans="5:10" ht="15.75" customHeight="1" x14ac:dyDescent="0.2">
      <c r="E356" s="24"/>
      <c r="F356" s="24"/>
      <c r="G356" s="24"/>
      <c r="H356" s="24"/>
      <c r="I356" s="24"/>
      <c r="J356" s="44"/>
    </row>
    <row r="357" spans="5:10" ht="15.75" customHeight="1" x14ac:dyDescent="0.2">
      <c r="E357" s="24"/>
      <c r="F357" s="24"/>
      <c r="G357" s="24"/>
      <c r="H357" s="24"/>
      <c r="I357" s="24"/>
      <c r="J357" s="44"/>
    </row>
    <row r="358" spans="5:10" ht="15.75" customHeight="1" x14ac:dyDescent="0.2">
      <c r="E358" s="24"/>
      <c r="F358" s="24"/>
      <c r="G358" s="24"/>
      <c r="H358" s="24"/>
      <c r="I358" s="24"/>
      <c r="J358" s="44"/>
    </row>
    <row r="359" spans="5:10" ht="15.75" customHeight="1" x14ac:dyDescent="0.2">
      <c r="E359" s="24"/>
      <c r="F359" s="24"/>
      <c r="G359" s="24"/>
      <c r="H359" s="24"/>
      <c r="I359" s="24"/>
      <c r="J359" s="44"/>
    </row>
    <row r="360" spans="5:10" ht="15.75" customHeight="1" x14ac:dyDescent="0.2">
      <c r="E360" s="24"/>
      <c r="F360" s="24"/>
      <c r="G360" s="24"/>
      <c r="H360" s="24"/>
      <c r="I360" s="24"/>
      <c r="J360" s="44"/>
    </row>
    <row r="361" spans="5:10" ht="15.75" customHeight="1" x14ac:dyDescent="0.2">
      <c r="E361" s="24"/>
      <c r="F361" s="24"/>
      <c r="G361" s="24"/>
      <c r="H361" s="24"/>
      <c r="I361" s="24"/>
      <c r="J361" s="44"/>
    </row>
    <row r="362" spans="5:10" ht="15.75" customHeight="1" x14ac:dyDescent="0.2">
      <c r="E362" s="24"/>
      <c r="F362" s="24"/>
      <c r="G362" s="24"/>
      <c r="H362" s="24"/>
      <c r="I362" s="24"/>
      <c r="J362" s="44"/>
    </row>
    <row r="363" spans="5:10" ht="15.75" customHeight="1" x14ac:dyDescent="0.2">
      <c r="E363" s="24"/>
      <c r="F363" s="24"/>
      <c r="G363" s="24"/>
      <c r="H363" s="24"/>
      <c r="I363" s="24"/>
      <c r="J363" s="44"/>
    </row>
    <row r="364" spans="5:10" ht="15.75" customHeight="1" x14ac:dyDescent="0.2">
      <c r="E364" s="24"/>
      <c r="F364" s="24"/>
      <c r="G364" s="24"/>
      <c r="H364" s="24"/>
      <c r="I364" s="24"/>
      <c r="J364" s="44"/>
    </row>
    <row r="365" spans="5:10" ht="15.75" customHeight="1" x14ac:dyDescent="0.2">
      <c r="E365" s="24"/>
      <c r="F365" s="24"/>
      <c r="G365" s="24"/>
      <c r="H365" s="24"/>
      <c r="I365" s="24"/>
      <c r="J365" s="44"/>
    </row>
    <row r="366" spans="5:10" ht="15.75" customHeight="1" x14ac:dyDescent="0.2">
      <c r="E366" s="24"/>
      <c r="F366" s="24"/>
      <c r="G366" s="24"/>
      <c r="H366" s="24"/>
      <c r="I366" s="24"/>
      <c r="J366" s="44"/>
    </row>
    <row r="367" spans="5:10" ht="15.75" customHeight="1" x14ac:dyDescent="0.2">
      <c r="E367" s="24"/>
      <c r="F367" s="24"/>
      <c r="G367" s="24"/>
      <c r="H367" s="24"/>
      <c r="I367" s="24"/>
      <c r="J367" s="44"/>
    </row>
    <row r="368" spans="5:10" ht="15.75" customHeight="1" x14ac:dyDescent="0.2">
      <c r="E368" s="24"/>
      <c r="F368" s="24"/>
      <c r="G368" s="24"/>
      <c r="H368" s="24"/>
      <c r="I368" s="24"/>
      <c r="J368" s="44"/>
    </row>
    <row r="369" spans="5:10" ht="15.75" customHeight="1" x14ac:dyDescent="0.2">
      <c r="E369" s="24"/>
      <c r="F369" s="24"/>
      <c r="G369" s="24"/>
      <c r="H369" s="24"/>
      <c r="I369" s="24"/>
      <c r="J369" s="44"/>
    </row>
    <row r="370" spans="5:10" ht="15.75" customHeight="1" x14ac:dyDescent="0.2">
      <c r="E370" s="24"/>
      <c r="F370" s="24"/>
      <c r="G370" s="24"/>
      <c r="H370" s="24"/>
      <c r="I370" s="24"/>
      <c r="J370" s="44"/>
    </row>
    <row r="371" spans="5:10" ht="15.75" customHeight="1" x14ac:dyDescent="0.2">
      <c r="E371" s="24"/>
      <c r="F371" s="24"/>
      <c r="G371" s="24"/>
      <c r="H371" s="24"/>
      <c r="I371" s="24"/>
      <c r="J371" s="44"/>
    </row>
    <row r="372" spans="5:10" ht="15.75" customHeight="1" x14ac:dyDescent="0.2">
      <c r="E372" s="24"/>
      <c r="F372" s="24"/>
      <c r="G372" s="24"/>
      <c r="H372" s="24"/>
      <c r="I372" s="24"/>
      <c r="J372" s="44"/>
    </row>
    <row r="373" spans="5:10" ht="15.75" customHeight="1" x14ac:dyDescent="0.2">
      <c r="E373" s="24"/>
      <c r="F373" s="24"/>
      <c r="G373" s="24"/>
      <c r="H373" s="24"/>
      <c r="I373" s="24"/>
      <c r="J373" s="44"/>
    </row>
    <row r="374" spans="5:10" ht="15.75" customHeight="1" x14ac:dyDescent="0.2">
      <c r="E374" s="24"/>
      <c r="F374" s="24"/>
      <c r="G374" s="24"/>
      <c r="H374" s="24"/>
      <c r="I374" s="24"/>
      <c r="J374" s="44"/>
    </row>
    <row r="375" spans="5:10" ht="15.75" customHeight="1" x14ac:dyDescent="0.2">
      <c r="E375" s="24"/>
      <c r="F375" s="24"/>
      <c r="G375" s="24"/>
      <c r="H375" s="24"/>
      <c r="I375" s="24"/>
      <c r="J375" s="44"/>
    </row>
    <row r="376" spans="5:10" ht="15.75" customHeight="1" x14ac:dyDescent="0.2">
      <c r="E376" s="24"/>
      <c r="F376" s="24"/>
      <c r="G376" s="24"/>
      <c r="H376" s="24"/>
      <c r="I376" s="24"/>
      <c r="J376" s="44"/>
    </row>
    <row r="377" spans="5:10" ht="15.75" customHeight="1" x14ac:dyDescent="0.2">
      <c r="E377" s="24"/>
      <c r="F377" s="24"/>
      <c r="G377" s="24"/>
      <c r="H377" s="24"/>
      <c r="I377" s="24"/>
      <c r="J377" s="44"/>
    </row>
    <row r="378" spans="5:10" ht="15.75" customHeight="1" x14ac:dyDescent="0.2">
      <c r="E378" s="24"/>
      <c r="F378" s="24"/>
      <c r="G378" s="24"/>
      <c r="H378" s="24"/>
      <c r="I378" s="24"/>
      <c r="J378" s="44"/>
    </row>
    <row r="379" spans="5:10" ht="15.75" customHeight="1" x14ac:dyDescent="0.2">
      <c r="E379" s="24"/>
      <c r="F379" s="24"/>
      <c r="G379" s="24"/>
      <c r="H379" s="24"/>
      <c r="I379" s="24"/>
      <c r="J379" s="44"/>
    </row>
    <row r="380" spans="5:10" ht="15.75" customHeight="1" x14ac:dyDescent="0.2">
      <c r="E380" s="24"/>
      <c r="F380" s="24"/>
      <c r="G380" s="24"/>
      <c r="H380" s="24"/>
      <c r="I380" s="24"/>
      <c r="J380" s="44"/>
    </row>
    <row r="381" spans="5:10" ht="15.75" customHeight="1" x14ac:dyDescent="0.2">
      <c r="E381" s="24"/>
      <c r="F381" s="24"/>
      <c r="G381" s="24"/>
      <c r="H381" s="24"/>
      <c r="I381" s="24"/>
      <c r="J381" s="44"/>
    </row>
    <row r="382" spans="5:10" ht="15.75" customHeight="1" x14ac:dyDescent="0.2">
      <c r="E382" s="24"/>
      <c r="F382" s="24"/>
      <c r="G382" s="24"/>
      <c r="H382" s="24"/>
      <c r="I382" s="24"/>
      <c r="J382" s="44"/>
    </row>
    <row r="383" spans="5:10" ht="15.75" customHeight="1" x14ac:dyDescent="0.2">
      <c r="E383" s="24"/>
      <c r="F383" s="24"/>
      <c r="G383" s="24"/>
      <c r="H383" s="24"/>
      <c r="I383" s="24"/>
      <c r="J383" s="44"/>
    </row>
    <row r="384" spans="5:10" ht="15.75" customHeight="1" x14ac:dyDescent="0.2">
      <c r="E384" s="24"/>
      <c r="F384" s="24"/>
      <c r="G384" s="24"/>
      <c r="H384" s="24"/>
      <c r="I384" s="24"/>
      <c r="J384" s="44"/>
    </row>
    <row r="385" spans="5:10" ht="15.75" customHeight="1" x14ac:dyDescent="0.2">
      <c r="E385" s="24"/>
      <c r="F385" s="24"/>
      <c r="G385" s="24"/>
      <c r="H385" s="24"/>
      <c r="I385" s="24"/>
      <c r="J385" s="44"/>
    </row>
    <row r="386" spans="5:10" ht="15.75" customHeight="1" x14ac:dyDescent="0.2">
      <c r="E386" s="24"/>
      <c r="F386" s="24"/>
      <c r="G386" s="24"/>
      <c r="H386" s="24"/>
      <c r="I386" s="24"/>
      <c r="J386" s="44"/>
    </row>
    <row r="387" spans="5:10" ht="15.75" customHeight="1" x14ac:dyDescent="0.2">
      <c r="E387" s="24"/>
      <c r="F387" s="24"/>
      <c r="G387" s="24"/>
      <c r="H387" s="24"/>
      <c r="I387" s="24"/>
      <c r="J387" s="44"/>
    </row>
    <row r="388" spans="5:10" ht="15.75" customHeight="1" x14ac:dyDescent="0.2">
      <c r="E388" s="24"/>
      <c r="F388" s="24"/>
      <c r="G388" s="24"/>
      <c r="H388" s="24"/>
      <c r="I388" s="24"/>
      <c r="J388" s="44"/>
    </row>
    <row r="389" spans="5:10" ht="15.75" customHeight="1" x14ac:dyDescent="0.2">
      <c r="E389" s="24"/>
      <c r="F389" s="24"/>
      <c r="G389" s="24"/>
      <c r="H389" s="24"/>
      <c r="I389" s="24"/>
      <c r="J389" s="44"/>
    </row>
    <row r="390" spans="5:10" ht="15.75" customHeight="1" x14ac:dyDescent="0.2">
      <c r="E390" s="24"/>
      <c r="F390" s="24"/>
      <c r="G390" s="24"/>
      <c r="H390" s="24"/>
      <c r="I390" s="24"/>
      <c r="J390" s="44"/>
    </row>
    <row r="391" spans="5:10" ht="15.75" customHeight="1" x14ac:dyDescent="0.2">
      <c r="E391" s="24"/>
      <c r="F391" s="24"/>
      <c r="G391" s="24"/>
      <c r="H391" s="24"/>
      <c r="I391" s="24"/>
      <c r="J391" s="44"/>
    </row>
    <row r="392" spans="5:10" ht="15.75" customHeight="1" x14ac:dyDescent="0.2">
      <c r="E392" s="24"/>
      <c r="F392" s="24"/>
      <c r="G392" s="24"/>
      <c r="H392" s="24"/>
      <c r="I392" s="24"/>
      <c r="J392" s="44"/>
    </row>
    <row r="393" spans="5:10" ht="15.75" customHeight="1" x14ac:dyDescent="0.2">
      <c r="E393" s="24"/>
      <c r="F393" s="24"/>
      <c r="G393" s="24"/>
      <c r="H393" s="24"/>
      <c r="I393" s="24"/>
      <c r="J393" s="44"/>
    </row>
    <row r="394" spans="5:10" ht="15.75" customHeight="1" x14ac:dyDescent="0.2">
      <c r="E394" s="24"/>
      <c r="F394" s="24"/>
      <c r="G394" s="24"/>
      <c r="H394" s="24"/>
      <c r="I394" s="24"/>
      <c r="J394" s="44"/>
    </row>
    <row r="395" spans="5:10" ht="15.75" customHeight="1" x14ac:dyDescent="0.2">
      <c r="E395" s="24"/>
      <c r="F395" s="24"/>
      <c r="G395" s="24"/>
      <c r="H395" s="24"/>
      <c r="I395" s="24"/>
      <c r="J395" s="44"/>
    </row>
    <row r="396" spans="5:10" ht="15.75" customHeight="1" x14ac:dyDescent="0.2">
      <c r="E396" s="24"/>
      <c r="F396" s="24"/>
      <c r="G396" s="24"/>
      <c r="H396" s="24"/>
      <c r="I396" s="24"/>
      <c r="J396" s="44"/>
    </row>
    <row r="397" spans="5:10" ht="15.75" customHeight="1" x14ac:dyDescent="0.2">
      <c r="E397" s="24"/>
      <c r="F397" s="24"/>
      <c r="G397" s="24"/>
      <c r="H397" s="24"/>
      <c r="I397" s="24"/>
      <c r="J397" s="44"/>
    </row>
    <row r="398" spans="5:10" ht="15.75" customHeight="1" x14ac:dyDescent="0.2">
      <c r="E398" s="24"/>
      <c r="F398" s="24"/>
      <c r="G398" s="24"/>
      <c r="H398" s="24"/>
      <c r="I398" s="24"/>
      <c r="J398" s="44"/>
    </row>
    <row r="399" spans="5:10" ht="15.75" customHeight="1" x14ac:dyDescent="0.2">
      <c r="E399" s="24"/>
      <c r="F399" s="24"/>
      <c r="G399" s="24"/>
      <c r="H399" s="24"/>
      <c r="I399" s="24"/>
      <c r="J399" s="44"/>
    </row>
    <row r="400" spans="5:10" ht="15.75" customHeight="1" x14ac:dyDescent="0.2">
      <c r="E400" s="24"/>
      <c r="F400" s="24"/>
      <c r="G400" s="24"/>
      <c r="H400" s="24"/>
      <c r="I400" s="24"/>
      <c r="J400" s="44"/>
    </row>
    <row r="401" spans="5:10" ht="15.75" customHeight="1" x14ac:dyDescent="0.2">
      <c r="E401" s="24"/>
      <c r="F401" s="24"/>
      <c r="G401" s="24"/>
      <c r="H401" s="24"/>
      <c r="I401" s="24"/>
      <c r="J401" s="44"/>
    </row>
    <row r="402" spans="5:10" ht="15.75" customHeight="1" x14ac:dyDescent="0.2">
      <c r="E402" s="24"/>
      <c r="F402" s="24"/>
      <c r="G402" s="24"/>
      <c r="H402" s="24"/>
      <c r="I402" s="24"/>
      <c r="J402" s="44"/>
    </row>
    <row r="403" spans="5:10" ht="15.75" customHeight="1" x14ac:dyDescent="0.2">
      <c r="E403" s="24"/>
      <c r="F403" s="24"/>
      <c r="G403" s="24"/>
      <c r="H403" s="24"/>
      <c r="I403" s="24"/>
      <c r="J403" s="44"/>
    </row>
    <row r="404" spans="5:10" ht="15.75" customHeight="1" x14ac:dyDescent="0.2">
      <c r="E404" s="24"/>
      <c r="F404" s="24"/>
      <c r="G404" s="24"/>
      <c r="H404" s="24"/>
      <c r="I404" s="24"/>
      <c r="J404" s="44"/>
    </row>
    <row r="405" spans="5:10" ht="15.75" customHeight="1" x14ac:dyDescent="0.2">
      <c r="E405" s="24"/>
      <c r="F405" s="24"/>
      <c r="G405" s="24"/>
      <c r="H405" s="24"/>
      <c r="I405" s="24"/>
      <c r="J405" s="44"/>
    </row>
    <row r="406" spans="5:10" ht="15.75" customHeight="1" x14ac:dyDescent="0.2">
      <c r="E406" s="24"/>
      <c r="F406" s="24"/>
      <c r="G406" s="24"/>
      <c r="H406" s="24"/>
      <c r="I406" s="24"/>
      <c r="J406" s="44"/>
    </row>
    <row r="407" spans="5:10" ht="15.75" customHeight="1" x14ac:dyDescent="0.2">
      <c r="E407" s="24"/>
      <c r="F407" s="24"/>
      <c r="G407" s="24"/>
      <c r="H407" s="24"/>
      <c r="I407" s="24"/>
      <c r="J407" s="44"/>
    </row>
    <row r="408" spans="5:10" ht="15.75" customHeight="1" x14ac:dyDescent="0.2">
      <c r="E408" s="24"/>
      <c r="F408" s="24"/>
      <c r="G408" s="24"/>
      <c r="H408" s="24"/>
      <c r="I408" s="24"/>
      <c r="J408" s="44"/>
    </row>
    <row r="409" spans="5:10" ht="15.75" customHeight="1" x14ac:dyDescent="0.2">
      <c r="E409" s="24"/>
      <c r="F409" s="24"/>
      <c r="G409" s="24"/>
      <c r="H409" s="24"/>
      <c r="I409" s="24"/>
      <c r="J409" s="44"/>
    </row>
    <row r="410" spans="5:10" ht="15.75" customHeight="1" x14ac:dyDescent="0.2">
      <c r="E410" s="24"/>
      <c r="F410" s="24"/>
      <c r="G410" s="24"/>
      <c r="H410" s="24"/>
      <c r="I410" s="24"/>
      <c r="J410" s="44"/>
    </row>
    <row r="411" spans="5:10" ht="15.75" customHeight="1" x14ac:dyDescent="0.2">
      <c r="E411" s="24"/>
      <c r="F411" s="24"/>
      <c r="G411" s="24"/>
      <c r="H411" s="24"/>
      <c r="I411" s="24"/>
      <c r="J411" s="44"/>
    </row>
    <row r="412" spans="5:10" ht="15.75" customHeight="1" x14ac:dyDescent="0.2">
      <c r="E412" s="24"/>
      <c r="F412" s="24"/>
      <c r="G412" s="24"/>
      <c r="H412" s="24"/>
      <c r="I412" s="24"/>
      <c r="J412" s="44"/>
    </row>
    <row r="413" spans="5:10" ht="15.75" customHeight="1" x14ac:dyDescent="0.2">
      <c r="E413" s="24"/>
      <c r="F413" s="24"/>
      <c r="G413" s="24"/>
      <c r="H413" s="24"/>
      <c r="I413" s="24"/>
      <c r="J413" s="44"/>
    </row>
    <row r="414" spans="5:10" ht="15.75" customHeight="1" x14ac:dyDescent="0.2">
      <c r="E414" s="24"/>
      <c r="F414" s="24"/>
      <c r="G414" s="24"/>
      <c r="H414" s="24"/>
      <c r="I414" s="24"/>
      <c r="J414" s="44"/>
    </row>
    <row r="415" spans="5:10" ht="15.75" customHeight="1" x14ac:dyDescent="0.2">
      <c r="E415" s="24"/>
      <c r="F415" s="24"/>
      <c r="G415" s="24"/>
      <c r="H415" s="24"/>
      <c r="I415" s="24"/>
      <c r="J415" s="44"/>
    </row>
    <row r="416" spans="5:10" ht="15.75" customHeight="1" x14ac:dyDescent="0.2">
      <c r="E416" s="24"/>
      <c r="F416" s="24"/>
      <c r="G416" s="24"/>
      <c r="H416" s="24"/>
      <c r="I416" s="24"/>
      <c r="J416" s="44"/>
    </row>
    <row r="417" spans="5:10" ht="15.75" customHeight="1" x14ac:dyDescent="0.2">
      <c r="E417" s="24"/>
      <c r="F417" s="24"/>
      <c r="G417" s="24"/>
      <c r="H417" s="24"/>
      <c r="I417" s="24"/>
      <c r="J417" s="44"/>
    </row>
    <row r="418" spans="5:10" ht="15.75" customHeight="1" x14ac:dyDescent="0.2">
      <c r="E418" s="24"/>
      <c r="F418" s="24"/>
      <c r="G418" s="24"/>
      <c r="H418" s="24"/>
      <c r="I418" s="24"/>
      <c r="J418" s="44"/>
    </row>
    <row r="419" spans="5:10" ht="15.75" customHeight="1" x14ac:dyDescent="0.2">
      <c r="E419" s="24"/>
      <c r="F419" s="24"/>
      <c r="G419" s="24"/>
      <c r="H419" s="24"/>
      <c r="I419" s="24"/>
      <c r="J419" s="44"/>
    </row>
    <row r="420" spans="5:10" ht="15.75" customHeight="1" x14ac:dyDescent="0.2">
      <c r="E420" s="24"/>
      <c r="F420" s="24"/>
      <c r="G420" s="24"/>
      <c r="H420" s="24"/>
      <c r="I420" s="24"/>
      <c r="J420" s="44"/>
    </row>
    <row r="421" spans="5:10" ht="15.75" customHeight="1" x14ac:dyDescent="0.2">
      <c r="E421" s="24"/>
      <c r="F421" s="24"/>
      <c r="G421" s="24"/>
      <c r="H421" s="24"/>
      <c r="I421" s="24"/>
      <c r="J421" s="44"/>
    </row>
    <row r="422" spans="5:10" ht="15.75" customHeight="1" x14ac:dyDescent="0.2">
      <c r="E422" s="24"/>
      <c r="F422" s="24"/>
      <c r="G422" s="24"/>
      <c r="H422" s="24"/>
      <c r="I422" s="24"/>
      <c r="J422" s="44"/>
    </row>
    <row r="423" spans="5:10" ht="15.75" customHeight="1" x14ac:dyDescent="0.2">
      <c r="E423" s="24"/>
      <c r="F423" s="24"/>
      <c r="G423" s="24"/>
      <c r="H423" s="24"/>
      <c r="I423" s="24"/>
      <c r="J423" s="44"/>
    </row>
    <row r="424" spans="5:10" ht="15.75" customHeight="1" x14ac:dyDescent="0.2">
      <c r="E424" s="24"/>
      <c r="F424" s="24"/>
      <c r="G424" s="24"/>
      <c r="H424" s="24"/>
      <c r="I424" s="24"/>
      <c r="J424" s="44"/>
    </row>
    <row r="425" spans="5:10" ht="15.75" customHeight="1" x14ac:dyDescent="0.2">
      <c r="E425" s="24"/>
      <c r="F425" s="24"/>
      <c r="G425" s="24"/>
      <c r="H425" s="24"/>
      <c r="I425" s="24"/>
      <c r="J425" s="44"/>
    </row>
    <row r="426" spans="5:10" ht="15.75" customHeight="1" x14ac:dyDescent="0.2">
      <c r="E426" s="24"/>
      <c r="F426" s="24"/>
      <c r="G426" s="24"/>
      <c r="H426" s="24"/>
      <c r="I426" s="24"/>
      <c r="J426" s="44"/>
    </row>
    <row r="427" spans="5:10" ht="15.75" customHeight="1" x14ac:dyDescent="0.2">
      <c r="E427" s="24"/>
      <c r="F427" s="24"/>
      <c r="G427" s="24"/>
      <c r="H427" s="24"/>
      <c r="I427" s="24"/>
      <c r="J427" s="44"/>
    </row>
    <row r="428" spans="5:10" ht="15.75" customHeight="1" x14ac:dyDescent="0.2">
      <c r="E428" s="24"/>
      <c r="F428" s="24"/>
      <c r="G428" s="24"/>
      <c r="H428" s="24"/>
      <c r="I428" s="24"/>
      <c r="J428" s="44"/>
    </row>
    <row r="429" spans="5:10" ht="15.75" customHeight="1" x14ac:dyDescent="0.2">
      <c r="E429" s="24"/>
      <c r="F429" s="24"/>
      <c r="G429" s="24"/>
      <c r="H429" s="24"/>
      <c r="I429" s="24"/>
      <c r="J429" s="44"/>
    </row>
    <row r="430" spans="5:10" ht="15.75" customHeight="1" x14ac:dyDescent="0.2">
      <c r="E430" s="24"/>
      <c r="F430" s="24"/>
      <c r="G430" s="24"/>
      <c r="H430" s="24"/>
      <c r="I430" s="24"/>
      <c r="J430" s="44"/>
    </row>
    <row r="431" spans="5:10" ht="15.75" customHeight="1" x14ac:dyDescent="0.2">
      <c r="E431" s="24"/>
      <c r="F431" s="24"/>
      <c r="G431" s="24"/>
      <c r="H431" s="24"/>
      <c r="I431" s="24"/>
      <c r="J431" s="44"/>
    </row>
    <row r="432" spans="5:10" ht="15.75" customHeight="1" x14ac:dyDescent="0.2">
      <c r="E432" s="24"/>
      <c r="F432" s="24"/>
      <c r="G432" s="24"/>
      <c r="H432" s="24"/>
      <c r="I432" s="24"/>
      <c r="J432" s="44"/>
    </row>
    <row r="433" spans="5:10" ht="15.75" customHeight="1" x14ac:dyDescent="0.2">
      <c r="E433" s="24"/>
      <c r="F433" s="24"/>
      <c r="G433" s="24"/>
      <c r="H433" s="24"/>
      <c r="I433" s="24"/>
      <c r="J433" s="44"/>
    </row>
    <row r="434" spans="5:10" ht="15.75" customHeight="1" x14ac:dyDescent="0.2">
      <c r="E434" s="24"/>
      <c r="F434" s="24"/>
      <c r="G434" s="24"/>
      <c r="H434" s="24"/>
      <c r="I434" s="24"/>
      <c r="J434" s="44"/>
    </row>
    <row r="435" spans="5:10" ht="15.75" customHeight="1" x14ac:dyDescent="0.2">
      <c r="E435" s="24"/>
      <c r="F435" s="24"/>
      <c r="G435" s="24"/>
      <c r="H435" s="24"/>
      <c r="I435" s="24"/>
      <c r="J435" s="44"/>
    </row>
    <row r="436" spans="5:10" ht="15.75" customHeight="1" x14ac:dyDescent="0.2">
      <c r="E436" s="24"/>
      <c r="F436" s="24"/>
      <c r="G436" s="24"/>
      <c r="H436" s="24"/>
      <c r="I436" s="24"/>
      <c r="J436" s="44"/>
    </row>
    <row r="437" spans="5:10" ht="15.75" customHeight="1" x14ac:dyDescent="0.2">
      <c r="E437" s="24"/>
      <c r="F437" s="24"/>
      <c r="G437" s="24"/>
      <c r="H437" s="24"/>
      <c r="I437" s="24"/>
      <c r="J437" s="44"/>
    </row>
    <row r="438" spans="5:10" ht="15.75" customHeight="1" x14ac:dyDescent="0.2">
      <c r="E438" s="24"/>
      <c r="F438" s="24"/>
      <c r="G438" s="24"/>
      <c r="H438" s="24"/>
      <c r="I438" s="24"/>
      <c r="J438" s="44"/>
    </row>
    <row r="439" spans="5:10" ht="15.75" customHeight="1" x14ac:dyDescent="0.2">
      <c r="E439" s="24"/>
      <c r="F439" s="24"/>
      <c r="G439" s="24"/>
      <c r="H439" s="24"/>
      <c r="I439" s="24"/>
      <c r="J439" s="44"/>
    </row>
    <row r="440" spans="5:10" ht="15.75" customHeight="1" x14ac:dyDescent="0.2">
      <c r="E440" s="24"/>
      <c r="F440" s="24"/>
      <c r="G440" s="24"/>
      <c r="H440" s="24"/>
      <c r="I440" s="24"/>
      <c r="J440" s="44"/>
    </row>
    <row r="441" spans="5:10" ht="15.75" customHeight="1" x14ac:dyDescent="0.2">
      <c r="E441" s="24"/>
      <c r="F441" s="24"/>
      <c r="G441" s="24"/>
      <c r="H441" s="24"/>
      <c r="I441" s="24"/>
      <c r="J441" s="44"/>
    </row>
    <row r="442" spans="5:10" ht="15.75" customHeight="1" x14ac:dyDescent="0.2">
      <c r="E442" s="24"/>
      <c r="F442" s="24"/>
      <c r="G442" s="24"/>
      <c r="H442" s="24"/>
      <c r="I442" s="24"/>
      <c r="J442" s="44"/>
    </row>
    <row r="443" spans="5:10" ht="15.75" customHeight="1" x14ac:dyDescent="0.2">
      <c r="E443" s="24"/>
      <c r="F443" s="24"/>
      <c r="G443" s="24"/>
      <c r="H443" s="24"/>
      <c r="I443" s="24"/>
      <c r="J443" s="44"/>
    </row>
    <row r="444" spans="5:10" ht="15.75" customHeight="1" x14ac:dyDescent="0.2">
      <c r="E444" s="24"/>
      <c r="F444" s="24"/>
      <c r="G444" s="24"/>
      <c r="H444" s="24"/>
      <c r="I444" s="24"/>
      <c r="J444" s="44"/>
    </row>
    <row r="445" spans="5:10" ht="15.75" customHeight="1" x14ac:dyDescent="0.2">
      <c r="E445" s="24"/>
      <c r="F445" s="24"/>
      <c r="G445" s="24"/>
      <c r="H445" s="24"/>
      <c r="I445" s="24"/>
      <c r="J445" s="44"/>
    </row>
    <row r="446" spans="5:10" ht="15.75" customHeight="1" x14ac:dyDescent="0.2">
      <c r="E446" s="24"/>
      <c r="F446" s="24"/>
      <c r="G446" s="24"/>
      <c r="H446" s="24"/>
      <c r="I446" s="24"/>
      <c r="J446" s="44"/>
    </row>
    <row r="447" spans="5:10" ht="15.75" customHeight="1" x14ac:dyDescent="0.2">
      <c r="E447" s="24"/>
      <c r="F447" s="24"/>
      <c r="G447" s="24"/>
      <c r="H447" s="24"/>
      <c r="I447" s="24"/>
      <c r="J447" s="44"/>
    </row>
    <row r="448" spans="5:10" ht="15.75" customHeight="1" x14ac:dyDescent="0.2">
      <c r="E448" s="24"/>
      <c r="F448" s="24"/>
      <c r="G448" s="24"/>
      <c r="H448" s="24"/>
      <c r="I448" s="24"/>
      <c r="J448" s="44"/>
    </row>
    <row r="449" spans="5:10" ht="15.75" customHeight="1" x14ac:dyDescent="0.2">
      <c r="E449" s="24"/>
      <c r="F449" s="24"/>
      <c r="G449" s="24"/>
      <c r="H449" s="24"/>
      <c r="I449" s="24"/>
      <c r="J449" s="44"/>
    </row>
    <row r="450" spans="5:10" ht="15.75" customHeight="1" x14ac:dyDescent="0.2">
      <c r="E450" s="24"/>
      <c r="F450" s="24"/>
      <c r="G450" s="24"/>
      <c r="H450" s="24"/>
      <c r="I450" s="24"/>
      <c r="J450" s="44"/>
    </row>
    <row r="451" spans="5:10" ht="15.75" customHeight="1" x14ac:dyDescent="0.2">
      <c r="E451" s="24"/>
      <c r="F451" s="24"/>
      <c r="G451" s="24"/>
      <c r="H451" s="24"/>
      <c r="I451" s="24"/>
      <c r="J451" s="44"/>
    </row>
    <row r="452" spans="5:10" ht="15.75" customHeight="1" x14ac:dyDescent="0.2">
      <c r="E452" s="24"/>
      <c r="F452" s="24"/>
      <c r="G452" s="24"/>
      <c r="H452" s="24"/>
      <c r="I452" s="24"/>
      <c r="J452" s="44"/>
    </row>
    <row r="453" spans="5:10" ht="15.75" customHeight="1" x14ac:dyDescent="0.2">
      <c r="E453" s="24"/>
      <c r="F453" s="24"/>
      <c r="G453" s="24"/>
      <c r="H453" s="24"/>
      <c r="I453" s="24"/>
      <c r="J453" s="44"/>
    </row>
    <row r="454" spans="5:10" ht="15.75" customHeight="1" x14ac:dyDescent="0.2">
      <c r="E454" s="24"/>
      <c r="F454" s="24"/>
      <c r="G454" s="24"/>
      <c r="H454" s="24"/>
      <c r="I454" s="24"/>
      <c r="J454" s="44"/>
    </row>
    <row r="455" spans="5:10" ht="15.75" customHeight="1" x14ac:dyDescent="0.2">
      <c r="E455" s="24"/>
      <c r="F455" s="24"/>
      <c r="G455" s="24"/>
      <c r="H455" s="24"/>
      <c r="I455" s="24"/>
      <c r="J455" s="44"/>
    </row>
    <row r="456" spans="5:10" ht="15.75" customHeight="1" x14ac:dyDescent="0.2">
      <c r="E456" s="24"/>
      <c r="F456" s="24"/>
      <c r="G456" s="24"/>
      <c r="H456" s="24"/>
      <c r="I456" s="24"/>
      <c r="J456" s="44"/>
    </row>
    <row r="457" spans="5:10" ht="15.75" customHeight="1" x14ac:dyDescent="0.2">
      <c r="E457" s="24"/>
      <c r="F457" s="24"/>
      <c r="G457" s="24"/>
      <c r="H457" s="24"/>
      <c r="I457" s="24"/>
      <c r="J457" s="44"/>
    </row>
    <row r="458" spans="5:10" ht="15.75" customHeight="1" x14ac:dyDescent="0.2">
      <c r="E458" s="24"/>
      <c r="F458" s="24"/>
      <c r="G458" s="24"/>
      <c r="H458" s="24"/>
      <c r="I458" s="24"/>
      <c r="J458" s="44"/>
    </row>
    <row r="459" spans="5:10" ht="15.75" customHeight="1" x14ac:dyDescent="0.2">
      <c r="E459" s="24"/>
      <c r="F459" s="24"/>
      <c r="G459" s="24"/>
      <c r="H459" s="24"/>
      <c r="I459" s="24"/>
      <c r="J459" s="44"/>
    </row>
    <row r="460" spans="5:10" ht="15.75" customHeight="1" x14ac:dyDescent="0.2">
      <c r="E460" s="24"/>
      <c r="F460" s="24"/>
      <c r="G460" s="24"/>
      <c r="H460" s="24"/>
      <c r="I460" s="24"/>
      <c r="J460" s="44"/>
    </row>
    <row r="461" spans="5:10" ht="15.75" customHeight="1" x14ac:dyDescent="0.2">
      <c r="E461" s="24"/>
      <c r="F461" s="24"/>
      <c r="G461" s="24"/>
      <c r="H461" s="24"/>
      <c r="I461" s="24"/>
      <c r="J461" s="44"/>
    </row>
    <row r="462" spans="5:10" ht="15.75" customHeight="1" x14ac:dyDescent="0.2">
      <c r="E462" s="24"/>
      <c r="F462" s="24"/>
      <c r="G462" s="24"/>
      <c r="H462" s="24"/>
      <c r="I462" s="24"/>
      <c r="J462" s="44"/>
    </row>
    <row r="463" spans="5:10" ht="15.75" customHeight="1" x14ac:dyDescent="0.2">
      <c r="E463" s="24"/>
      <c r="F463" s="24"/>
      <c r="G463" s="24"/>
      <c r="H463" s="24"/>
      <c r="I463" s="24"/>
      <c r="J463" s="44"/>
    </row>
    <row r="464" spans="5:10" ht="15.75" customHeight="1" x14ac:dyDescent="0.2">
      <c r="E464" s="24"/>
      <c r="F464" s="24"/>
      <c r="G464" s="24"/>
      <c r="H464" s="24"/>
      <c r="I464" s="24"/>
      <c r="J464" s="44"/>
    </row>
    <row r="465" spans="5:10" ht="15.75" customHeight="1" x14ac:dyDescent="0.2">
      <c r="E465" s="24"/>
      <c r="F465" s="24"/>
      <c r="G465" s="24"/>
      <c r="H465" s="24"/>
      <c r="I465" s="24"/>
      <c r="J465" s="44"/>
    </row>
    <row r="466" spans="5:10" ht="15.75" customHeight="1" x14ac:dyDescent="0.2">
      <c r="E466" s="24"/>
      <c r="F466" s="24"/>
      <c r="G466" s="24"/>
      <c r="H466" s="24"/>
      <c r="I466" s="24"/>
      <c r="J466" s="44"/>
    </row>
    <row r="467" spans="5:10" ht="15.75" customHeight="1" x14ac:dyDescent="0.2">
      <c r="E467" s="24"/>
      <c r="F467" s="24"/>
      <c r="G467" s="24"/>
      <c r="H467" s="24"/>
      <c r="I467" s="24"/>
      <c r="J467" s="44"/>
    </row>
    <row r="468" spans="5:10" ht="15.75" customHeight="1" x14ac:dyDescent="0.2">
      <c r="E468" s="24"/>
      <c r="F468" s="24"/>
      <c r="G468" s="24"/>
      <c r="H468" s="24"/>
      <c r="I468" s="24"/>
      <c r="J468" s="44"/>
    </row>
    <row r="469" spans="5:10" ht="15.75" customHeight="1" x14ac:dyDescent="0.2">
      <c r="E469" s="24"/>
      <c r="F469" s="24"/>
      <c r="G469" s="24"/>
      <c r="H469" s="24"/>
      <c r="I469" s="24"/>
      <c r="J469" s="44"/>
    </row>
    <row r="470" spans="5:10" ht="15.75" customHeight="1" x14ac:dyDescent="0.2">
      <c r="E470" s="24"/>
      <c r="F470" s="24"/>
      <c r="G470" s="24"/>
      <c r="H470" s="24"/>
      <c r="I470" s="24"/>
      <c r="J470" s="44"/>
    </row>
    <row r="471" spans="5:10" ht="15.75" customHeight="1" x14ac:dyDescent="0.2">
      <c r="E471" s="24"/>
      <c r="F471" s="24"/>
      <c r="G471" s="24"/>
      <c r="H471" s="24"/>
      <c r="I471" s="24"/>
      <c r="J471" s="44"/>
    </row>
    <row r="472" spans="5:10" ht="15.75" customHeight="1" x14ac:dyDescent="0.2">
      <c r="E472" s="24"/>
      <c r="F472" s="24"/>
      <c r="G472" s="24"/>
      <c r="H472" s="24"/>
      <c r="I472" s="24"/>
      <c r="J472" s="44"/>
    </row>
    <row r="473" spans="5:10" ht="15.75" customHeight="1" x14ac:dyDescent="0.2">
      <c r="E473" s="24"/>
      <c r="F473" s="24"/>
      <c r="G473" s="24"/>
      <c r="H473" s="24"/>
      <c r="I473" s="24"/>
      <c r="J473" s="44"/>
    </row>
    <row r="474" spans="5:10" ht="15.75" customHeight="1" x14ac:dyDescent="0.2">
      <c r="E474" s="24"/>
      <c r="F474" s="24"/>
      <c r="G474" s="24"/>
      <c r="H474" s="24"/>
      <c r="I474" s="24"/>
      <c r="J474" s="44"/>
    </row>
    <row r="475" spans="5:10" ht="15.75" customHeight="1" x14ac:dyDescent="0.2">
      <c r="E475" s="24"/>
      <c r="F475" s="24"/>
      <c r="G475" s="24"/>
      <c r="H475" s="24"/>
      <c r="I475" s="24"/>
      <c r="J475" s="44"/>
    </row>
    <row r="476" spans="5:10" ht="15.75" customHeight="1" x14ac:dyDescent="0.2">
      <c r="E476" s="24"/>
      <c r="F476" s="24"/>
      <c r="G476" s="24"/>
      <c r="H476" s="24"/>
      <c r="I476" s="24"/>
      <c r="J476" s="44"/>
    </row>
    <row r="477" spans="5:10" ht="15.75" customHeight="1" x14ac:dyDescent="0.2">
      <c r="E477" s="24"/>
      <c r="F477" s="24"/>
      <c r="G477" s="24"/>
      <c r="H477" s="24"/>
      <c r="I477" s="24"/>
      <c r="J477" s="44"/>
    </row>
    <row r="478" spans="5:10" ht="15.75" customHeight="1" x14ac:dyDescent="0.2">
      <c r="E478" s="24"/>
      <c r="F478" s="24"/>
      <c r="G478" s="24"/>
      <c r="H478" s="24"/>
      <c r="I478" s="24"/>
      <c r="J478" s="44"/>
    </row>
    <row r="479" spans="5:10" ht="15.75" customHeight="1" x14ac:dyDescent="0.2">
      <c r="E479" s="24"/>
      <c r="F479" s="24"/>
      <c r="G479" s="24"/>
      <c r="H479" s="24"/>
      <c r="I479" s="24"/>
      <c r="J479" s="44"/>
    </row>
    <row r="480" spans="5:10" ht="15.75" customHeight="1" x14ac:dyDescent="0.2">
      <c r="E480" s="24"/>
      <c r="F480" s="24"/>
      <c r="G480" s="24"/>
      <c r="H480" s="24"/>
      <c r="I480" s="24"/>
      <c r="J480" s="44"/>
    </row>
    <row r="481" spans="5:10" ht="15.75" customHeight="1" x14ac:dyDescent="0.2">
      <c r="E481" s="24"/>
      <c r="F481" s="24"/>
      <c r="G481" s="24"/>
      <c r="H481" s="24"/>
      <c r="I481" s="24"/>
      <c r="J481" s="44"/>
    </row>
    <row r="482" spans="5:10" ht="15.75" customHeight="1" x14ac:dyDescent="0.2">
      <c r="E482" s="24"/>
      <c r="F482" s="24"/>
      <c r="G482" s="24"/>
      <c r="H482" s="24"/>
      <c r="I482" s="24"/>
      <c r="J482" s="44"/>
    </row>
    <row r="483" spans="5:10" ht="15.75" customHeight="1" x14ac:dyDescent="0.2">
      <c r="E483" s="24"/>
      <c r="F483" s="24"/>
      <c r="G483" s="24"/>
      <c r="H483" s="24"/>
      <c r="I483" s="24"/>
      <c r="J483" s="44"/>
    </row>
    <row r="484" spans="5:10" ht="15.75" customHeight="1" x14ac:dyDescent="0.2">
      <c r="E484" s="24"/>
      <c r="F484" s="24"/>
      <c r="G484" s="24"/>
      <c r="H484" s="24"/>
      <c r="I484" s="24"/>
      <c r="J484" s="44"/>
    </row>
    <row r="485" spans="5:10" ht="15.75" customHeight="1" x14ac:dyDescent="0.2">
      <c r="E485" s="24"/>
      <c r="F485" s="24"/>
      <c r="G485" s="24"/>
      <c r="H485" s="24"/>
      <c r="I485" s="24"/>
      <c r="J485" s="44"/>
    </row>
    <row r="486" spans="5:10" ht="15.75" customHeight="1" x14ac:dyDescent="0.2">
      <c r="E486" s="24"/>
      <c r="F486" s="24"/>
      <c r="G486" s="24"/>
      <c r="H486" s="24"/>
      <c r="I486" s="24"/>
      <c r="J486" s="44"/>
    </row>
    <row r="487" spans="5:10" ht="15.75" customHeight="1" x14ac:dyDescent="0.2">
      <c r="E487" s="24"/>
      <c r="F487" s="24"/>
      <c r="G487" s="24"/>
      <c r="H487" s="24"/>
      <c r="I487" s="24"/>
      <c r="J487" s="44"/>
    </row>
    <row r="488" spans="5:10" ht="15.75" customHeight="1" x14ac:dyDescent="0.2">
      <c r="E488" s="24"/>
      <c r="F488" s="24"/>
      <c r="G488" s="24"/>
      <c r="H488" s="24"/>
      <c r="I488" s="24"/>
      <c r="J488" s="44"/>
    </row>
    <row r="489" spans="5:10" ht="15.75" customHeight="1" x14ac:dyDescent="0.2">
      <c r="E489" s="24"/>
      <c r="F489" s="24"/>
      <c r="G489" s="24"/>
      <c r="H489" s="24"/>
      <c r="I489" s="24"/>
      <c r="J489" s="44"/>
    </row>
    <row r="490" spans="5:10" ht="15.75" customHeight="1" x14ac:dyDescent="0.2">
      <c r="E490" s="24"/>
      <c r="F490" s="24"/>
      <c r="G490" s="24"/>
      <c r="H490" s="24"/>
      <c r="I490" s="24"/>
      <c r="J490" s="44"/>
    </row>
    <row r="491" spans="5:10" ht="15.75" customHeight="1" x14ac:dyDescent="0.2">
      <c r="E491" s="24"/>
      <c r="F491" s="24"/>
      <c r="G491" s="24"/>
      <c r="H491" s="24"/>
      <c r="I491" s="24"/>
      <c r="J491" s="44"/>
    </row>
    <row r="492" spans="5:10" ht="15.75" customHeight="1" x14ac:dyDescent="0.2">
      <c r="E492" s="24"/>
      <c r="F492" s="24"/>
      <c r="G492" s="24"/>
      <c r="H492" s="24"/>
      <c r="I492" s="24"/>
      <c r="J492" s="44"/>
    </row>
    <row r="493" spans="5:10" ht="15.75" customHeight="1" x14ac:dyDescent="0.2">
      <c r="E493" s="24"/>
      <c r="F493" s="24"/>
      <c r="G493" s="24"/>
      <c r="H493" s="24"/>
      <c r="I493" s="24"/>
      <c r="J493" s="44"/>
    </row>
    <row r="494" spans="5:10" ht="15.75" customHeight="1" x14ac:dyDescent="0.2">
      <c r="E494" s="24"/>
      <c r="F494" s="24"/>
      <c r="G494" s="24"/>
      <c r="H494" s="24"/>
      <c r="I494" s="24"/>
      <c r="J494" s="44"/>
    </row>
    <row r="495" spans="5:10" ht="15.75" customHeight="1" x14ac:dyDescent="0.2">
      <c r="E495" s="24"/>
      <c r="F495" s="24"/>
      <c r="G495" s="24"/>
      <c r="H495" s="24"/>
      <c r="I495" s="24"/>
      <c r="J495" s="44"/>
    </row>
    <row r="496" spans="5:10" ht="15.75" customHeight="1" x14ac:dyDescent="0.2">
      <c r="E496" s="24"/>
      <c r="F496" s="24"/>
      <c r="G496" s="24"/>
      <c r="H496" s="24"/>
      <c r="I496" s="24"/>
      <c r="J496" s="44"/>
    </row>
    <row r="497" spans="5:10" ht="15.75" customHeight="1" x14ac:dyDescent="0.2">
      <c r="E497" s="24"/>
      <c r="F497" s="24"/>
      <c r="G497" s="24"/>
      <c r="H497" s="24"/>
      <c r="I497" s="24"/>
      <c r="J497" s="44"/>
    </row>
    <row r="498" spans="5:10" ht="15.75" customHeight="1" x14ac:dyDescent="0.2">
      <c r="E498" s="24"/>
      <c r="F498" s="24"/>
      <c r="G498" s="24"/>
      <c r="H498" s="24"/>
      <c r="I498" s="24"/>
      <c r="J498" s="44"/>
    </row>
    <row r="499" spans="5:10" ht="15.75" customHeight="1" x14ac:dyDescent="0.2">
      <c r="E499" s="24"/>
      <c r="F499" s="24"/>
      <c r="G499" s="24"/>
      <c r="H499" s="24"/>
      <c r="I499" s="24"/>
      <c r="J499" s="44"/>
    </row>
    <row r="500" spans="5:10" ht="15.75" customHeight="1" x14ac:dyDescent="0.2">
      <c r="E500" s="24"/>
      <c r="F500" s="24"/>
      <c r="G500" s="24"/>
      <c r="H500" s="24"/>
      <c r="I500" s="24"/>
      <c r="J500" s="44"/>
    </row>
    <row r="501" spans="5:10" ht="15.75" customHeight="1" x14ac:dyDescent="0.2">
      <c r="E501" s="24"/>
      <c r="F501" s="24"/>
      <c r="G501" s="24"/>
      <c r="H501" s="24"/>
      <c r="I501" s="24"/>
      <c r="J501" s="44"/>
    </row>
    <row r="502" spans="5:10" ht="15.75" customHeight="1" x14ac:dyDescent="0.2">
      <c r="E502" s="24"/>
      <c r="F502" s="24"/>
      <c r="G502" s="24"/>
      <c r="H502" s="24"/>
      <c r="I502" s="24"/>
      <c r="J502" s="44"/>
    </row>
    <row r="503" spans="5:10" ht="15.75" customHeight="1" x14ac:dyDescent="0.2">
      <c r="E503" s="24"/>
      <c r="F503" s="24"/>
      <c r="G503" s="24"/>
      <c r="H503" s="24"/>
      <c r="I503" s="24"/>
      <c r="J503" s="44"/>
    </row>
    <row r="504" spans="5:10" ht="15.75" customHeight="1" x14ac:dyDescent="0.2">
      <c r="E504" s="24"/>
      <c r="F504" s="24"/>
      <c r="G504" s="24"/>
      <c r="H504" s="24"/>
      <c r="I504" s="24"/>
      <c r="J504" s="44"/>
    </row>
    <row r="505" spans="5:10" ht="15.75" customHeight="1" x14ac:dyDescent="0.2">
      <c r="E505" s="24"/>
      <c r="F505" s="24"/>
      <c r="G505" s="24"/>
      <c r="H505" s="24"/>
      <c r="I505" s="24"/>
      <c r="J505" s="44"/>
    </row>
    <row r="506" spans="5:10" ht="15.75" customHeight="1" x14ac:dyDescent="0.2">
      <c r="E506" s="24"/>
      <c r="F506" s="24"/>
      <c r="G506" s="24"/>
      <c r="H506" s="24"/>
      <c r="I506" s="24"/>
      <c r="J506" s="44"/>
    </row>
    <row r="507" spans="5:10" ht="15.75" customHeight="1" x14ac:dyDescent="0.2">
      <c r="E507" s="24"/>
      <c r="F507" s="24"/>
      <c r="G507" s="24"/>
      <c r="H507" s="24"/>
      <c r="I507" s="24"/>
      <c r="J507" s="44"/>
    </row>
    <row r="508" spans="5:10" ht="15.75" customHeight="1" x14ac:dyDescent="0.2">
      <c r="E508" s="24"/>
      <c r="F508" s="24"/>
      <c r="G508" s="24"/>
      <c r="H508" s="24"/>
      <c r="I508" s="24"/>
      <c r="J508" s="44"/>
    </row>
    <row r="509" spans="5:10" ht="15.75" customHeight="1" x14ac:dyDescent="0.2">
      <c r="E509" s="24"/>
      <c r="F509" s="24"/>
      <c r="G509" s="24"/>
      <c r="H509" s="24"/>
      <c r="I509" s="24"/>
      <c r="J509" s="44"/>
    </row>
    <row r="510" spans="5:10" ht="15.75" customHeight="1" x14ac:dyDescent="0.2">
      <c r="E510" s="24"/>
      <c r="F510" s="24"/>
      <c r="G510" s="24"/>
      <c r="H510" s="24"/>
      <c r="I510" s="24"/>
      <c r="J510" s="44"/>
    </row>
    <row r="511" spans="5:10" ht="15.75" customHeight="1" x14ac:dyDescent="0.2">
      <c r="E511" s="24"/>
      <c r="F511" s="24"/>
      <c r="G511" s="24"/>
      <c r="H511" s="24"/>
      <c r="I511" s="24"/>
      <c r="J511" s="44"/>
    </row>
    <row r="512" spans="5:10" ht="15.75" customHeight="1" x14ac:dyDescent="0.2">
      <c r="E512" s="24"/>
      <c r="F512" s="24"/>
      <c r="G512" s="24"/>
      <c r="H512" s="24"/>
      <c r="I512" s="24"/>
      <c r="J512" s="44"/>
    </row>
    <row r="513" spans="5:10" ht="15.75" customHeight="1" x14ac:dyDescent="0.2">
      <c r="E513" s="24"/>
      <c r="F513" s="24"/>
      <c r="G513" s="24"/>
      <c r="H513" s="24"/>
      <c r="I513" s="24"/>
      <c r="J513" s="44"/>
    </row>
    <row r="514" spans="5:10" ht="15.75" customHeight="1" x14ac:dyDescent="0.2">
      <c r="E514" s="24"/>
      <c r="F514" s="24"/>
      <c r="G514" s="24"/>
      <c r="H514" s="24"/>
      <c r="I514" s="24"/>
      <c r="J514" s="44"/>
    </row>
    <row r="515" spans="5:10" ht="15.75" customHeight="1" x14ac:dyDescent="0.2">
      <c r="E515" s="24"/>
      <c r="F515" s="24"/>
      <c r="G515" s="24"/>
      <c r="H515" s="24"/>
      <c r="I515" s="24"/>
      <c r="J515" s="44"/>
    </row>
    <row r="516" spans="5:10" ht="15.75" customHeight="1" x14ac:dyDescent="0.2">
      <c r="E516" s="24"/>
      <c r="F516" s="24"/>
      <c r="G516" s="24"/>
      <c r="H516" s="24"/>
      <c r="I516" s="24"/>
      <c r="J516" s="44"/>
    </row>
    <row r="517" spans="5:10" ht="15.75" customHeight="1" x14ac:dyDescent="0.2">
      <c r="E517" s="24"/>
      <c r="F517" s="24"/>
      <c r="G517" s="24"/>
      <c r="H517" s="24"/>
      <c r="I517" s="24"/>
      <c r="J517" s="44"/>
    </row>
    <row r="518" spans="5:10" ht="15.75" customHeight="1" x14ac:dyDescent="0.2">
      <c r="E518" s="24"/>
      <c r="F518" s="24"/>
      <c r="G518" s="24"/>
      <c r="H518" s="24"/>
      <c r="I518" s="24"/>
      <c r="J518" s="44"/>
    </row>
    <row r="519" spans="5:10" ht="15.75" customHeight="1" x14ac:dyDescent="0.2">
      <c r="E519" s="24"/>
      <c r="F519" s="24"/>
      <c r="G519" s="24"/>
      <c r="H519" s="24"/>
      <c r="I519" s="24"/>
      <c r="J519" s="44"/>
    </row>
    <row r="520" spans="5:10" ht="15.75" customHeight="1" x14ac:dyDescent="0.2">
      <c r="E520" s="24"/>
      <c r="F520" s="24"/>
      <c r="G520" s="24"/>
      <c r="H520" s="24"/>
      <c r="I520" s="24"/>
      <c r="J520" s="44"/>
    </row>
    <row r="521" spans="5:10" ht="15.75" customHeight="1" x14ac:dyDescent="0.2">
      <c r="E521" s="24"/>
      <c r="F521" s="24"/>
      <c r="G521" s="24"/>
      <c r="H521" s="24"/>
      <c r="I521" s="24"/>
      <c r="J521" s="44"/>
    </row>
    <row r="522" spans="5:10" ht="15.75" customHeight="1" x14ac:dyDescent="0.2">
      <c r="E522" s="24"/>
      <c r="F522" s="24"/>
      <c r="G522" s="24"/>
      <c r="H522" s="24"/>
      <c r="I522" s="24"/>
      <c r="J522" s="44"/>
    </row>
    <row r="523" spans="5:10" ht="15.75" customHeight="1" x14ac:dyDescent="0.2">
      <c r="E523" s="24"/>
      <c r="F523" s="24"/>
      <c r="G523" s="24"/>
      <c r="H523" s="24"/>
      <c r="I523" s="24"/>
      <c r="J523" s="44"/>
    </row>
    <row r="524" spans="5:10" ht="15.75" customHeight="1" x14ac:dyDescent="0.2">
      <c r="E524" s="24"/>
      <c r="F524" s="24"/>
      <c r="G524" s="24"/>
      <c r="H524" s="24"/>
      <c r="I524" s="24"/>
      <c r="J524" s="44"/>
    </row>
    <row r="525" spans="5:10" ht="15.75" customHeight="1" x14ac:dyDescent="0.2">
      <c r="E525" s="24"/>
      <c r="F525" s="24"/>
      <c r="G525" s="24"/>
      <c r="H525" s="24"/>
      <c r="I525" s="24"/>
      <c r="J525" s="44"/>
    </row>
    <row r="526" spans="5:10" ht="15.75" customHeight="1" x14ac:dyDescent="0.2">
      <c r="E526" s="24"/>
      <c r="F526" s="24"/>
      <c r="G526" s="24"/>
      <c r="H526" s="24"/>
      <c r="I526" s="24"/>
      <c r="J526" s="44"/>
    </row>
    <row r="527" spans="5:10" ht="15.75" customHeight="1" x14ac:dyDescent="0.2">
      <c r="E527" s="24"/>
      <c r="F527" s="24"/>
      <c r="G527" s="24"/>
      <c r="H527" s="24"/>
      <c r="I527" s="24"/>
      <c r="J527" s="44"/>
    </row>
    <row r="528" spans="5:10" ht="15.75" customHeight="1" x14ac:dyDescent="0.2">
      <c r="E528" s="24"/>
      <c r="F528" s="24"/>
      <c r="G528" s="24"/>
      <c r="H528" s="24"/>
      <c r="I528" s="24"/>
      <c r="J528" s="44"/>
    </row>
    <row r="529" spans="5:10" ht="15.75" customHeight="1" x14ac:dyDescent="0.2">
      <c r="E529" s="24"/>
      <c r="F529" s="24"/>
      <c r="G529" s="24"/>
      <c r="H529" s="24"/>
      <c r="I529" s="24"/>
      <c r="J529" s="44"/>
    </row>
    <row r="530" spans="5:10" ht="15.75" customHeight="1" x14ac:dyDescent="0.2">
      <c r="E530" s="24"/>
      <c r="F530" s="24"/>
      <c r="G530" s="24"/>
      <c r="H530" s="24"/>
      <c r="I530" s="24"/>
      <c r="J530" s="44"/>
    </row>
    <row r="531" spans="5:10" ht="15.75" customHeight="1" x14ac:dyDescent="0.2">
      <c r="E531" s="24"/>
      <c r="F531" s="24"/>
      <c r="G531" s="24"/>
      <c r="H531" s="24"/>
      <c r="I531" s="24"/>
      <c r="J531" s="44"/>
    </row>
    <row r="532" spans="5:10" ht="15.75" customHeight="1" x14ac:dyDescent="0.2">
      <c r="E532" s="24"/>
      <c r="F532" s="24"/>
      <c r="G532" s="24"/>
      <c r="H532" s="24"/>
      <c r="I532" s="24"/>
      <c r="J532" s="44"/>
    </row>
    <row r="533" spans="5:10" ht="15.75" customHeight="1" x14ac:dyDescent="0.2">
      <c r="E533" s="24"/>
      <c r="F533" s="24"/>
      <c r="G533" s="24"/>
      <c r="H533" s="24"/>
      <c r="I533" s="24"/>
      <c r="J533" s="44"/>
    </row>
    <row r="534" spans="5:10" ht="15.75" customHeight="1" x14ac:dyDescent="0.2">
      <c r="E534" s="24"/>
      <c r="F534" s="24"/>
      <c r="G534" s="24"/>
      <c r="H534" s="24"/>
      <c r="I534" s="24"/>
      <c r="J534" s="44"/>
    </row>
    <row r="535" spans="5:10" ht="15.75" customHeight="1" x14ac:dyDescent="0.2">
      <c r="E535" s="24"/>
      <c r="F535" s="24"/>
      <c r="G535" s="24"/>
      <c r="H535" s="24"/>
      <c r="I535" s="24"/>
      <c r="J535" s="44"/>
    </row>
    <row r="536" spans="5:10" ht="15.75" customHeight="1" x14ac:dyDescent="0.2">
      <c r="E536" s="24"/>
      <c r="F536" s="24"/>
      <c r="G536" s="24"/>
      <c r="H536" s="24"/>
      <c r="I536" s="24"/>
      <c r="J536" s="44"/>
    </row>
    <row r="537" spans="5:10" ht="15.75" customHeight="1" x14ac:dyDescent="0.2">
      <c r="E537" s="24"/>
      <c r="F537" s="24"/>
      <c r="G537" s="24"/>
      <c r="H537" s="24"/>
      <c r="I537" s="24"/>
      <c r="J537" s="44"/>
    </row>
    <row r="538" spans="5:10" ht="15.75" customHeight="1" x14ac:dyDescent="0.2">
      <c r="E538" s="24"/>
      <c r="F538" s="24"/>
      <c r="G538" s="24"/>
      <c r="H538" s="24"/>
      <c r="I538" s="24"/>
      <c r="J538" s="44"/>
    </row>
    <row r="539" spans="5:10" ht="15.75" customHeight="1" x14ac:dyDescent="0.2">
      <c r="E539" s="24"/>
      <c r="F539" s="24"/>
      <c r="G539" s="24"/>
      <c r="H539" s="24"/>
      <c r="I539" s="24"/>
      <c r="J539" s="44"/>
    </row>
    <row r="540" spans="5:10" ht="15.75" customHeight="1" x14ac:dyDescent="0.2">
      <c r="E540" s="24"/>
      <c r="F540" s="24"/>
      <c r="G540" s="24"/>
      <c r="H540" s="24"/>
      <c r="I540" s="24"/>
      <c r="J540" s="44"/>
    </row>
    <row r="541" spans="5:10" ht="15.75" customHeight="1" x14ac:dyDescent="0.2">
      <c r="E541" s="24"/>
      <c r="F541" s="24"/>
      <c r="G541" s="24"/>
      <c r="H541" s="24"/>
      <c r="I541" s="24"/>
      <c r="J541" s="44"/>
    </row>
    <row r="542" spans="5:10" ht="15.75" customHeight="1" x14ac:dyDescent="0.2">
      <c r="E542" s="24"/>
      <c r="F542" s="24"/>
      <c r="G542" s="24"/>
      <c r="H542" s="24"/>
      <c r="I542" s="24"/>
      <c r="J542" s="44"/>
    </row>
    <row r="543" spans="5:10" ht="15.75" customHeight="1" x14ac:dyDescent="0.2">
      <c r="E543" s="24"/>
      <c r="F543" s="24"/>
      <c r="G543" s="24"/>
      <c r="H543" s="24"/>
      <c r="I543" s="24"/>
      <c r="J543" s="44"/>
    </row>
    <row r="544" spans="5:10" ht="15.75" customHeight="1" x14ac:dyDescent="0.2">
      <c r="E544" s="24"/>
      <c r="F544" s="24"/>
      <c r="G544" s="24"/>
      <c r="H544" s="24"/>
      <c r="I544" s="24"/>
      <c r="J544" s="44"/>
    </row>
    <row r="545" spans="5:10" ht="15.75" customHeight="1" x14ac:dyDescent="0.2">
      <c r="E545" s="24"/>
      <c r="F545" s="24"/>
      <c r="G545" s="24"/>
      <c r="H545" s="24"/>
      <c r="I545" s="24"/>
      <c r="J545" s="44"/>
    </row>
    <row r="546" spans="5:10" ht="15.75" customHeight="1" x14ac:dyDescent="0.2">
      <c r="E546" s="24"/>
      <c r="F546" s="24"/>
      <c r="G546" s="24"/>
      <c r="H546" s="24"/>
      <c r="I546" s="24"/>
      <c r="J546" s="44"/>
    </row>
    <row r="547" spans="5:10" ht="15.75" customHeight="1" x14ac:dyDescent="0.2">
      <c r="E547" s="24"/>
      <c r="F547" s="24"/>
      <c r="G547" s="24"/>
      <c r="H547" s="24"/>
      <c r="I547" s="24"/>
      <c r="J547" s="44"/>
    </row>
    <row r="548" spans="5:10" ht="15.75" customHeight="1" x14ac:dyDescent="0.2">
      <c r="E548" s="24"/>
      <c r="F548" s="24"/>
      <c r="G548" s="24"/>
      <c r="H548" s="24"/>
      <c r="I548" s="24"/>
      <c r="J548" s="44"/>
    </row>
    <row r="549" spans="5:10" ht="15.75" customHeight="1" x14ac:dyDescent="0.2">
      <c r="E549" s="24"/>
      <c r="F549" s="24"/>
      <c r="G549" s="24"/>
      <c r="H549" s="24"/>
      <c r="I549" s="24"/>
      <c r="J549" s="44"/>
    </row>
    <row r="550" spans="5:10" ht="15.75" customHeight="1" x14ac:dyDescent="0.2">
      <c r="E550" s="24"/>
      <c r="F550" s="24"/>
      <c r="G550" s="24"/>
      <c r="H550" s="24"/>
      <c r="I550" s="24"/>
      <c r="J550" s="44"/>
    </row>
    <row r="551" spans="5:10" ht="15.75" customHeight="1" x14ac:dyDescent="0.2">
      <c r="E551" s="24"/>
      <c r="F551" s="24"/>
      <c r="G551" s="24"/>
      <c r="H551" s="24"/>
      <c r="I551" s="24"/>
      <c r="J551" s="44"/>
    </row>
    <row r="552" spans="5:10" ht="15.75" customHeight="1" x14ac:dyDescent="0.2">
      <c r="E552" s="24"/>
      <c r="F552" s="24"/>
      <c r="G552" s="24"/>
      <c r="H552" s="24"/>
      <c r="I552" s="24"/>
      <c r="J552" s="44"/>
    </row>
    <row r="553" spans="5:10" ht="15.75" customHeight="1" x14ac:dyDescent="0.2">
      <c r="E553" s="24"/>
      <c r="F553" s="24"/>
      <c r="G553" s="24"/>
      <c r="H553" s="24"/>
      <c r="I553" s="24"/>
      <c r="J553" s="44"/>
    </row>
    <row r="554" spans="5:10" ht="15.75" customHeight="1" x14ac:dyDescent="0.2">
      <c r="E554" s="24"/>
      <c r="F554" s="24"/>
      <c r="G554" s="24"/>
      <c r="H554" s="24"/>
      <c r="I554" s="24"/>
      <c r="J554" s="44"/>
    </row>
    <row r="555" spans="5:10" ht="15.75" customHeight="1" x14ac:dyDescent="0.2">
      <c r="E555" s="24"/>
      <c r="F555" s="24"/>
      <c r="G555" s="24"/>
      <c r="H555" s="24"/>
      <c r="I555" s="24"/>
      <c r="J555" s="44"/>
    </row>
    <row r="556" spans="5:10" ht="15.75" customHeight="1" x14ac:dyDescent="0.2">
      <c r="E556" s="24"/>
      <c r="F556" s="24"/>
      <c r="G556" s="24"/>
      <c r="H556" s="24"/>
      <c r="I556" s="24"/>
      <c r="J556" s="44"/>
    </row>
    <row r="557" spans="5:10" ht="15.75" customHeight="1" x14ac:dyDescent="0.2">
      <c r="E557" s="24"/>
      <c r="F557" s="24"/>
      <c r="G557" s="24"/>
      <c r="H557" s="24"/>
      <c r="I557" s="24"/>
      <c r="J557" s="44"/>
    </row>
    <row r="558" spans="5:10" ht="15.75" customHeight="1" x14ac:dyDescent="0.2">
      <c r="E558" s="24"/>
      <c r="F558" s="24"/>
      <c r="G558" s="24"/>
      <c r="H558" s="24"/>
      <c r="I558" s="24"/>
      <c r="J558" s="44"/>
    </row>
    <row r="559" spans="5:10" ht="15.75" customHeight="1" x14ac:dyDescent="0.2">
      <c r="E559" s="24"/>
      <c r="F559" s="24"/>
      <c r="G559" s="24"/>
      <c r="H559" s="24"/>
      <c r="I559" s="24"/>
      <c r="J559" s="44"/>
    </row>
    <row r="560" spans="5:10" ht="15.75" customHeight="1" x14ac:dyDescent="0.2">
      <c r="E560" s="24"/>
      <c r="F560" s="24"/>
      <c r="G560" s="24"/>
      <c r="H560" s="24"/>
      <c r="I560" s="24"/>
      <c r="J560" s="44"/>
    </row>
    <row r="561" spans="5:10" ht="15.75" customHeight="1" x14ac:dyDescent="0.2">
      <c r="E561" s="24"/>
      <c r="F561" s="24"/>
      <c r="G561" s="24"/>
      <c r="H561" s="24"/>
      <c r="I561" s="24"/>
      <c r="J561" s="44"/>
    </row>
    <row r="562" spans="5:10" ht="15.75" customHeight="1" x14ac:dyDescent="0.2">
      <c r="E562" s="24"/>
      <c r="F562" s="24"/>
      <c r="G562" s="24"/>
      <c r="H562" s="24"/>
      <c r="I562" s="24"/>
      <c r="J562" s="44"/>
    </row>
    <row r="563" spans="5:10" ht="15.75" customHeight="1" x14ac:dyDescent="0.2">
      <c r="E563" s="24"/>
      <c r="F563" s="24"/>
      <c r="G563" s="24"/>
      <c r="H563" s="24"/>
      <c r="I563" s="24"/>
      <c r="J563" s="44"/>
    </row>
    <row r="564" spans="5:10" ht="15.75" customHeight="1" x14ac:dyDescent="0.2">
      <c r="E564" s="24"/>
      <c r="F564" s="24"/>
      <c r="G564" s="24"/>
      <c r="H564" s="24"/>
      <c r="I564" s="24"/>
      <c r="J564" s="44"/>
    </row>
    <row r="565" spans="5:10" ht="15.75" customHeight="1" x14ac:dyDescent="0.2">
      <c r="E565" s="24"/>
      <c r="F565" s="24"/>
      <c r="G565" s="24"/>
      <c r="H565" s="24"/>
      <c r="I565" s="24"/>
      <c r="J565" s="44"/>
    </row>
    <row r="566" spans="5:10" ht="15.75" customHeight="1" x14ac:dyDescent="0.2">
      <c r="E566" s="24"/>
      <c r="F566" s="24"/>
      <c r="G566" s="24"/>
      <c r="H566" s="24"/>
      <c r="I566" s="24"/>
      <c r="J566" s="44"/>
    </row>
    <row r="567" spans="5:10" ht="15.75" customHeight="1" x14ac:dyDescent="0.2">
      <c r="E567" s="24"/>
      <c r="F567" s="24"/>
      <c r="G567" s="24"/>
      <c r="H567" s="24"/>
      <c r="I567" s="24"/>
      <c r="J567" s="44"/>
    </row>
    <row r="568" spans="5:10" ht="15.75" customHeight="1" x14ac:dyDescent="0.2">
      <c r="E568" s="24"/>
      <c r="F568" s="24"/>
      <c r="G568" s="24"/>
      <c r="H568" s="24"/>
      <c r="I568" s="24"/>
      <c r="J568" s="44"/>
    </row>
    <row r="569" spans="5:10" ht="15.75" customHeight="1" x14ac:dyDescent="0.2">
      <c r="E569" s="24"/>
      <c r="F569" s="24"/>
      <c r="G569" s="24"/>
      <c r="H569" s="24"/>
      <c r="I569" s="24"/>
      <c r="J569" s="44"/>
    </row>
    <row r="570" spans="5:10" ht="15.75" customHeight="1" x14ac:dyDescent="0.2">
      <c r="E570" s="24"/>
      <c r="F570" s="24"/>
      <c r="G570" s="24"/>
      <c r="H570" s="24"/>
      <c r="I570" s="24"/>
      <c r="J570" s="44"/>
    </row>
    <row r="571" spans="5:10" ht="15.75" customHeight="1" x14ac:dyDescent="0.2">
      <c r="E571" s="24"/>
      <c r="F571" s="24"/>
      <c r="G571" s="24"/>
      <c r="H571" s="24"/>
      <c r="I571" s="24"/>
      <c r="J571" s="44"/>
    </row>
    <row r="572" spans="5:10" ht="15.75" customHeight="1" x14ac:dyDescent="0.2">
      <c r="E572" s="24"/>
      <c r="F572" s="24"/>
      <c r="G572" s="24"/>
      <c r="H572" s="24"/>
      <c r="I572" s="24"/>
      <c r="J572" s="44"/>
    </row>
    <row r="573" spans="5:10" ht="15.75" customHeight="1" x14ac:dyDescent="0.2">
      <c r="E573" s="24"/>
      <c r="F573" s="24"/>
      <c r="G573" s="24"/>
      <c r="H573" s="24"/>
      <c r="I573" s="24"/>
      <c r="J573" s="44"/>
    </row>
    <row r="574" spans="5:10" ht="15.75" customHeight="1" x14ac:dyDescent="0.2">
      <c r="E574" s="24"/>
      <c r="F574" s="24"/>
      <c r="G574" s="24"/>
      <c r="H574" s="24"/>
      <c r="I574" s="24"/>
      <c r="J574" s="44"/>
    </row>
    <row r="575" spans="5:10" ht="15.75" customHeight="1" x14ac:dyDescent="0.2">
      <c r="E575" s="24"/>
      <c r="F575" s="24"/>
      <c r="G575" s="24"/>
      <c r="H575" s="24"/>
      <c r="I575" s="24"/>
      <c r="J575" s="44"/>
    </row>
    <row r="576" spans="5:10" ht="15.75" customHeight="1" x14ac:dyDescent="0.2">
      <c r="E576" s="24"/>
      <c r="F576" s="24"/>
      <c r="G576" s="24"/>
      <c r="H576" s="24"/>
      <c r="I576" s="24"/>
      <c r="J576" s="44"/>
    </row>
    <row r="577" spans="5:10" ht="15.75" customHeight="1" x14ac:dyDescent="0.2">
      <c r="E577" s="24"/>
      <c r="F577" s="24"/>
      <c r="G577" s="24"/>
      <c r="H577" s="24"/>
      <c r="I577" s="24"/>
      <c r="J577" s="44"/>
    </row>
    <row r="578" spans="5:10" ht="15.75" customHeight="1" x14ac:dyDescent="0.2">
      <c r="E578" s="24"/>
      <c r="F578" s="24"/>
      <c r="G578" s="24"/>
      <c r="H578" s="24"/>
      <c r="I578" s="24"/>
      <c r="J578" s="44"/>
    </row>
    <row r="579" spans="5:10" ht="15.75" customHeight="1" x14ac:dyDescent="0.2">
      <c r="E579" s="24"/>
      <c r="F579" s="24"/>
      <c r="G579" s="24"/>
      <c r="H579" s="24"/>
      <c r="I579" s="24"/>
      <c r="J579" s="44"/>
    </row>
    <row r="580" spans="5:10" ht="15.75" customHeight="1" x14ac:dyDescent="0.2">
      <c r="E580" s="24"/>
      <c r="F580" s="24"/>
      <c r="G580" s="24"/>
      <c r="H580" s="24"/>
      <c r="I580" s="24"/>
      <c r="J580" s="44"/>
    </row>
    <row r="581" spans="5:10" ht="15.75" customHeight="1" x14ac:dyDescent="0.2">
      <c r="E581" s="24"/>
      <c r="F581" s="24"/>
      <c r="G581" s="24"/>
      <c r="H581" s="24"/>
      <c r="I581" s="24"/>
      <c r="J581" s="44"/>
    </row>
    <row r="582" spans="5:10" ht="15.75" customHeight="1" x14ac:dyDescent="0.2">
      <c r="E582" s="24"/>
      <c r="F582" s="24"/>
      <c r="G582" s="24"/>
      <c r="H582" s="24"/>
      <c r="I582" s="24"/>
      <c r="J582" s="44"/>
    </row>
    <row r="583" spans="5:10" ht="15.75" customHeight="1" x14ac:dyDescent="0.2">
      <c r="E583" s="24"/>
      <c r="F583" s="24"/>
      <c r="G583" s="24"/>
      <c r="H583" s="24"/>
      <c r="I583" s="24"/>
      <c r="J583" s="44"/>
    </row>
    <row r="584" spans="5:10" ht="15.75" customHeight="1" x14ac:dyDescent="0.2">
      <c r="E584" s="24"/>
      <c r="F584" s="24"/>
      <c r="G584" s="24"/>
      <c r="H584" s="24"/>
      <c r="I584" s="24"/>
      <c r="J584" s="44"/>
    </row>
    <row r="585" spans="5:10" ht="15.75" customHeight="1" x14ac:dyDescent="0.2">
      <c r="E585" s="24"/>
      <c r="F585" s="24"/>
      <c r="G585" s="24"/>
      <c r="H585" s="24"/>
      <c r="I585" s="24"/>
      <c r="J585" s="44"/>
    </row>
    <row r="586" spans="5:10" ht="15.75" customHeight="1" x14ac:dyDescent="0.2">
      <c r="E586" s="24"/>
      <c r="F586" s="24"/>
      <c r="G586" s="24"/>
      <c r="H586" s="24"/>
      <c r="I586" s="24"/>
      <c r="J586" s="44"/>
    </row>
    <row r="587" spans="5:10" ht="15.75" customHeight="1" x14ac:dyDescent="0.2">
      <c r="E587" s="24"/>
      <c r="F587" s="24"/>
      <c r="G587" s="24"/>
      <c r="H587" s="24"/>
      <c r="I587" s="24"/>
      <c r="J587" s="44"/>
    </row>
    <row r="588" spans="5:10" ht="15.75" customHeight="1" x14ac:dyDescent="0.2">
      <c r="E588" s="24"/>
      <c r="F588" s="24"/>
      <c r="G588" s="24"/>
      <c r="H588" s="24"/>
      <c r="I588" s="24"/>
      <c r="J588" s="44"/>
    </row>
    <row r="589" spans="5:10" ht="15.75" customHeight="1" x14ac:dyDescent="0.2">
      <c r="E589" s="24"/>
      <c r="F589" s="24"/>
      <c r="G589" s="24"/>
      <c r="H589" s="24"/>
      <c r="I589" s="24"/>
      <c r="J589" s="44"/>
    </row>
    <row r="590" spans="5:10" ht="15.75" customHeight="1" x14ac:dyDescent="0.2">
      <c r="E590" s="24"/>
      <c r="F590" s="24"/>
      <c r="G590" s="24"/>
      <c r="H590" s="24"/>
      <c r="I590" s="24"/>
      <c r="J590" s="44"/>
    </row>
    <row r="591" spans="5:10" ht="15.75" customHeight="1" x14ac:dyDescent="0.2">
      <c r="E591" s="24"/>
      <c r="F591" s="24"/>
      <c r="G591" s="24"/>
      <c r="H591" s="24"/>
      <c r="I591" s="24"/>
      <c r="J591" s="44"/>
    </row>
    <row r="592" spans="5:10" ht="15.75" customHeight="1" x14ac:dyDescent="0.2">
      <c r="E592" s="24"/>
      <c r="F592" s="24"/>
      <c r="G592" s="24"/>
      <c r="H592" s="24"/>
      <c r="I592" s="24"/>
      <c r="J592" s="44"/>
    </row>
    <row r="593" spans="5:10" ht="15.75" customHeight="1" x14ac:dyDescent="0.2">
      <c r="E593" s="24"/>
      <c r="F593" s="24"/>
      <c r="G593" s="24"/>
      <c r="H593" s="24"/>
      <c r="I593" s="24"/>
      <c r="J593" s="44"/>
    </row>
    <row r="594" spans="5:10" ht="15.75" customHeight="1" x14ac:dyDescent="0.2">
      <c r="E594" s="24"/>
      <c r="F594" s="24"/>
      <c r="G594" s="24"/>
      <c r="H594" s="24"/>
      <c r="I594" s="24"/>
      <c r="J594" s="44"/>
    </row>
    <row r="595" spans="5:10" ht="15.75" customHeight="1" x14ac:dyDescent="0.2">
      <c r="E595" s="24"/>
      <c r="F595" s="24"/>
      <c r="G595" s="24"/>
      <c r="H595" s="24"/>
      <c r="I595" s="24"/>
      <c r="J595" s="44"/>
    </row>
    <row r="596" spans="5:10" ht="15.75" customHeight="1" x14ac:dyDescent="0.2">
      <c r="E596" s="24"/>
      <c r="F596" s="24"/>
      <c r="G596" s="24"/>
      <c r="H596" s="24"/>
      <c r="I596" s="24"/>
      <c r="J596" s="44"/>
    </row>
    <row r="597" spans="5:10" ht="15.75" customHeight="1" x14ac:dyDescent="0.2">
      <c r="E597" s="24"/>
      <c r="F597" s="24"/>
      <c r="G597" s="24"/>
      <c r="H597" s="24"/>
      <c r="I597" s="24"/>
      <c r="J597" s="44"/>
    </row>
    <row r="598" spans="5:10" ht="15.75" customHeight="1" x14ac:dyDescent="0.2">
      <c r="E598" s="24"/>
      <c r="F598" s="24"/>
      <c r="G598" s="24"/>
      <c r="H598" s="24"/>
      <c r="I598" s="24"/>
      <c r="J598" s="44"/>
    </row>
    <row r="599" spans="5:10" ht="15.75" customHeight="1" x14ac:dyDescent="0.2">
      <c r="E599" s="24"/>
      <c r="F599" s="24"/>
      <c r="G599" s="24"/>
      <c r="H599" s="24"/>
      <c r="I599" s="24"/>
      <c r="J599" s="44"/>
    </row>
    <row r="600" spans="5:10" ht="15.75" customHeight="1" x14ac:dyDescent="0.2">
      <c r="E600" s="24"/>
      <c r="F600" s="24"/>
      <c r="G600" s="24"/>
      <c r="H600" s="24"/>
      <c r="I600" s="24"/>
      <c r="J600" s="44"/>
    </row>
    <row r="601" spans="5:10" ht="15.75" customHeight="1" x14ac:dyDescent="0.2">
      <c r="E601" s="24"/>
      <c r="F601" s="24"/>
      <c r="G601" s="24"/>
      <c r="H601" s="24"/>
      <c r="I601" s="24"/>
      <c r="J601" s="44"/>
    </row>
    <row r="602" spans="5:10" ht="15.75" customHeight="1" x14ac:dyDescent="0.2">
      <c r="E602" s="24"/>
      <c r="F602" s="24"/>
      <c r="G602" s="24"/>
      <c r="H602" s="24"/>
      <c r="I602" s="24"/>
      <c r="J602" s="44"/>
    </row>
    <row r="603" spans="5:10" ht="15.75" customHeight="1" x14ac:dyDescent="0.2">
      <c r="E603" s="24"/>
      <c r="F603" s="24"/>
      <c r="G603" s="24"/>
      <c r="H603" s="24"/>
      <c r="I603" s="24"/>
      <c r="J603" s="44"/>
    </row>
    <row r="604" spans="5:10" ht="15.75" customHeight="1" x14ac:dyDescent="0.2">
      <c r="E604" s="24"/>
      <c r="F604" s="24"/>
      <c r="G604" s="24"/>
      <c r="H604" s="24"/>
      <c r="I604" s="24"/>
      <c r="J604" s="44"/>
    </row>
    <row r="605" spans="5:10" ht="15.75" customHeight="1" x14ac:dyDescent="0.2">
      <c r="E605" s="24"/>
      <c r="F605" s="24"/>
      <c r="G605" s="24"/>
      <c r="H605" s="24"/>
      <c r="I605" s="24"/>
      <c r="J605" s="44"/>
    </row>
    <row r="606" spans="5:10" ht="15.75" customHeight="1" x14ac:dyDescent="0.2">
      <c r="E606" s="24"/>
      <c r="F606" s="24"/>
      <c r="G606" s="24"/>
      <c r="H606" s="24"/>
      <c r="I606" s="24"/>
      <c r="J606" s="44"/>
    </row>
    <row r="607" spans="5:10" ht="15.75" customHeight="1" x14ac:dyDescent="0.2">
      <c r="E607" s="24"/>
      <c r="F607" s="24"/>
      <c r="G607" s="24"/>
      <c r="H607" s="24"/>
      <c r="I607" s="24"/>
      <c r="J607" s="44"/>
    </row>
    <row r="608" spans="5:10" ht="15.75" customHeight="1" x14ac:dyDescent="0.2">
      <c r="E608" s="24"/>
      <c r="F608" s="24"/>
      <c r="G608" s="24"/>
      <c r="H608" s="24"/>
      <c r="I608" s="24"/>
      <c r="J608" s="44"/>
    </row>
    <row r="609" spans="5:10" ht="15.75" customHeight="1" x14ac:dyDescent="0.2">
      <c r="E609" s="24"/>
      <c r="F609" s="24"/>
      <c r="G609" s="24"/>
      <c r="H609" s="24"/>
      <c r="I609" s="24"/>
      <c r="J609" s="44"/>
    </row>
    <row r="610" spans="5:10" ht="15.75" customHeight="1" x14ac:dyDescent="0.2">
      <c r="E610" s="24"/>
      <c r="F610" s="24"/>
      <c r="G610" s="24"/>
      <c r="H610" s="24"/>
      <c r="I610" s="24"/>
      <c r="J610" s="44"/>
    </row>
    <row r="611" spans="5:10" ht="15.75" customHeight="1" x14ac:dyDescent="0.2">
      <c r="E611" s="24"/>
      <c r="F611" s="24"/>
      <c r="G611" s="24"/>
      <c r="H611" s="24"/>
      <c r="I611" s="24"/>
      <c r="J611" s="44"/>
    </row>
    <row r="612" spans="5:10" ht="15.75" customHeight="1" x14ac:dyDescent="0.2">
      <c r="E612" s="24"/>
      <c r="F612" s="24"/>
      <c r="G612" s="24"/>
      <c r="H612" s="24"/>
      <c r="I612" s="24"/>
      <c r="J612" s="44"/>
    </row>
    <row r="613" spans="5:10" ht="15.75" customHeight="1" x14ac:dyDescent="0.2">
      <c r="E613" s="24"/>
      <c r="F613" s="24"/>
      <c r="G613" s="24"/>
      <c r="H613" s="24"/>
      <c r="I613" s="24"/>
      <c r="J613" s="44"/>
    </row>
    <row r="614" spans="5:10" ht="15.75" customHeight="1" x14ac:dyDescent="0.2">
      <c r="E614" s="24"/>
      <c r="F614" s="24"/>
      <c r="G614" s="24"/>
      <c r="H614" s="24"/>
      <c r="I614" s="24"/>
      <c r="J614" s="44"/>
    </row>
    <row r="615" spans="5:10" ht="15.75" customHeight="1" x14ac:dyDescent="0.2">
      <c r="E615" s="24"/>
      <c r="F615" s="24"/>
      <c r="G615" s="24"/>
      <c r="H615" s="24"/>
      <c r="I615" s="24"/>
      <c r="J615" s="44"/>
    </row>
    <row r="616" spans="5:10" ht="15.75" customHeight="1" x14ac:dyDescent="0.2">
      <c r="E616" s="24"/>
      <c r="F616" s="24"/>
      <c r="G616" s="24"/>
      <c r="H616" s="24"/>
      <c r="I616" s="24"/>
      <c r="J616" s="44"/>
    </row>
    <row r="617" spans="5:10" ht="15.75" customHeight="1" x14ac:dyDescent="0.2">
      <c r="E617" s="24"/>
      <c r="F617" s="24"/>
      <c r="G617" s="24"/>
      <c r="H617" s="24"/>
      <c r="I617" s="24"/>
      <c r="J617" s="44"/>
    </row>
    <row r="618" spans="5:10" ht="15.75" customHeight="1" x14ac:dyDescent="0.2">
      <c r="E618" s="24"/>
      <c r="F618" s="24"/>
      <c r="G618" s="24"/>
      <c r="H618" s="24"/>
      <c r="I618" s="24"/>
      <c r="J618" s="44"/>
    </row>
    <row r="619" spans="5:10" ht="15.75" customHeight="1" x14ac:dyDescent="0.2">
      <c r="E619" s="24"/>
      <c r="F619" s="24"/>
      <c r="G619" s="24"/>
      <c r="H619" s="24"/>
      <c r="I619" s="24"/>
      <c r="J619" s="44"/>
    </row>
    <row r="620" spans="5:10" ht="15.75" customHeight="1" x14ac:dyDescent="0.2">
      <c r="E620" s="24"/>
      <c r="F620" s="24"/>
      <c r="G620" s="24"/>
      <c r="H620" s="24"/>
      <c r="I620" s="24"/>
      <c r="J620" s="44"/>
    </row>
    <row r="621" spans="5:10" ht="15.75" customHeight="1" x14ac:dyDescent="0.2">
      <c r="E621" s="24"/>
      <c r="F621" s="24"/>
      <c r="G621" s="24"/>
      <c r="H621" s="24"/>
      <c r="I621" s="24"/>
      <c r="J621" s="44"/>
    </row>
    <row r="622" spans="5:10" ht="15.75" customHeight="1" x14ac:dyDescent="0.2">
      <c r="E622" s="24"/>
      <c r="F622" s="24"/>
      <c r="G622" s="24"/>
      <c r="H622" s="24"/>
      <c r="I622" s="24"/>
      <c r="J622" s="44"/>
    </row>
    <row r="623" spans="5:10" ht="15.75" customHeight="1" x14ac:dyDescent="0.2">
      <c r="E623" s="24"/>
      <c r="F623" s="24"/>
      <c r="G623" s="24"/>
      <c r="H623" s="24"/>
      <c r="I623" s="24"/>
      <c r="J623" s="44"/>
    </row>
    <row r="624" spans="5:10" ht="15.75" customHeight="1" x14ac:dyDescent="0.2">
      <c r="E624" s="24"/>
      <c r="F624" s="24"/>
      <c r="G624" s="24"/>
      <c r="H624" s="24"/>
      <c r="I624" s="24"/>
      <c r="J624" s="44"/>
    </row>
    <row r="625" spans="5:10" ht="15.75" customHeight="1" x14ac:dyDescent="0.2">
      <c r="E625" s="24"/>
      <c r="F625" s="24"/>
      <c r="G625" s="24"/>
      <c r="H625" s="24"/>
      <c r="I625" s="24"/>
      <c r="J625" s="44"/>
    </row>
    <row r="626" spans="5:10" ht="15.75" customHeight="1" x14ac:dyDescent="0.2">
      <c r="E626" s="24"/>
      <c r="F626" s="24"/>
      <c r="G626" s="24"/>
      <c r="H626" s="24"/>
      <c r="I626" s="24"/>
      <c r="J626" s="44"/>
    </row>
    <row r="627" spans="5:10" ht="15.75" customHeight="1" x14ac:dyDescent="0.2">
      <c r="E627" s="24"/>
      <c r="F627" s="24"/>
      <c r="G627" s="24"/>
      <c r="H627" s="24"/>
      <c r="I627" s="24"/>
      <c r="J627" s="44"/>
    </row>
    <row r="628" spans="5:10" ht="15.75" customHeight="1" x14ac:dyDescent="0.2">
      <c r="E628" s="24"/>
      <c r="F628" s="24"/>
      <c r="G628" s="24"/>
      <c r="H628" s="24"/>
      <c r="I628" s="24"/>
      <c r="J628" s="44"/>
    </row>
    <row r="629" spans="5:10" ht="15.75" customHeight="1" x14ac:dyDescent="0.2">
      <c r="E629" s="24"/>
      <c r="F629" s="24"/>
      <c r="G629" s="24"/>
      <c r="H629" s="24"/>
      <c r="I629" s="24"/>
      <c r="J629" s="44"/>
    </row>
    <row r="630" spans="5:10" ht="15.75" customHeight="1" x14ac:dyDescent="0.2">
      <c r="E630" s="24"/>
      <c r="F630" s="24"/>
      <c r="G630" s="24"/>
      <c r="H630" s="24"/>
      <c r="I630" s="24"/>
      <c r="J630" s="44"/>
    </row>
    <row r="631" spans="5:10" ht="15.75" customHeight="1" x14ac:dyDescent="0.2">
      <c r="E631" s="24"/>
      <c r="F631" s="24"/>
      <c r="G631" s="24"/>
      <c r="H631" s="24"/>
      <c r="I631" s="24"/>
      <c r="J631" s="44"/>
    </row>
    <row r="632" spans="5:10" ht="15.75" customHeight="1" x14ac:dyDescent="0.2">
      <c r="E632" s="24"/>
      <c r="F632" s="24"/>
      <c r="G632" s="24"/>
      <c r="H632" s="24"/>
      <c r="I632" s="24"/>
      <c r="J632" s="44"/>
    </row>
    <row r="633" spans="5:10" ht="15.75" customHeight="1" x14ac:dyDescent="0.2">
      <c r="E633" s="24"/>
      <c r="F633" s="24"/>
      <c r="G633" s="24"/>
      <c r="H633" s="24"/>
      <c r="I633" s="24"/>
      <c r="J633" s="44"/>
    </row>
    <row r="634" spans="5:10" ht="15.75" customHeight="1" x14ac:dyDescent="0.2">
      <c r="E634" s="24"/>
      <c r="F634" s="24"/>
      <c r="G634" s="24"/>
      <c r="H634" s="24"/>
      <c r="I634" s="24"/>
      <c r="J634" s="44"/>
    </row>
    <row r="635" spans="5:10" ht="15.75" customHeight="1" x14ac:dyDescent="0.2">
      <c r="E635" s="24"/>
      <c r="F635" s="24"/>
      <c r="G635" s="24"/>
      <c r="H635" s="24"/>
      <c r="I635" s="24"/>
      <c r="J635" s="44"/>
    </row>
    <row r="636" spans="5:10" ht="15.75" customHeight="1" x14ac:dyDescent="0.2">
      <c r="E636" s="24"/>
      <c r="F636" s="24"/>
      <c r="G636" s="24"/>
      <c r="H636" s="24"/>
      <c r="I636" s="24"/>
      <c r="J636" s="44"/>
    </row>
    <row r="637" spans="5:10" ht="15.75" customHeight="1" x14ac:dyDescent="0.2">
      <c r="E637" s="24"/>
      <c r="F637" s="24"/>
      <c r="G637" s="24"/>
      <c r="H637" s="24"/>
      <c r="I637" s="24"/>
      <c r="J637" s="44"/>
    </row>
    <row r="638" spans="5:10" ht="15.75" customHeight="1" x14ac:dyDescent="0.2">
      <c r="E638" s="24"/>
      <c r="F638" s="24"/>
      <c r="G638" s="24"/>
      <c r="H638" s="24"/>
      <c r="I638" s="24"/>
      <c r="J638" s="44"/>
    </row>
    <row r="639" spans="5:10" ht="15.75" customHeight="1" x14ac:dyDescent="0.2">
      <c r="E639" s="24"/>
      <c r="F639" s="24"/>
      <c r="G639" s="24"/>
      <c r="H639" s="24"/>
      <c r="I639" s="24"/>
      <c r="J639" s="44"/>
    </row>
    <row r="640" spans="5:10" ht="15.75" customHeight="1" x14ac:dyDescent="0.2">
      <c r="E640" s="24"/>
      <c r="F640" s="24"/>
      <c r="G640" s="24"/>
      <c r="H640" s="24"/>
      <c r="I640" s="24"/>
      <c r="J640" s="44"/>
    </row>
    <row r="641" spans="5:10" ht="15.75" customHeight="1" x14ac:dyDescent="0.2">
      <c r="E641" s="24"/>
      <c r="F641" s="24"/>
      <c r="G641" s="24"/>
      <c r="H641" s="24"/>
      <c r="I641" s="24"/>
      <c r="J641" s="44"/>
    </row>
    <row r="642" spans="5:10" ht="15.75" customHeight="1" x14ac:dyDescent="0.2">
      <c r="E642" s="24"/>
      <c r="F642" s="24"/>
      <c r="G642" s="24"/>
      <c r="H642" s="24"/>
      <c r="I642" s="24"/>
      <c r="J642" s="44"/>
    </row>
    <row r="643" spans="5:10" ht="15.75" customHeight="1" x14ac:dyDescent="0.2">
      <c r="E643" s="24"/>
      <c r="F643" s="24"/>
      <c r="G643" s="24"/>
      <c r="H643" s="24"/>
      <c r="I643" s="24"/>
      <c r="J643" s="44"/>
    </row>
    <row r="644" spans="5:10" ht="15.75" customHeight="1" x14ac:dyDescent="0.2">
      <c r="E644" s="24"/>
      <c r="F644" s="24"/>
      <c r="G644" s="24"/>
      <c r="H644" s="24"/>
      <c r="I644" s="24"/>
      <c r="J644" s="44"/>
    </row>
    <row r="645" spans="5:10" ht="15.75" customHeight="1" x14ac:dyDescent="0.2">
      <c r="E645" s="24"/>
      <c r="F645" s="24"/>
      <c r="G645" s="24"/>
      <c r="H645" s="24"/>
      <c r="I645" s="24"/>
      <c r="J645" s="44"/>
    </row>
    <row r="646" spans="5:10" ht="15.75" customHeight="1" x14ac:dyDescent="0.2">
      <c r="E646" s="24"/>
      <c r="F646" s="24"/>
      <c r="G646" s="24"/>
      <c r="H646" s="24"/>
      <c r="I646" s="24"/>
      <c r="J646" s="44"/>
    </row>
    <row r="647" spans="5:10" ht="15.75" customHeight="1" x14ac:dyDescent="0.2">
      <c r="E647" s="24"/>
      <c r="F647" s="24"/>
      <c r="G647" s="24"/>
      <c r="H647" s="24"/>
      <c r="I647" s="24"/>
      <c r="J647" s="44"/>
    </row>
    <row r="648" spans="5:10" ht="15.75" customHeight="1" x14ac:dyDescent="0.2">
      <c r="E648" s="24"/>
      <c r="F648" s="24"/>
      <c r="G648" s="24"/>
      <c r="H648" s="24"/>
      <c r="I648" s="24"/>
      <c r="J648" s="44"/>
    </row>
    <row r="649" spans="5:10" ht="15.75" customHeight="1" x14ac:dyDescent="0.2">
      <c r="E649" s="24"/>
      <c r="F649" s="24"/>
      <c r="G649" s="24"/>
      <c r="H649" s="24"/>
      <c r="I649" s="24"/>
      <c r="J649" s="44"/>
    </row>
    <row r="650" spans="5:10" ht="15.75" customHeight="1" x14ac:dyDescent="0.2">
      <c r="E650" s="24"/>
      <c r="F650" s="24"/>
      <c r="G650" s="24"/>
      <c r="H650" s="24"/>
      <c r="I650" s="24"/>
      <c r="J650" s="44"/>
    </row>
    <row r="651" spans="5:10" ht="15.75" customHeight="1" x14ac:dyDescent="0.2">
      <c r="E651" s="24"/>
      <c r="F651" s="24"/>
      <c r="G651" s="24"/>
      <c r="H651" s="24"/>
      <c r="I651" s="24"/>
      <c r="J651" s="44"/>
    </row>
    <row r="652" spans="5:10" ht="15.75" customHeight="1" x14ac:dyDescent="0.2">
      <c r="E652" s="24"/>
      <c r="F652" s="24"/>
      <c r="G652" s="24"/>
      <c r="H652" s="24"/>
      <c r="I652" s="24"/>
      <c r="J652" s="44"/>
    </row>
    <row r="653" spans="5:10" ht="15.75" customHeight="1" x14ac:dyDescent="0.2">
      <c r="E653" s="24"/>
      <c r="F653" s="24"/>
      <c r="G653" s="24"/>
      <c r="H653" s="24"/>
      <c r="I653" s="24"/>
      <c r="J653" s="44"/>
    </row>
    <row r="654" spans="5:10" ht="15.75" customHeight="1" x14ac:dyDescent="0.2">
      <c r="E654" s="24"/>
      <c r="F654" s="24"/>
      <c r="G654" s="24"/>
      <c r="H654" s="24"/>
      <c r="I654" s="24"/>
      <c r="J654" s="44"/>
    </row>
    <row r="655" spans="5:10" ht="15.75" customHeight="1" x14ac:dyDescent="0.2">
      <c r="E655" s="24"/>
      <c r="F655" s="24"/>
      <c r="G655" s="24"/>
      <c r="H655" s="24"/>
      <c r="I655" s="24"/>
      <c r="J655" s="44"/>
    </row>
    <row r="656" spans="5:10" ht="15.75" customHeight="1" x14ac:dyDescent="0.2">
      <c r="E656" s="24"/>
      <c r="F656" s="24"/>
      <c r="G656" s="24"/>
      <c r="H656" s="24"/>
      <c r="I656" s="24"/>
      <c r="J656" s="44"/>
    </row>
    <row r="657" spans="5:10" ht="15.75" customHeight="1" x14ac:dyDescent="0.2">
      <c r="E657" s="24"/>
      <c r="F657" s="24"/>
      <c r="G657" s="24"/>
      <c r="H657" s="24"/>
      <c r="I657" s="24"/>
      <c r="J657" s="44"/>
    </row>
    <row r="658" spans="5:10" ht="15.75" customHeight="1" x14ac:dyDescent="0.2">
      <c r="E658" s="24"/>
      <c r="F658" s="24"/>
      <c r="G658" s="24"/>
      <c r="H658" s="24"/>
      <c r="I658" s="24"/>
      <c r="J658" s="44"/>
    </row>
    <row r="659" spans="5:10" ht="15.75" customHeight="1" x14ac:dyDescent="0.2">
      <c r="E659" s="24"/>
      <c r="F659" s="24"/>
      <c r="G659" s="24"/>
      <c r="H659" s="24"/>
      <c r="I659" s="24"/>
      <c r="J659" s="44"/>
    </row>
    <row r="660" spans="5:10" ht="15.75" customHeight="1" x14ac:dyDescent="0.2">
      <c r="E660" s="24"/>
      <c r="F660" s="24"/>
      <c r="G660" s="24"/>
      <c r="H660" s="24"/>
      <c r="I660" s="24"/>
      <c r="J660" s="44"/>
    </row>
    <row r="661" spans="5:10" ht="15.75" customHeight="1" x14ac:dyDescent="0.2">
      <c r="E661" s="24"/>
      <c r="F661" s="24"/>
      <c r="G661" s="24"/>
      <c r="H661" s="24"/>
      <c r="I661" s="24"/>
      <c r="J661" s="44"/>
    </row>
    <row r="662" spans="5:10" ht="15.75" customHeight="1" x14ac:dyDescent="0.2">
      <c r="E662" s="24"/>
      <c r="F662" s="24"/>
      <c r="G662" s="24"/>
      <c r="H662" s="24"/>
      <c r="I662" s="24"/>
      <c r="J662" s="44"/>
    </row>
    <row r="663" spans="5:10" ht="15.75" customHeight="1" x14ac:dyDescent="0.2">
      <c r="E663" s="24"/>
      <c r="F663" s="24"/>
      <c r="G663" s="24"/>
      <c r="H663" s="24"/>
      <c r="I663" s="24"/>
      <c r="J663" s="44"/>
    </row>
    <row r="664" spans="5:10" ht="15.75" customHeight="1" x14ac:dyDescent="0.2">
      <c r="E664" s="24"/>
      <c r="F664" s="24"/>
      <c r="G664" s="24"/>
      <c r="H664" s="24"/>
      <c r="I664" s="24"/>
      <c r="J664" s="44"/>
    </row>
    <row r="665" spans="5:10" ht="15.75" customHeight="1" x14ac:dyDescent="0.2">
      <c r="E665" s="24"/>
      <c r="F665" s="24"/>
      <c r="G665" s="24"/>
      <c r="H665" s="24"/>
      <c r="I665" s="24"/>
      <c r="J665" s="44"/>
    </row>
    <row r="666" spans="5:10" ht="15.75" customHeight="1" x14ac:dyDescent="0.2">
      <c r="E666" s="24"/>
      <c r="F666" s="24"/>
      <c r="G666" s="24"/>
      <c r="H666" s="24"/>
      <c r="I666" s="24"/>
      <c r="J666" s="44"/>
    </row>
    <row r="667" spans="5:10" ht="15.75" customHeight="1" x14ac:dyDescent="0.2">
      <c r="E667" s="24"/>
      <c r="F667" s="24"/>
      <c r="G667" s="24"/>
      <c r="H667" s="24"/>
      <c r="I667" s="24"/>
      <c r="J667" s="44"/>
    </row>
    <row r="668" spans="5:10" ht="15.75" customHeight="1" x14ac:dyDescent="0.2">
      <c r="E668" s="24"/>
      <c r="F668" s="24"/>
      <c r="G668" s="24"/>
      <c r="H668" s="24"/>
      <c r="I668" s="24"/>
      <c r="J668" s="44"/>
    </row>
    <row r="669" spans="5:10" ht="15.75" customHeight="1" x14ac:dyDescent="0.2">
      <c r="E669" s="24"/>
      <c r="F669" s="24"/>
      <c r="G669" s="24"/>
      <c r="H669" s="24"/>
      <c r="I669" s="24"/>
      <c r="J669" s="44"/>
    </row>
    <row r="670" spans="5:10" ht="15.75" customHeight="1" x14ac:dyDescent="0.2">
      <c r="E670" s="24"/>
      <c r="F670" s="24"/>
      <c r="G670" s="24"/>
      <c r="H670" s="24"/>
      <c r="I670" s="24"/>
      <c r="J670" s="44"/>
    </row>
    <row r="671" spans="5:10" ht="15.75" customHeight="1" x14ac:dyDescent="0.2">
      <c r="E671" s="24"/>
      <c r="F671" s="24"/>
      <c r="G671" s="24"/>
      <c r="H671" s="24"/>
      <c r="I671" s="24"/>
      <c r="J671" s="44"/>
    </row>
    <row r="672" spans="5:10" ht="15.75" customHeight="1" x14ac:dyDescent="0.2">
      <c r="E672" s="24"/>
      <c r="F672" s="24"/>
      <c r="G672" s="24"/>
      <c r="H672" s="24"/>
      <c r="I672" s="24"/>
      <c r="J672" s="44"/>
    </row>
    <row r="673" spans="5:10" ht="15.75" customHeight="1" x14ac:dyDescent="0.2">
      <c r="E673" s="24"/>
      <c r="F673" s="24"/>
      <c r="G673" s="24"/>
      <c r="H673" s="24"/>
      <c r="I673" s="24"/>
      <c r="J673" s="44"/>
    </row>
    <row r="674" spans="5:10" ht="15.75" customHeight="1" x14ac:dyDescent="0.2">
      <c r="E674" s="24"/>
      <c r="F674" s="24"/>
      <c r="G674" s="24"/>
      <c r="H674" s="24"/>
      <c r="I674" s="24"/>
      <c r="J674" s="44"/>
    </row>
    <row r="675" spans="5:10" ht="15.75" customHeight="1" x14ac:dyDescent="0.2">
      <c r="E675" s="24"/>
      <c r="F675" s="24"/>
      <c r="G675" s="24"/>
      <c r="H675" s="24"/>
      <c r="I675" s="24"/>
      <c r="J675" s="44"/>
    </row>
    <row r="676" spans="5:10" ht="15.75" customHeight="1" x14ac:dyDescent="0.2">
      <c r="E676" s="24"/>
      <c r="F676" s="24"/>
      <c r="G676" s="24"/>
      <c r="H676" s="24"/>
      <c r="I676" s="24"/>
      <c r="J676" s="44"/>
    </row>
    <row r="677" spans="5:10" ht="15.75" customHeight="1" x14ac:dyDescent="0.2">
      <c r="E677" s="24"/>
      <c r="F677" s="24"/>
      <c r="G677" s="24"/>
      <c r="H677" s="24"/>
      <c r="I677" s="24"/>
      <c r="J677" s="44"/>
    </row>
    <row r="678" spans="5:10" ht="15.75" customHeight="1" x14ac:dyDescent="0.2">
      <c r="E678" s="24"/>
      <c r="F678" s="24"/>
      <c r="G678" s="24"/>
      <c r="H678" s="24"/>
      <c r="I678" s="24"/>
      <c r="J678" s="44"/>
    </row>
    <row r="679" spans="5:10" ht="15.75" customHeight="1" x14ac:dyDescent="0.2">
      <c r="E679" s="24"/>
      <c r="F679" s="24"/>
      <c r="G679" s="24"/>
      <c r="H679" s="24"/>
      <c r="I679" s="24"/>
      <c r="J679" s="44"/>
    </row>
    <row r="680" spans="5:10" ht="15.75" customHeight="1" x14ac:dyDescent="0.2">
      <c r="E680" s="24"/>
      <c r="F680" s="24"/>
      <c r="G680" s="24"/>
      <c r="H680" s="24"/>
      <c r="I680" s="24"/>
      <c r="J680" s="44"/>
    </row>
    <row r="681" spans="5:10" ht="15.75" customHeight="1" x14ac:dyDescent="0.2">
      <c r="E681" s="24"/>
      <c r="F681" s="24"/>
      <c r="G681" s="24"/>
      <c r="H681" s="24"/>
      <c r="I681" s="24"/>
      <c r="J681" s="44"/>
    </row>
    <row r="682" spans="5:10" ht="15.75" customHeight="1" x14ac:dyDescent="0.2">
      <c r="E682" s="24"/>
      <c r="F682" s="24"/>
      <c r="G682" s="24"/>
      <c r="H682" s="24"/>
      <c r="I682" s="24"/>
      <c r="J682" s="44"/>
    </row>
    <row r="683" spans="5:10" ht="15.75" customHeight="1" x14ac:dyDescent="0.2">
      <c r="E683" s="24"/>
      <c r="F683" s="24"/>
      <c r="G683" s="24"/>
      <c r="H683" s="24"/>
      <c r="I683" s="24"/>
      <c r="J683" s="44"/>
    </row>
    <row r="684" spans="5:10" ht="15.75" customHeight="1" x14ac:dyDescent="0.2">
      <c r="E684" s="24"/>
      <c r="F684" s="24"/>
      <c r="G684" s="24"/>
      <c r="H684" s="24"/>
      <c r="I684" s="24"/>
      <c r="J684" s="44"/>
    </row>
    <row r="685" spans="5:10" ht="15.75" customHeight="1" x14ac:dyDescent="0.2">
      <c r="E685" s="24"/>
      <c r="F685" s="24"/>
      <c r="G685" s="24"/>
      <c r="H685" s="24"/>
      <c r="I685" s="24"/>
      <c r="J685" s="44"/>
    </row>
    <row r="686" spans="5:10" ht="15.75" customHeight="1" x14ac:dyDescent="0.2">
      <c r="E686" s="24"/>
      <c r="F686" s="24"/>
      <c r="G686" s="24"/>
      <c r="H686" s="24"/>
      <c r="I686" s="24"/>
      <c r="J686" s="44"/>
    </row>
    <row r="687" spans="5:10" ht="15.75" customHeight="1" x14ac:dyDescent="0.2">
      <c r="E687" s="24"/>
      <c r="F687" s="24"/>
      <c r="G687" s="24"/>
      <c r="H687" s="24"/>
      <c r="I687" s="24"/>
      <c r="J687" s="44"/>
    </row>
    <row r="688" spans="5:10" ht="15.75" customHeight="1" x14ac:dyDescent="0.2">
      <c r="E688" s="24"/>
      <c r="F688" s="24"/>
      <c r="G688" s="24"/>
      <c r="H688" s="24"/>
      <c r="I688" s="24"/>
      <c r="J688" s="44"/>
    </row>
    <row r="689" spans="5:10" ht="15.75" customHeight="1" x14ac:dyDescent="0.2">
      <c r="E689" s="24"/>
      <c r="F689" s="24"/>
      <c r="G689" s="24"/>
      <c r="H689" s="24"/>
      <c r="I689" s="24"/>
      <c r="J689" s="44"/>
    </row>
    <row r="690" spans="5:10" ht="15.75" customHeight="1" x14ac:dyDescent="0.2">
      <c r="E690" s="24"/>
      <c r="F690" s="24"/>
      <c r="G690" s="24"/>
      <c r="H690" s="24"/>
      <c r="I690" s="24"/>
      <c r="J690" s="44"/>
    </row>
    <row r="691" spans="5:10" ht="15.75" customHeight="1" x14ac:dyDescent="0.2">
      <c r="E691" s="24"/>
      <c r="F691" s="24"/>
      <c r="G691" s="24"/>
      <c r="H691" s="24"/>
      <c r="I691" s="24"/>
      <c r="J691" s="44"/>
    </row>
    <row r="692" spans="5:10" ht="15.75" customHeight="1" x14ac:dyDescent="0.2">
      <c r="E692" s="24"/>
      <c r="F692" s="24"/>
      <c r="G692" s="24"/>
      <c r="H692" s="24"/>
      <c r="I692" s="24"/>
      <c r="J692" s="44"/>
    </row>
    <row r="693" spans="5:10" ht="15.75" customHeight="1" x14ac:dyDescent="0.2">
      <c r="E693" s="24"/>
      <c r="F693" s="24"/>
      <c r="G693" s="24"/>
      <c r="H693" s="24"/>
      <c r="I693" s="24"/>
      <c r="J693" s="44"/>
    </row>
    <row r="694" spans="5:10" ht="15.75" customHeight="1" x14ac:dyDescent="0.2">
      <c r="E694" s="24"/>
      <c r="F694" s="24"/>
      <c r="G694" s="24"/>
      <c r="H694" s="24"/>
      <c r="I694" s="24"/>
      <c r="J694" s="44"/>
    </row>
    <row r="695" spans="5:10" ht="15.75" customHeight="1" x14ac:dyDescent="0.2">
      <c r="E695" s="24"/>
      <c r="F695" s="24"/>
      <c r="G695" s="24"/>
      <c r="H695" s="24"/>
      <c r="I695" s="24"/>
      <c r="J695" s="44"/>
    </row>
    <row r="696" spans="5:10" ht="15.75" customHeight="1" x14ac:dyDescent="0.2">
      <c r="E696" s="24"/>
      <c r="F696" s="24"/>
      <c r="G696" s="24"/>
      <c r="H696" s="24"/>
      <c r="I696" s="24"/>
      <c r="J696" s="44"/>
    </row>
    <row r="697" spans="5:10" ht="15.75" customHeight="1" x14ac:dyDescent="0.2">
      <c r="E697" s="24"/>
      <c r="F697" s="24"/>
      <c r="G697" s="24"/>
      <c r="H697" s="24"/>
      <c r="I697" s="24"/>
      <c r="J697" s="44"/>
    </row>
    <row r="698" spans="5:10" ht="15.75" customHeight="1" x14ac:dyDescent="0.2">
      <c r="E698" s="24"/>
      <c r="F698" s="24"/>
      <c r="G698" s="24"/>
      <c r="H698" s="24"/>
      <c r="I698" s="24"/>
      <c r="J698" s="44"/>
    </row>
    <row r="699" spans="5:10" ht="15.75" customHeight="1" x14ac:dyDescent="0.2">
      <c r="E699" s="24"/>
      <c r="F699" s="24"/>
      <c r="G699" s="24"/>
      <c r="H699" s="24"/>
      <c r="I699" s="24"/>
      <c r="J699" s="44"/>
    </row>
    <row r="700" spans="5:10" ht="15.75" customHeight="1" x14ac:dyDescent="0.2">
      <c r="E700" s="24"/>
      <c r="F700" s="24"/>
      <c r="G700" s="24"/>
      <c r="H700" s="24"/>
      <c r="I700" s="24"/>
      <c r="J700" s="44"/>
    </row>
    <row r="701" spans="5:10" ht="15.75" customHeight="1" x14ac:dyDescent="0.2">
      <c r="E701" s="24"/>
      <c r="F701" s="24"/>
      <c r="G701" s="24"/>
      <c r="H701" s="24"/>
      <c r="I701" s="24"/>
      <c r="J701" s="44"/>
    </row>
    <row r="702" spans="5:10" ht="15.75" customHeight="1" x14ac:dyDescent="0.2">
      <c r="E702" s="24"/>
      <c r="F702" s="24"/>
      <c r="G702" s="24"/>
      <c r="H702" s="24"/>
      <c r="I702" s="24"/>
      <c r="J702" s="44"/>
    </row>
    <row r="703" spans="5:10" ht="15.75" customHeight="1" x14ac:dyDescent="0.2">
      <c r="E703" s="24"/>
      <c r="F703" s="24"/>
      <c r="G703" s="24"/>
      <c r="H703" s="24"/>
      <c r="I703" s="24"/>
      <c r="J703" s="44"/>
    </row>
    <row r="704" spans="5:10" ht="15.75" customHeight="1" x14ac:dyDescent="0.2">
      <c r="E704" s="24"/>
      <c r="F704" s="24"/>
      <c r="G704" s="24"/>
      <c r="H704" s="24"/>
      <c r="I704" s="24"/>
      <c r="J704" s="44"/>
    </row>
    <row r="705" spans="5:10" ht="15.75" customHeight="1" x14ac:dyDescent="0.2">
      <c r="E705" s="24"/>
      <c r="F705" s="24"/>
      <c r="G705" s="24"/>
      <c r="H705" s="24"/>
      <c r="I705" s="24"/>
      <c r="J705" s="44"/>
    </row>
    <row r="706" spans="5:10" ht="15.75" customHeight="1" x14ac:dyDescent="0.2">
      <c r="E706" s="24"/>
      <c r="F706" s="24"/>
      <c r="G706" s="24"/>
      <c r="H706" s="24"/>
      <c r="I706" s="24"/>
      <c r="J706" s="44"/>
    </row>
    <row r="707" spans="5:10" ht="15.75" customHeight="1" x14ac:dyDescent="0.2">
      <c r="E707" s="24"/>
      <c r="F707" s="24"/>
      <c r="G707" s="24"/>
      <c r="H707" s="24"/>
      <c r="I707" s="24"/>
      <c r="J707" s="44"/>
    </row>
    <row r="708" spans="5:10" ht="15.75" customHeight="1" x14ac:dyDescent="0.2">
      <c r="E708" s="24"/>
      <c r="F708" s="24"/>
      <c r="G708" s="24"/>
      <c r="H708" s="24"/>
      <c r="I708" s="24"/>
      <c r="J708" s="44"/>
    </row>
    <row r="709" spans="5:10" ht="15.75" customHeight="1" x14ac:dyDescent="0.2">
      <c r="E709" s="24"/>
      <c r="F709" s="24"/>
      <c r="G709" s="24"/>
      <c r="H709" s="24"/>
      <c r="I709" s="24"/>
      <c r="J709" s="44"/>
    </row>
    <row r="710" spans="5:10" ht="15.75" customHeight="1" x14ac:dyDescent="0.2">
      <c r="E710" s="24"/>
      <c r="F710" s="24"/>
      <c r="G710" s="24"/>
      <c r="H710" s="24"/>
      <c r="I710" s="24"/>
      <c r="J710" s="44"/>
    </row>
    <row r="711" spans="5:10" ht="15.75" customHeight="1" x14ac:dyDescent="0.2">
      <c r="E711" s="24"/>
      <c r="F711" s="24"/>
      <c r="G711" s="24"/>
      <c r="H711" s="24"/>
      <c r="I711" s="24"/>
      <c r="J711" s="44"/>
    </row>
    <row r="712" spans="5:10" ht="15.75" customHeight="1" x14ac:dyDescent="0.2">
      <c r="E712" s="24"/>
      <c r="F712" s="24"/>
      <c r="G712" s="24"/>
      <c r="H712" s="24"/>
      <c r="I712" s="24"/>
      <c r="J712" s="44"/>
    </row>
    <row r="713" spans="5:10" ht="15.75" customHeight="1" x14ac:dyDescent="0.2">
      <c r="E713" s="24"/>
      <c r="F713" s="24"/>
      <c r="G713" s="24"/>
      <c r="H713" s="24"/>
      <c r="I713" s="24"/>
      <c r="J713" s="44"/>
    </row>
    <row r="714" spans="5:10" ht="15.75" customHeight="1" x14ac:dyDescent="0.2">
      <c r="E714" s="24"/>
      <c r="F714" s="24"/>
      <c r="G714" s="24"/>
      <c r="H714" s="24"/>
      <c r="I714" s="24"/>
      <c r="J714" s="44"/>
    </row>
    <row r="715" spans="5:10" ht="15.75" customHeight="1" x14ac:dyDescent="0.2">
      <c r="E715" s="24"/>
      <c r="F715" s="24"/>
      <c r="G715" s="24"/>
      <c r="H715" s="24"/>
      <c r="I715" s="24"/>
      <c r="J715" s="44"/>
    </row>
    <row r="716" spans="5:10" ht="15.75" customHeight="1" x14ac:dyDescent="0.2">
      <c r="E716" s="24"/>
      <c r="F716" s="24"/>
      <c r="G716" s="24"/>
      <c r="H716" s="24"/>
      <c r="I716" s="24"/>
      <c r="J716" s="44"/>
    </row>
    <row r="717" spans="5:10" ht="15.75" customHeight="1" x14ac:dyDescent="0.2">
      <c r="E717" s="24"/>
      <c r="F717" s="24"/>
      <c r="G717" s="24"/>
      <c r="H717" s="24"/>
      <c r="I717" s="24"/>
      <c r="J717" s="44"/>
    </row>
    <row r="718" spans="5:10" ht="15.75" customHeight="1" x14ac:dyDescent="0.2">
      <c r="E718" s="24"/>
      <c r="F718" s="24"/>
      <c r="G718" s="24"/>
      <c r="H718" s="24"/>
      <c r="I718" s="24"/>
      <c r="J718" s="44"/>
    </row>
    <row r="719" spans="5:10" ht="15.75" customHeight="1" x14ac:dyDescent="0.2">
      <c r="E719" s="24"/>
      <c r="F719" s="24"/>
      <c r="G719" s="24"/>
      <c r="H719" s="24"/>
      <c r="I719" s="24"/>
      <c r="J719" s="44"/>
    </row>
    <row r="720" spans="5:10" ht="15.75" customHeight="1" x14ac:dyDescent="0.2">
      <c r="E720" s="24"/>
      <c r="F720" s="24"/>
      <c r="G720" s="24"/>
      <c r="H720" s="24"/>
      <c r="I720" s="24"/>
      <c r="J720" s="44"/>
    </row>
    <row r="721" spans="5:10" ht="15.75" customHeight="1" x14ac:dyDescent="0.2">
      <c r="E721" s="24"/>
      <c r="F721" s="24"/>
      <c r="G721" s="24"/>
      <c r="H721" s="24"/>
      <c r="I721" s="24"/>
      <c r="J721" s="44"/>
    </row>
    <row r="722" spans="5:10" ht="15.75" customHeight="1" x14ac:dyDescent="0.2">
      <c r="E722" s="24"/>
      <c r="F722" s="24"/>
      <c r="G722" s="24"/>
      <c r="H722" s="24"/>
      <c r="I722" s="24"/>
      <c r="J722" s="44"/>
    </row>
    <row r="723" spans="5:10" ht="15.75" customHeight="1" x14ac:dyDescent="0.2">
      <c r="E723" s="24"/>
      <c r="F723" s="24"/>
      <c r="G723" s="24"/>
      <c r="H723" s="24"/>
      <c r="I723" s="24"/>
      <c r="J723" s="44"/>
    </row>
    <row r="724" spans="5:10" ht="15.75" customHeight="1" x14ac:dyDescent="0.2">
      <c r="E724" s="24"/>
      <c r="F724" s="24"/>
      <c r="G724" s="24"/>
      <c r="H724" s="24"/>
      <c r="I724" s="24"/>
      <c r="J724" s="44"/>
    </row>
    <row r="725" spans="5:10" ht="15.75" customHeight="1" x14ac:dyDescent="0.2">
      <c r="E725" s="24"/>
      <c r="F725" s="24"/>
      <c r="G725" s="24"/>
      <c r="H725" s="24"/>
      <c r="I725" s="24"/>
      <c r="J725" s="44"/>
    </row>
    <row r="726" spans="5:10" ht="15.75" customHeight="1" x14ac:dyDescent="0.2">
      <c r="E726" s="24"/>
      <c r="F726" s="24"/>
      <c r="G726" s="24"/>
      <c r="H726" s="24"/>
      <c r="I726" s="24"/>
      <c r="J726" s="44"/>
    </row>
    <row r="727" spans="5:10" ht="15.75" customHeight="1" x14ac:dyDescent="0.2">
      <c r="E727" s="24"/>
      <c r="F727" s="24"/>
      <c r="G727" s="24"/>
      <c r="H727" s="24"/>
      <c r="I727" s="24"/>
      <c r="J727" s="44"/>
    </row>
    <row r="728" spans="5:10" ht="15.75" customHeight="1" x14ac:dyDescent="0.2">
      <c r="E728" s="24"/>
      <c r="F728" s="24"/>
      <c r="G728" s="24"/>
      <c r="H728" s="24"/>
      <c r="I728" s="24"/>
      <c r="J728" s="44"/>
    </row>
    <row r="729" spans="5:10" ht="15.75" customHeight="1" x14ac:dyDescent="0.2">
      <c r="E729" s="24"/>
      <c r="F729" s="24"/>
      <c r="G729" s="24"/>
      <c r="H729" s="24"/>
      <c r="I729" s="24"/>
      <c r="J729" s="44"/>
    </row>
    <row r="730" spans="5:10" ht="15.75" customHeight="1" x14ac:dyDescent="0.2">
      <c r="E730" s="24"/>
      <c r="F730" s="24"/>
      <c r="G730" s="24"/>
      <c r="H730" s="24"/>
      <c r="I730" s="24"/>
      <c r="J730" s="44"/>
    </row>
    <row r="731" spans="5:10" ht="15.75" customHeight="1" x14ac:dyDescent="0.2">
      <c r="E731" s="24"/>
      <c r="F731" s="24"/>
      <c r="G731" s="24"/>
      <c r="H731" s="24"/>
      <c r="I731" s="24"/>
      <c r="J731" s="44"/>
    </row>
    <row r="732" spans="5:10" ht="15.75" customHeight="1" x14ac:dyDescent="0.2">
      <c r="E732" s="24"/>
      <c r="F732" s="24"/>
      <c r="G732" s="24"/>
      <c r="H732" s="24"/>
      <c r="I732" s="24"/>
      <c r="J732" s="44"/>
    </row>
    <row r="733" spans="5:10" ht="15.75" customHeight="1" x14ac:dyDescent="0.2">
      <c r="E733" s="24"/>
      <c r="F733" s="24"/>
      <c r="G733" s="24"/>
      <c r="H733" s="24"/>
      <c r="I733" s="24"/>
      <c r="J733" s="44"/>
    </row>
    <row r="734" spans="5:10" ht="15.75" customHeight="1" x14ac:dyDescent="0.2">
      <c r="E734" s="24"/>
      <c r="F734" s="24"/>
      <c r="G734" s="24"/>
      <c r="H734" s="24"/>
      <c r="I734" s="24"/>
      <c r="J734" s="44"/>
    </row>
    <row r="735" spans="5:10" ht="15.75" customHeight="1" x14ac:dyDescent="0.2">
      <c r="E735" s="24"/>
      <c r="F735" s="24"/>
      <c r="G735" s="24"/>
      <c r="H735" s="24"/>
      <c r="I735" s="24"/>
      <c r="J735" s="44"/>
    </row>
    <row r="736" spans="5:10" ht="15.75" customHeight="1" x14ac:dyDescent="0.2">
      <c r="E736" s="24"/>
      <c r="F736" s="24"/>
      <c r="G736" s="24"/>
      <c r="H736" s="24"/>
      <c r="I736" s="24"/>
      <c r="J736" s="44"/>
    </row>
    <row r="737" spans="5:10" ht="15.75" customHeight="1" x14ac:dyDescent="0.2">
      <c r="E737" s="24"/>
      <c r="F737" s="24"/>
      <c r="G737" s="24"/>
      <c r="H737" s="24"/>
      <c r="I737" s="24"/>
      <c r="J737" s="44"/>
    </row>
    <row r="738" spans="5:10" ht="15.75" customHeight="1" x14ac:dyDescent="0.2">
      <c r="E738" s="24"/>
      <c r="F738" s="24"/>
      <c r="G738" s="24"/>
      <c r="H738" s="24"/>
      <c r="I738" s="24"/>
      <c r="J738" s="44"/>
    </row>
    <row r="739" spans="5:10" ht="15.75" customHeight="1" x14ac:dyDescent="0.2">
      <c r="E739" s="24"/>
      <c r="F739" s="24"/>
      <c r="G739" s="24"/>
      <c r="H739" s="24"/>
      <c r="I739" s="24"/>
      <c r="J739" s="44"/>
    </row>
    <row r="740" spans="5:10" ht="15.75" customHeight="1" x14ac:dyDescent="0.2">
      <c r="E740" s="24"/>
      <c r="F740" s="24"/>
      <c r="G740" s="24"/>
      <c r="H740" s="24"/>
      <c r="I740" s="24"/>
      <c r="J740" s="44"/>
    </row>
    <row r="741" spans="5:10" ht="15.75" customHeight="1" x14ac:dyDescent="0.2">
      <c r="E741" s="24"/>
      <c r="F741" s="24"/>
      <c r="G741" s="24"/>
      <c r="H741" s="24"/>
      <c r="I741" s="24"/>
      <c r="J741" s="44"/>
    </row>
    <row r="742" spans="5:10" ht="15.75" customHeight="1" x14ac:dyDescent="0.2">
      <c r="E742" s="24"/>
      <c r="F742" s="24"/>
      <c r="G742" s="24"/>
      <c r="H742" s="24"/>
      <c r="I742" s="24"/>
      <c r="J742" s="44"/>
    </row>
    <row r="743" spans="5:10" ht="15.75" customHeight="1" x14ac:dyDescent="0.2">
      <c r="E743" s="24"/>
      <c r="F743" s="24"/>
      <c r="G743" s="24"/>
      <c r="H743" s="24"/>
      <c r="I743" s="24"/>
      <c r="J743" s="44"/>
    </row>
    <row r="744" spans="5:10" ht="15.75" customHeight="1" x14ac:dyDescent="0.2">
      <c r="E744" s="24"/>
      <c r="F744" s="24"/>
      <c r="G744" s="24"/>
      <c r="H744" s="24"/>
      <c r="I744" s="24"/>
      <c r="J744" s="44"/>
    </row>
    <row r="745" spans="5:10" ht="15.75" customHeight="1" x14ac:dyDescent="0.2">
      <c r="E745" s="24"/>
      <c r="F745" s="24"/>
      <c r="G745" s="24"/>
      <c r="H745" s="24"/>
      <c r="I745" s="24"/>
      <c r="J745" s="44"/>
    </row>
    <row r="746" spans="5:10" ht="15.75" customHeight="1" x14ac:dyDescent="0.2">
      <c r="E746" s="24"/>
      <c r="F746" s="24"/>
      <c r="G746" s="24"/>
      <c r="H746" s="24"/>
      <c r="I746" s="24"/>
      <c r="J746" s="44"/>
    </row>
    <row r="747" spans="5:10" ht="15.75" customHeight="1" x14ac:dyDescent="0.2">
      <c r="E747" s="24"/>
      <c r="F747" s="24"/>
      <c r="G747" s="24"/>
      <c r="H747" s="24"/>
      <c r="I747" s="24"/>
      <c r="J747" s="44"/>
    </row>
    <row r="748" spans="5:10" ht="15.75" customHeight="1" x14ac:dyDescent="0.2">
      <c r="E748" s="24"/>
      <c r="F748" s="24"/>
      <c r="G748" s="24"/>
      <c r="H748" s="24"/>
      <c r="I748" s="24"/>
      <c r="J748" s="44"/>
    </row>
    <row r="749" spans="5:10" ht="15.75" customHeight="1" x14ac:dyDescent="0.2">
      <c r="E749" s="24"/>
      <c r="F749" s="24"/>
      <c r="G749" s="24"/>
      <c r="H749" s="24"/>
      <c r="I749" s="24"/>
      <c r="J749" s="44"/>
    </row>
    <row r="750" spans="5:10" ht="15.75" customHeight="1" x14ac:dyDescent="0.2">
      <c r="E750" s="24"/>
      <c r="F750" s="24"/>
      <c r="G750" s="24"/>
      <c r="H750" s="24"/>
      <c r="I750" s="24"/>
      <c r="J750" s="44"/>
    </row>
    <row r="751" spans="5:10" ht="15.75" customHeight="1" x14ac:dyDescent="0.2">
      <c r="E751" s="24"/>
      <c r="F751" s="24"/>
      <c r="G751" s="24"/>
      <c r="H751" s="24"/>
      <c r="I751" s="24"/>
      <c r="J751" s="44"/>
    </row>
    <row r="752" spans="5:10" ht="15.75" customHeight="1" x14ac:dyDescent="0.2">
      <c r="E752" s="24"/>
      <c r="F752" s="24"/>
      <c r="G752" s="24"/>
      <c r="H752" s="24"/>
      <c r="I752" s="24"/>
      <c r="J752" s="44"/>
    </row>
    <row r="753" spans="5:10" ht="15.75" customHeight="1" x14ac:dyDescent="0.2">
      <c r="E753" s="24"/>
      <c r="F753" s="24"/>
      <c r="G753" s="24"/>
      <c r="H753" s="24"/>
      <c r="I753" s="24"/>
      <c r="J753" s="44"/>
    </row>
    <row r="754" spans="5:10" ht="15.75" customHeight="1" x14ac:dyDescent="0.2">
      <c r="E754" s="24"/>
      <c r="F754" s="24"/>
      <c r="G754" s="24"/>
      <c r="H754" s="24"/>
      <c r="I754" s="24"/>
      <c r="J754" s="44"/>
    </row>
    <row r="755" spans="5:10" ht="15.75" customHeight="1" x14ac:dyDescent="0.2">
      <c r="E755" s="24"/>
      <c r="F755" s="24"/>
      <c r="G755" s="24"/>
      <c r="H755" s="24"/>
      <c r="I755" s="24"/>
      <c r="J755" s="44"/>
    </row>
    <row r="756" spans="5:10" ht="15.75" customHeight="1" x14ac:dyDescent="0.2">
      <c r="E756" s="24"/>
      <c r="F756" s="24"/>
      <c r="G756" s="24"/>
      <c r="H756" s="24"/>
      <c r="I756" s="24"/>
      <c r="J756" s="44"/>
    </row>
    <row r="757" spans="5:10" ht="15.75" customHeight="1" x14ac:dyDescent="0.2">
      <c r="E757" s="24"/>
      <c r="F757" s="24"/>
      <c r="G757" s="24"/>
      <c r="H757" s="24"/>
      <c r="I757" s="24"/>
      <c r="J757" s="44"/>
    </row>
    <row r="758" spans="5:10" ht="15.75" customHeight="1" x14ac:dyDescent="0.2">
      <c r="E758" s="24"/>
      <c r="F758" s="24"/>
      <c r="G758" s="24"/>
      <c r="H758" s="24"/>
      <c r="I758" s="24"/>
      <c r="J758" s="44"/>
    </row>
    <row r="759" spans="5:10" ht="15.75" customHeight="1" x14ac:dyDescent="0.2">
      <c r="E759" s="24"/>
      <c r="F759" s="24"/>
      <c r="G759" s="24"/>
      <c r="H759" s="24"/>
      <c r="I759" s="24"/>
      <c r="J759" s="44"/>
    </row>
    <row r="760" spans="5:10" ht="15.75" customHeight="1" x14ac:dyDescent="0.2">
      <c r="E760" s="24"/>
      <c r="F760" s="24"/>
      <c r="G760" s="24"/>
      <c r="H760" s="24"/>
      <c r="I760" s="24"/>
      <c r="J760" s="44"/>
    </row>
    <row r="761" spans="5:10" ht="15.75" customHeight="1" x14ac:dyDescent="0.2">
      <c r="E761" s="24"/>
      <c r="F761" s="24"/>
      <c r="G761" s="24"/>
      <c r="H761" s="24"/>
      <c r="I761" s="24"/>
      <c r="J761" s="44"/>
    </row>
    <row r="762" spans="5:10" ht="15.75" customHeight="1" x14ac:dyDescent="0.2">
      <c r="E762" s="24"/>
      <c r="F762" s="24"/>
      <c r="G762" s="24"/>
      <c r="H762" s="24"/>
      <c r="I762" s="24"/>
      <c r="J762" s="44"/>
    </row>
    <row r="763" spans="5:10" ht="15.75" customHeight="1" x14ac:dyDescent="0.2">
      <c r="E763" s="24"/>
      <c r="F763" s="24"/>
      <c r="G763" s="24"/>
      <c r="H763" s="24"/>
      <c r="I763" s="24"/>
      <c r="J763" s="44"/>
    </row>
    <row r="764" spans="5:10" ht="15.75" customHeight="1" x14ac:dyDescent="0.2">
      <c r="E764" s="24"/>
      <c r="F764" s="24"/>
      <c r="G764" s="24"/>
      <c r="H764" s="24"/>
      <c r="I764" s="24"/>
      <c r="J764" s="44"/>
    </row>
    <row r="765" spans="5:10" ht="15.75" customHeight="1" x14ac:dyDescent="0.2">
      <c r="E765" s="24"/>
      <c r="F765" s="24"/>
      <c r="G765" s="24"/>
      <c r="H765" s="24"/>
      <c r="I765" s="24"/>
      <c r="J765" s="44"/>
    </row>
    <row r="766" spans="5:10" ht="15.75" customHeight="1" x14ac:dyDescent="0.2">
      <c r="E766" s="24"/>
      <c r="F766" s="24"/>
      <c r="G766" s="24"/>
      <c r="H766" s="24"/>
      <c r="I766" s="24"/>
      <c r="J766" s="44"/>
    </row>
    <row r="767" spans="5:10" ht="15.75" customHeight="1" x14ac:dyDescent="0.2">
      <c r="E767" s="24"/>
      <c r="F767" s="24"/>
      <c r="G767" s="24"/>
      <c r="H767" s="24"/>
      <c r="I767" s="24"/>
      <c r="J767" s="44"/>
    </row>
    <row r="768" spans="5:10" ht="15.75" customHeight="1" x14ac:dyDescent="0.2">
      <c r="E768" s="24"/>
      <c r="F768" s="24"/>
      <c r="G768" s="24"/>
      <c r="H768" s="24"/>
      <c r="I768" s="24"/>
      <c r="J768" s="44"/>
    </row>
    <row r="769" spans="5:10" ht="15.75" customHeight="1" x14ac:dyDescent="0.2">
      <c r="E769" s="24"/>
      <c r="F769" s="24"/>
      <c r="G769" s="24"/>
      <c r="H769" s="24"/>
      <c r="I769" s="24"/>
      <c r="J769" s="44"/>
    </row>
    <row r="770" spans="5:10" ht="15.75" customHeight="1" x14ac:dyDescent="0.2">
      <c r="E770" s="24"/>
      <c r="F770" s="24"/>
      <c r="G770" s="24"/>
      <c r="H770" s="24"/>
      <c r="I770" s="24"/>
      <c r="J770" s="44"/>
    </row>
    <row r="771" spans="5:10" ht="15.75" customHeight="1" x14ac:dyDescent="0.2">
      <c r="E771" s="24"/>
      <c r="F771" s="24"/>
      <c r="G771" s="24"/>
      <c r="H771" s="24"/>
      <c r="I771" s="24"/>
      <c r="J771" s="44"/>
    </row>
    <row r="772" spans="5:10" ht="15.75" customHeight="1" x14ac:dyDescent="0.2">
      <c r="E772" s="24"/>
      <c r="F772" s="24"/>
      <c r="G772" s="24"/>
      <c r="H772" s="24"/>
      <c r="I772" s="24"/>
      <c r="J772" s="44"/>
    </row>
    <row r="773" spans="5:10" ht="15.75" customHeight="1" x14ac:dyDescent="0.2">
      <c r="E773" s="24"/>
      <c r="F773" s="24"/>
      <c r="G773" s="24"/>
      <c r="H773" s="24"/>
      <c r="I773" s="24"/>
      <c r="J773" s="44"/>
    </row>
    <row r="774" spans="5:10" ht="15.75" customHeight="1" x14ac:dyDescent="0.2">
      <c r="E774" s="24"/>
      <c r="F774" s="24"/>
      <c r="G774" s="24"/>
      <c r="H774" s="24"/>
      <c r="I774" s="24"/>
      <c r="J774" s="44"/>
    </row>
    <row r="775" spans="5:10" ht="15.75" customHeight="1" x14ac:dyDescent="0.2">
      <c r="E775" s="24"/>
      <c r="F775" s="24"/>
      <c r="G775" s="24"/>
      <c r="H775" s="24"/>
      <c r="I775" s="24"/>
      <c r="J775" s="44"/>
    </row>
    <row r="776" spans="5:10" ht="15.75" customHeight="1" x14ac:dyDescent="0.2">
      <c r="E776" s="24"/>
      <c r="F776" s="24"/>
      <c r="G776" s="24"/>
      <c r="H776" s="24"/>
      <c r="I776" s="24"/>
      <c r="J776" s="44"/>
    </row>
    <row r="777" spans="5:10" ht="15.75" customHeight="1" x14ac:dyDescent="0.2">
      <c r="E777" s="24"/>
      <c r="F777" s="24"/>
      <c r="G777" s="24"/>
      <c r="H777" s="24"/>
      <c r="I777" s="24"/>
      <c r="J777" s="44"/>
    </row>
    <row r="778" spans="5:10" ht="15.75" customHeight="1" x14ac:dyDescent="0.2">
      <c r="E778" s="24"/>
      <c r="F778" s="24"/>
      <c r="G778" s="24"/>
      <c r="H778" s="24"/>
      <c r="I778" s="24"/>
      <c r="J778" s="44"/>
    </row>
    <row r="779" spans="5:10" ht="15.75" customHeight="1" x14ac:dyDescent="0.2">
      <c r="E779" s="24"/>
      <c r="F779" s="24"/>
      <c r="G779" s="24"/>
      <c r="H779" s="24"/>
      <c r="I779" s="24"/>
      <c r="J779" s="44"/>
    </row>
    <row r="780" spans="5:10" ht="15.75" customHeight="1" x14ac:dyDescent="0.2">
      <c r="E780" s="24"/>
      <c r="F780" s="24"/>
      <c r="G780" s="24"/>
      <c r="H780" s="24"/>
      <c r="I780" s="24"/>
      <c r="J780" s="44"/>
    </row>
    <row r="781" spans="5:10" ht="15.75" customHeight="1" x14ac:dyDescent="0.2">
      <c r="E781" s="24"/>
      <c r="F781" s="24"/>
      <c r="G781" s="24"/>
      <c r="H781" s="24"/>
      <c r="I781" s="24"/>
      <c r="J781" s="44"/>
    </row>
    <row r="782" spans="5:10" ht="15.75" customHeight="1" x14ac:dyDescent="0.2">
      <c r="E782" s="24"/>
      <c r="F782" s="24"/>
      <c r="G782" s="24"/>
      <c r="H782" s="24"/>
      <c r="I782" s="24"/>
      <c r="J782" s="44"/>
    </row>
    <row r="783" spans="5:10" ht="15.75" customHeight="1" x14ac:dyDescent="0.2">
      <c r="E783" s="24"/>
      <c r="F783" s="24"/>
      <c r="G783" s="24"/>
      <c r="H783" s="24"/>
      <c r="I783" s="24"/>
      <c r="J783" s="44"/>
    </row>
    <row r="784" spans="5:10" ht="15.75" customHeight="1" x14ac:dyDescent="0.2">
      <c r="E784" s="24"/>
      <c r="F784" s="24"/>
      <c r="G784" s="24"/>
      <c r="H784" s="24"/>
      <c r="I784" s="24"/>
      <c r="J784" s="44"/>
    </row>
    <row r="785" spans="5:10" ht="15.75" customHeight="1" x14ac:dyDescent="0.2">
      <c r="E785" s="24"/>
      <c r="F785" s="24"/>
      <c r="G785" s="24"/>
      <c r="H785" s="24"/>
      <c r="I785" s="24"/>
      <c r="J785" s="44"/>
    </row>
    <row r="786" spans="5:10" ht="15.75" customHeight="1" x14ac:dyDescent="0.2">
      <c r="E786" s="24"/>
      <c r="F786" s="24"/>
      <c r="G786" s="24"/>
      <c r="H786" s="24"/>
      <c r="I786" s="24"/>
      <c r="J786" s="44"/>
    </row>
    <row r="787" spans="5:10" ht="15.75" customHeight="1" x14ac:dyDescent="0.2">
      <c r="E787" s="24"/>
      <c r="F787" s="24"/>
      <c r="G787" s="24"/>
      <c r="H787" s="24"/>
      <c r="I787" s="24"/>
      <c r="J787" s="44"/>
    </row>
    <row r="788" spans="5:10" ht="15.75" customHeight="1" x14ac:dyDescent="0.2">
      <c r="E788" s="24"/>
      <c r="F788" s="24"/>
      <c r="G788" s="24"/>
      <c r="H788" s="24"/>
      <c r="I788" s="24"/>
      <c r="J788" s="44"/>
    </row>
    <row r="789" spans="5:10" ht="15.75" customHeight="1" x14ac:dyDescent="0.2">
      <c r="E789" s="24"/>
      <c r="F789" s="24"/>
      <c r="G789" s="24"/>
      <c r="H789" s="24"/>
      <c r="I789" s="24"/>
      <c r="J789" s="44"/>
    </row>
    <row r="790" spans="5:10" ht="15.75" customHeight="1" x14ac:dyDescent="0.2">
      <c r="E790" s="24"/>
      <c r="F790" s="24"/>
      <c r="G790" s="24"/>
      <c r="H790" s="24"/>
      <c r="I790" s="24"/>
      <c r="J790" s="44"/>
    </row>
    <row r="791" spans="5:10" ht="15.75" customHeight="1" x14ac:dyDescent="0.2">
      <c r="E791" s="24"/>
      <c r="F791" s="24"/>
      <c r="G791" s="24"/>
      <c r="H791" s="24"/>
      <c r="I791" s="24"/>
      <c r="J791" s="44"/>
    </row>
    <row r="792" spans="5:10" ht="15.75" customHeight="1" x14ac:dyDescent="0.2">
      <c r="E792" s="24"/>
      <c r="F792" s="24"/>
      <c r="G792" s="24"/>
      <c r="H792" s="24"/>
      <c r="I792" s="24"/>
      <c r="J792" s="44"/>
    </row>
    <row r="793" spans="5:10" ht="15.75" customHeight="1" x14ac:dyDescent="0.2">
      <c r="E793" s="24"/>
      <c r="F793" s="24"/>
      <c r="G793" s="24"/>
      <c r="H793" s="24"/>
      <c r="I793" s="24"/>
      <c r="J793" s="44"/>
    </row>
    <row r="794" spans="5:10" ht="15.75" customHeight="1" x14ac:dyDescent="0.2">
      <c r="E794" s="24"/>
      <c r="F794" s="24"/>
      <c r="G794" s="24"/>
      <c r="H794" s="24"/>
      <c r="I794" s="24"/>
      <c r="J794" s="44"/>
    </row>
    <row r="795" spans="5:10" ht="15.75" customHeight="1" x14ac:dyDescent="0.2">
      <c r="E795" s="24"/>
      <c r="F795" s="24"/>
      <c r="G795" s="24"/>
      <c r="H795" s="24"/>
      <c r="I795" s="24"/>
      <c r="J795" s="44"/>
    </row>
    <row r="796" spans="5:10" ht="15.75" customHeight="1" x14ac:dyDescent="0.2">
      <c r="E796" s="24"/>
      <c r="F796" s="24"/>
      <c r="G796" s="24"/>
      <c r="H796" s="24"/>
      <c r="I796" s="24"/>
      <c r="J796" s="44"/>
    </row>
    <row r="797" spans="5:10" ht="15.75" customHeight="1" x14ac:dyDescent="0.2">
      <c r="E797" s="24"/>
      <c r="F797" s="24"/>
      <c r="G797" s="24"/>
      <c r="H797" s="24"/>
      <c r="I797" s="24"/>
      <c r="J797" s="44"/>
    </row>
    <row r="798" spans="5:10" ht="15.75" customHeight="1" x14ac:dyDescent="0.2">
      <c r="E798" s="24"/>
      <c r="F798" s="24"/>
      <c r="G798" s="24"/>
      <c r="H798" s="24"/>
      <c r="I798" s="24"/>
      <c r="J798" s="44"/>
    </row>
    <row r="799" spans="5:10" ht="15.75" customHeight="1" x14ac:dyDescent="0.2">
      <c r="E799" s="24"/>
      <c r="F799" s="24"/>
      <c r="G799" s="24"/>
      <c r="H799" s="24"/>
      <c r="I799" s="24"/>
      <c r="J799" s="44"/>
    </row>
    <row r="800" spans="5:10" ht="15.75" customHeight="1" x14ac:dyDescent="0.2">
      <c r="E800" s="24"/>
      <c r="F800" s="24"/>
      <c r="G800" s="24"/>
      <c r="H800" s="24"/>
      <c r="I800" s="24"/>
      <c r="J800" s="44"/>
    </row>
    <row r="801" spans="5:10" ht="15.75" customHeight="1" x14ac:dyDescent="0.2">
      <c r="E801" s="24"/>
      <c r="F801" s="24"/>
      <c r="G801" s="24"/>
      <c r="H801" s="24"/>
      <c r="I801" s="24"/>
      <c r="J801" s="44"/>
    </row>
    <row r="802" spans="5:10" ht="15.75" customHeight="1" x14ac:dyDescent="0.2">
      <c r="E802" s="24"/>
      <c r="F802" s="24"/>
      <c r="G802" s="24"/>
      <c r="H802" s="24"/>
      <c r="I802" s="24"/>
      <c r="J802" s="44"/>
    </row>
    <row r="803" spans="5:10" ht="15.75" customHeight="1" x14ac:dyDescent="0.2">
      <c r="E803" s="24"/>
      <c r="F803" s="24"/>
      <c r="G803" s="24"/>
      <c r="H803" s="24"/>
      <c r="I803" s="24"/>
      <c r="J803" s="44"/>
    </row>
    <row r="804" spans="5:10" ht="15.75" customHeight="1" x14ac:dyDescent="0.2">
      <c r="E804" s="24"/>
      <c r="F804" s="24"/>
      <c r="G804" s="24"/>
      <c r="H804" s="24"/>
      <c r="I804" s="24"/>
      <c r="J804" s="44"/>
    </row>
    <row r="805" spans="5:10" ht="15.75" customHeight="1" x14ac:dyDescent="0.2">
      <c r="E805" s="24"/>
      <c r="F805" s="24"/>
      <c r="G805" s="24"/>
      <c r="H805" s="24"/>
      <c r="I805" s="24"/>
      <c r="J805" s="44"/>
    </row>
    <row r="806" spans="5:10" ht="15.75" customHeight="1" x14ac:dyDescent="0.2">
      <c r="E806" s="24"/>
      <c r="F806" s="24"/>
      <c r="G806" s="24"/>
      <c r="H806" s="24"/>
      <c r="I806" s="24"/>
      <c r="J806" s="44"/>
    </row>
    <row r="807" spans="5:10" ht="15.75" customHeight="1" x14ac:dyDescent="0.2">
      <c r="E807" s="24"/>
      <c r="F807" s="24"/>
      <c r="G807" s="24"/>
      <c r="H807" s="24"/>
      <c r="I807" s="24"/>
      <c r="J807" s="44"/>
    </row>
    <row r="808" spans="5:10" ht="15.75" customHeight="1" x14ac:dyDescent="0.2">
      <c r="E808" s="24"/>
      <c r="F808" s="24"/>
      <c r="G808" s="24"/>
      <c r="H808" s="24"/>
      <c r="I808" s="24"/>
      <c r="J808" s="44"/>
    </row>
    <row r="809" spans="5:10" ht="15.75" customHeight="1" x14ac:dyDescent="0.2">
      <c r="E809" s="24"/>
      <c r="F809" s="24"/>
      <c r="G809" s="24"/>
      <c r="H809" s="24"/>
      <c r="I809" s="24"/>
      <c r="J809" s="44"/>
    </row>
    <row r="810" spans="5:10" ht="15.75" customHeight="1" x14ac:dyDescent="0.2">
      <c r="E810" s="24"/>
      <c r="F810" s="24"/>
      <c r="G810" s="24"/>
      <c r="H810" s="24"/>
      <c r="I810" s="24"/>
      <c r="J810" s="44"/>
    </row>
    <row r="811" spans="5:10" ht="15.75" customHeight="1" x14ac:dyDescent="0.2">
      <c r="E811" s="24"/>
      <c r="F811" s="24"/>
      <c r="G811" s="24"/>
      <c r="H811" s="24"/>
      <c r="I811" s="24"/>
      <c r="J811" s="44"/>
    </row>
    <row r="812" spans="5:10" ht="15.75" customHeight="1" x14ac:dyDescent="0.2">
      <c r="E812" s="24"/>
      <c r="F812" s="24"/>
      <c r="G812" s="24"/>
      <c r="H812" s="24"/>
      <c r="I812" s="24"/>
      <c r="J812" s="44"/>
    </row>
    <row r="813" spans="5:10" ht="15.75" customHeight="1" x14ac:dyDescent="0.2">
      <c r="E813" s="24"/>
      <c r="F813" s="24"/>
      <c r="G813" s="24"/>
      <c r="H813" s="24"/>
      <c r="I813" s="24"/>
      <c r="J813" s="44"/>
    </row>
    <row r="814" spans="5:10" ht="15.75" customHeight="1" x14ac:dyDescent="0.2">
      <c r="E814" s="24"/>
      <c r="F814" s="24"/>
      <c r="G814" s="24"/>
      <c r="H814" s="24"/>
      <c r="I814" s="24"/>
      <c r="J814" s="44"/>
    </row>
    <row r="815" spans="5:10" ht="15.75" customHeight="1" x14ac:dyDescent="0.2">
      <c r="E815" s="24"/>
      <c r="F815" s="24"/>
      <c r="G815" s="24"/>
      <c r="H815" s="24"/>
      <c r="I815" s="24"/>
      <c r="J815" s="44"/>
    </row>
    <row r="816" spans="5:10" ht="15.75" customHeight="1" x14ac:dyDescent="0.2">
      <c r="E816" s="24"/>
      <c r="F816" s="24"/>
      <c r="G816" s="24"/>
      <c r="H816" s="24"/>
      <c r="I816" s="24"/>
      <c r="J816" s="44"/>
    </row>
    <row r="817" spans="5:10" ht="15.75" customHeight="1" x14ac:dyDescent="0.2">
      <c r="E817" s="24"/>
      <c r="F817" s="24"/>
      <c r="G817" s="24"/>
      <c r="H817" s="24"/>
      <c r="I817" s="24"/>
      <c r="J817" s="44"/>
    </row>
    <row r="818" spans="5:10" ht="15.75" customHeight="1" x14ac:dyDescent="0.2">
      <c r="E818" s="24"/>
      <c r="F818" s="24"/>
      <c r="G818" s="24"/>
      <c r="H818" s="24"/>
      <c r="I818" s="24"/>
      <c r="J818" s="44"/>
    </row>
    <row r="819" spans="5:10" ht="15.75" customHeight="1" x14ac:dyDescent="0.2">
      <c r="E819" s="24"/>
      <c r="F819" s="24"/>
      <c r="G819" s="24"/>
      <c r="H819" s="24"/>
      <c r="I819" s="24"/>
      <c r="J819" s="44"/>
    </row>
    <row r="820" spans="5:10" ht="15.75" customHeight="1" x14ac:dyDescent="0.2">
      <c r="E820" s="24"/>
      <c r="F820" s="24"/>
      <c r="G820" s="24"/>
      <c r="H820" s="24"/>
      <c r="I820" s="24"/>
      <c r="J820" s="44"/>
    </row>
    <row r="821" spans="5:10" ht="15.75" customHeight="1" x14ac:dyDescent="0.2">
      <c r="E821" s="24"/>
      <c r="F821" s="24"/>
      <c r="G821" s="24"/>
      <c r="H821" s="24"/>
      <c r="I821" s="24"/>
      <c r="J821" s="44"/>
    </row>
    <row r="822" spans="5:10" ht="15.75" customHeight="1" x14ac:dyDescent="0.2">
      <c r="E822" s="24"/>
      <c r="F822" s="24"/>
      <c r="G822" s="24"/>
      <c r="H822" s="24"/>
      <c r="I822" s="24"/>
      <c r="J822" s="44"/>
    </row>
    <row r="823" spans="5:10" ht="15.75" customHeight="1" x14ac:dyDescent="0.2">
      <c r="E823" s="24"/>
      <c r="F823" s="24"/>
      <c r="G823" s="24"/>
      <c r="H823" s="24"/>
      <c r="I823" s="24"/>
      <c r="J823" s="44"/>
    </row>
    <row r="824" spans="5:10" ht="15.75" customHeight="1" x14ac:dyDescent="0.2">
      <c r="E824" s="24"/>
      <c r="F824" s="24"/>
      <c r="G824" s="24"/>
      <c r="H824" s="24"/>
      <c r="I824" s="24"/>
      <c r="J824" s="44"/>
    </row>
    <row r="825" spans="5:10" ht="15.75" customHeight="1" x14ac:dyDescent="0.2">
      <c r="E825" s="24"/>
      <c r="F825" s="24"/>
      <c r="G825" s="24"/>
      <c r="H825" s="24"/>
      <c r="I825" s="24"/>
      <c r="J825" s="44"/>
    </row>
    <row r="826" spans="5:10" ht="15.75" customHeight="1" x14ac:dyDescent="0.2">
      <c r="E826" s="24"/>
      <c r="F826" s="24"/>
      <c r="G826" s="24"/>
      <c r="H826" s="24"/>
      <c r="I826" s="24"/>
      <c r="J826" s="44"/>
    </row>
    <row r="827" spans="5:10" ht="15.75" customHeight="1" x14ac:dyDescent="0.2">
      <c r="E827" s="24"/>
      <c r="F827" s="24"/>
      <c r="G827" s="24"/>
      <c r="H827" s="24"/>
      <c r="I827" s="24"/>
      <c r="J827" s="44"/>
    </row>
    <row r="828" spans="5:10" ht="15.75" customHeight="1" x14ac:dyDescent="0.2">
      <c r="E828" s="24"/>
      <c r="F828" s="24"/>
      <c r="G828" s="24"/>
      <c r="H828" s="24"/>
      <c r="I828" s="24"/>
      <c r="J828" s="44"/>
    </row>
    <row r="829" spans="5:10" ht="15.75" customHeight="1" x14ac:dyDescent="0.2">
      <c r="E829" s="24"/>
      <c r="F829" s="24"/>
      <c r="G829" s="24"/>
      <c r="H829" s="24"/>
      <c r="I829" s="24"/>
      <c r="J829" s="44"/>
    </row>
    <row r="830" spans="5:10" ht="15.75" customHeight="1" x14ac:dyDescent="0.2">
      <c r="E830" s="24"/>
      <c r="F830" s="24"/>
      <c r="G830" s="24"/>
      <c r="H830" s="24"/>
      <c r="I830" s="24"/>
      <c r="J830" s="44"/>
    </row>
    <row r="831" spans="5:10" ht="15.75" customHeight="1" x14ac:dyDescent="0.2">
      <c r="E831" s="24"/>
      <c r="F831" s="24"/>
      <c r="G831" s="24"/>
      <c r="H831" s="24"/>
      <c r="I831" s="24"/>
      <c r="J831" s="44"/>
    </row>
    <row r="832" spans="5:10" ht="15.75" customHeight="1" x14ac:dyDescent="0.2">
      <c r="E832" s="24"/>
      <c r="F832" s="24"/>
      <c r="G832" s="24"/>
      <c r="H832" s="24"/>
      <c r="I832" s="24"/>
      <c r="J832" s="44"/>
    </row>
    <row r="833" spans="5:10" ht="15.75" customHeight="1" x14ac:dyDescent="0.2">
      <c r="E833" s="24"/>
      <c r="F833" s="24"/>
      <c r="G833" s="24"/>
      <c r="H833" s="24"/>
      <c r="I833" s="24"/>
      <c r="J833" s="44"/>
    </row>
    <row r="834" spans="5:10" ht="15.75" customHeight="1" x14ac:dyDescent="0.2">
      <c r="E834" s="24"/>
      <c r="F834" s="24"/>
      <c r="G834" s="24"/>
      <c r="H834" s="24"/>
      <c r="I834" s="24"/>
      <c r="J834" s="44"/>
    </row>
    <row r="835" spans="5:10" ht="15.75" customHeight="1" x14ac:dyDescent="0.2">
      <c r="E835" s="24"/>
      <c r="F835" s="24"/>
      <c r="G835" s="24"/>
      <c r="H835" s="24"/>
      <c r="I835" s="24"/>
      <c r="J835" s="44"/>
    </row>
    <row r="836" spans="5:10" ht="15.75" customHeight="1" x14ac:dyDescent="0.2">
      <c r="E836" s="24"/>
      <c r="F836" s="24"/>
      <c r="G836" s="24"/>
      <c r="H836" s="24"/>
      <c r="I836" s="24"/>
      <c r="J836" s="44"/>
    </row>
    <row r="837" spans="5:10" ht="15.75" customHeight="1" x14ac:dyDescent="0.2">
      <c r="E837" s="24"/>
      <c r="F837" s="24"/>
      <c r="G837" s="24"/>
      <c r="H837" s="24"/>
      <c r="I837" s="24"/>
      <c r="J837" s="44"/>
    </row>
    <row r="838" spans="5:10" ht="15.75" customHeight="1" x14ac:dyDescent="0.2">
      <c r="E838" s="24"/>
      <c r="F838" s="24"/>
      <c r="G838" s="24"/>
      <c r="H838" s="24"/>
      <c r="I838" s="24"/>
      <c r="J838" s="44"/>
    </row>
    <row r="839" spans="5:10" ht="15.75" customHeight="1" x14ac:dyDescent="0.2">
      <c r="E839" s="24"/>
      <c r="F839" s="24"/>
      <c r="G839" s="24"/>
      <c r="H839" s="24"/>
      <c r="I839" s="24"/>
      <c r="J839" s="44"/>
    </row>
    <row r="840" spans="5:10" ht="15.75" customHeight="1" x14ac:dyDescent="0.2">
      <c r="E840" s="24"/>
      <c r="F840" s="24"/>
      <c r="G840" s="24"/>
      <c r="H840" s="24"/>
      <c r="I840" s="24"/>
      <c r="J840" s="44"/>
    </row>
    <row r="841" spans="5:10" ht="15.75" customHeight="1" x14ac:dyDescent="0.2">
      <c r="E841" s="24"/>
      <c r="F841" s="24"/>
      <c r="G841" s="24"/>
      <c r="H841" s="24"/>
      <c r="I841" s="24"/>
      <c r="J841" s="44"/>
    </row>
    <row r="842" spans="5:10" ht="15.75" customHeight="1" x14ac:dyDescent="0.2">
      <c r="E842" s="24"/>
      <c r="F842" s="24"/>
      <c r="G842" s="24"/>
      <c r="H842" s="24"/>
      <c r="I842" s="24"/>
      <c r="J842" s="44"/>
    </row>
    <row r="843" spans="5:10" ht="15.75" customHeight="1" x14ac:dyDescent="0.2">
      <c r="E843" s="24"/>
      <c r="F843" s="24"/>
      <c r="G843" s="24"/>
      <c r="H843" s="24"/>
      <c r="I843" s="24"/>
      <c r="J843" s="44"/>
    </row>
    <row r="844" spans="5:10" ht="15.75" customHeight="1" x14ac:dyDescent="0.2">
      <c r="E844" s="24"/>
      <c r="F844" s="24"/>
      <c r="G844" s="24"/>
      <c r="H844" s="24"/>
      <c r="I844" s="24"/>
      <c r="J844" s="44"/>
    </row>
    <row r="845" spans="5:10" ht="15.75" customHeight="1" x14ac:dyDescent="0.2">
      <c r="E845" s="24"/>
      <c r="F845" s="24"/>
      <c r="G845" s="24"/>
      <c r="H845" s="24"/>
      <c r="I845" s="24"/>
      <c r="J845" s="44"/>
    </row>
    <row r="846" spans="5:10" ht="15.75" customHeight="1" x14ac:dyDescent="0.2">
      <c r="E846" s="24"/>
      <c r="F846" s="24"/>
      <c r="G846" s="24"/>
      <c r="H846" s="24"/>
      <c r="I846" s="24"/>
      <c r="J846" s="44"/>
    </row>
    <row r="847" spans="5:10" ht="15.75" customHeight="1" x14ac:dyDescent="0.2">
      <c r="E847" s="24"/>
      <c r="F847" s="24"/>
      <c r="G847" s="24"/>
      <c r="H847" s="24"/>
      <c r="I847" s="24"/>
      <c r="J847" s="44"/>
    </row>
    <row r="848" spans="5:10" ht="15.75" customHeight="1" x14ac:dyDescent="0.2">
      <c r="E848" s="24"/>
      <c r="F848" s="24"/>
      <c r="G848" s="24"/>
      <c r="H848" s="24"/>
      <c r="I848" s="24"/>
      <c r="J848" s="44"/>
    </row>
    <row r="849" spans="5:10" ht="15.75" customHeight="1" x14ac:dyDescent="0.2">
      <c r="E849" s="24"/>
      <c r="F849" s="24"/>
      <c r="G849" s="24"/>
      <c r="H849" s="24"/>
      <c r="I849" s="24"/>
      <c r="J849" s="44"/>
    </row>
    <row r="850" spans="5:10" ht="15.75" customHeight="1" x14ac:dyDescent="0.2">
      <c r="E850" s="24"/>
      <c r="F850" s="24"/>
      <c r="G850" s="24"/>
      <c r="H850" s="24"/>
      <c r="I850" s="24"/>
      <c r="J850" s="44"/>
    </row>
    <row r="851" spans="5:10" ht="15.75" customHeight="1" x14ac:dyDescent="0.2">
      <c r="E851" s="24"/>
      <c r="F851" s="24"/>
      <c r="G851" s="24"/>
      <c r="H851" s="24"/>
      <c r="I851" s="24"/>
      <c r="J851" s="44"/>
    </row>
    <row r="852" spans="5:10" ht="15.75" customHeight="1" x14ac:dyDescent="0.2">
      <c r="E852" s="24"/>
      <c r="F852" s="24"/>
      <c r="G852" s="24"/>
      <c r="H852" s="24"/>
      <c r="I852" s="24"/>
      <c r="J852" s="44"/>
    </row>
    <row r="853" spans="5:10" ht="15.75" customHeight="1" x14ac:dyDescent="0.2">
      <c r="E853" s="24"/>
      <c r="F853" s="24"/>
      <c r="G853" s="24"/>
      <c r="H853" s="24"/>
      <c r="I853" s="24"/>
      <c r="J853" s="44"/>
    </row>
    <row r="854" spans="5:10" ht="15.75" customHeight="1" x14ac:dyDescent="0.2">
      <c r="E854" s="24"/>
      <c r="F854" s="24"/>
      <c r="G854" s="24"/>
      <c r="H854" s="24"/>
      <c r="I854" s="24"/>
      <c r="J854" s="44"/>
    </row>
    <row r="855" spans="5:10" ht="15.75" customHeight="1" x14ac:dyDescent="0.2">
      <c r="E855" s="24"/>
      <c r="F855" s="24"/>
      <c r="G855" s="24"/>
      <c r="H855" s="24"/>
      <c r="I855" s="24"/>
      <c r="J855" s="44"/>
    </row>
    <row r="856" spans="5:10" ht="15.75" customHeight="1" x14ac:dyDescent="0.2">
      <c r="E856" s="24"/>
      <c r="F856" s="24"/>
      <c r="G856" s="24"/>
      <c r="H856" s="24"/>
      <c r="I856" s="24"/>
      <c r="J856" s="44"/>
    </row>
    <row r="857" spans="5:10" ht="15.75" customHeight="1" x14ac:dyDescent="0.2">
      <c r="E857" s="24"/>
      <c r="F857" s="24"/>
      <c r="G857" s="24"/>
      <c r="H857" s="24"/>
      <c r="I857" s="24"/>
      <c r="J857" s="44"/>
    </row>
    <row r="858" spans="5:10" ht="15.75" customHeight="1" x14ac:dyDescent="0.2">
      <c r="E858" s="24"/>
      <c r="F858" s="24"/>
      <c r="G858" s="24"/>
      <c r="H858" s="24"/>
      <c r="I858" s="24"/>
      <c r="J858" s="44"/>
    </row>
    <row r="859" spans="5:10" ht="15.75" customHeight="1" x14ac:dyDescent="0.2">
      <c r="E859" s="24"/>
      <c r="F859" s="24"/>
      <c r="G859" s="24"/>
      <c r="H859" s="24"/>
      <c r="I859" s="24"/>
      <c r="J859" s="44"/>
    </row>
    <row r="860" spans="5:10" ht="15.75" customHeight="1" x14ac:dyDescent="0.2">
      <c r="E860" s="24"/>
      <c r="F860" s="24"/>
      <c r="G860" s="24"/>
      <c r="H860" s="24"/>
      <c r="I860" s="24"/>
      <c r="J860" s="44"/>
    </row>
    <row r="861" spans="5:10" ht="15.75" customHeight="1" x14ac:dyDescent="0.2">
      <c r="E861" s="24"/>
      <c r="F861" s="24"/>
      <c r="G861" s="24"/>
      <c r="H861" s="24"/>
      <c r="I861" s="24"/>
      <c r="J861" s="44"/>
    </row>
    <row r="862" spans="5:10" ht="15.75" customHeight="1" x14ac:dyDescent="0.2">
      <c r="E862" s="24"/>
      <c r="F862" s="24"/>
      <c r="G862" s="24"/>
      <c r="H862" s="24"/>
      <c r="I862" s="24"/>
      <c r="J862" s="44"/>
    </row>
    <row r="863" spans="5:10" ht="15.75" customHeight="1" x14ac:dyDescent="0.2">
      <c r="E863" s="24"/>
      <c r="F863" s="24"/>
      <c r="G863" s="24"/>
      <c r="H863" s="24"/>
      <c r="I863" s="24"/>
      <c r="J863" s="44"/>
    </row>
    <row r="864" spans="5:10" ht="15.75" customHeight="1" x14ac:dyDescent="0.2">
      <c r="E864" s="24"/>
      <c r="F864" s="24"/>
      <c r="G864" s="24"/>
      <c r="H864" s="24"/>
      <c r="I864" s="24"/>
      <c r="J864" s="44"/>
    </row>
    <row r="865" spans="5:10" ht="15.75" customHeight="1" x14ac:dyDescent="0.2">
      <c r="E865" s="24"/>
      <c r="F865" s="24"/>
      <c r="G865" s="24"/>
      <c r="H865" s="24"/>
      <c r="I865" s="24"/>
      <c r="J865" s="44"/>
    </row>
    <row r="866" spans="5:10" ht="15.75" customHeight="1" x14ac:dyDescent="0.2">
      <c r="E866" s="24"/>
      <c r="F866" s="24"/>
      <c r="G866" s="24"/>
      <c r="H866" s="24"/>
      <c r="I866" s="24"/>
      <c r="J866" s="44"/>
    </row>
    <row r="867" spans="5:10" ht="15.75" customHeight="1" x14ac:dyDescent="0.2">
      <c r="E867" s="24"/>
      <c r="F867" s="24"/>
      <c r="G867" s="24"/>
      <c r="H867" s="24"/>
      <c r="I867" s="24"/>
      <c r="J867" s="44"/>
    </row>
    <row r="868" spans="5:10" ht="15.75" customHeight="1" x14ac:dyDescent="0.2">
      <c r="E868" s="24"/>
      <c r="F868" s="24"/>
      <c r="G868" s="24"/>
      <c r="H868" s="24"/>
      <c r="I868" s="24"/>
      <c r="J868" s="44"/>
    </row>
    <row r="869" spans="5:10" ht="15.75" customHeight="1" x14ac:dyDescent="0.2">
      <c r="E869" s="24"/>
      <c r="F869" s="24"/>
      <c r="G869" s="24"/>
      <c r="H869" s="24"/>
      <c r="I869" s="24"/>
      <c r="J869" s="44"/>
    </row>
    <row r="870" spans="5:10" ht="15.75" customHeight="1" x14ac:dyDescent="0.2">
      <c r="E870" s="24"/>
      <c r="F870" s="24"/>
      <c r="G870" s="24"/>
      <c r="H870" s="24"/>
      <c r="I870" s="24"/>
      <c r="J870" s="44"/>
    </row>
    <row r="871" spans="5:10" ht="15.75" customHeight="1" x14ac:dyDescent="0.2">
      <c r="E871" s="24"/>
      <c r="F871" s="24"/>
      <c r="G871" s="24"/>
      <c r="H871" s="24"/>
      <c r="I871" s="24"/>
      <c r="J871" s="44"/>
    </row>
    <row r="872" spans="5:10" ht="15.75" customHeight="1" x14ac:dyDescent="0.2">
      <c r="E872" s="24"/>
      <c r="F872" s="24"/>
      <c r="G872" s="24"/>
      <c r="H872" s="24"/>
      <c r="I872" s="24"/>
      <c r="J872" s="44"/>
    </row>
    <row r="873" spans="5:10" ht="15.75" customHeight="1" x14ac:dyDescent="0.2">
      <c r="E873" s="24"/>
      <c r="F873" s="24"/>
      <c r="G873" s="24"/>
      <c r="H873" s="24"/>
      <c r="I873" s="24"/>
      <c r="J873" s="44"/>
    </row>
    <row r="874" spans="5:10" ht="15.75" customHeight="1" x14ac:dyDescent="0.2">
      <c r="E874" s="24"/>
      <c r="F874" s="24"/>
      <c r="G874" s="24"/>
      <c r="H874" s="24"/>
      <c r="I874" s="24"/>
      <c r="J874" s="44"/>
    </row>
    <row r="875" spans="5:10" ht="15.75" customHeight="1" x14ac:dyDescent="0.2">
      <c r="E875" s="24"/>
      <c r="F875" s="24"/>
      <c r="G875" s="24"/>
      <c r="H875" s="24"/>
      <c r="I875" s="24"/>
      <c r="J875" s="44"/>
    </row>
    <row r="876" spans="5:10" ht="15.75" customHeight="1" x14ac:dyDescent="0.2">
      <c r="E876" s="24"/>
      <c r="F876" s="24"/>
      <c r="G876" s="24"/>
      <c r="H876" s="24"/>
      <c r="I876" s="24"/>
      <c r="J876" s="44"/>
    </row>
    <row r="877" spans="5:10" ht="15.75" customHeight="1" x14ac:dyDescent="0.2">
      <c r="E877" s="24"/>
      <c r="F877" s="24"/>
      <c r="G877" s="24"/>
      <c r="H877" s="24"/>
      <c r="I877" s="24"/>
      <c r="J877" s="44"/>
    </row>
    <row r="878" spans="5:10" ht="15.75" customHeight="1" x14ac:dyDescent="0.2">
      <c r="E878" s="24"/>
      <c r="F878" s="24"/>
      <c r="G878" s="24"/>
      <c r="H878" s="24"/>
      <c r="I878" s="24"/>
      <c r="J878" s="44"/>
    </row>
    <row r="879" spans="5:10" ht="15.75" customHeight="1" x14ac:dyDescent="0.2">
      <c r="E879" s="24"/>
      <c r="F879" s="24"/>
      <c r="G879" s="24"/>
      <c r="H879" s="24"/>
      <c r="I879" s="24"/>
      <c r="J879" s="44"/>
    </row>
    <row r="880" spans="5:10" ht="15.75" customHeight="1" x14ac:dyDescent="0.2">
      <c r="E880" s="24"/>
      <c r="F880" s="24"/>
      <c r="G880" s="24"/>
      <c r="H880" s="24"/>
      <c r="I880" s="24"/>
      <c r="J880" s="44"/>
    </row>
    <row r="881" spans="5:10" ht="15.75" customHeight="1" x14ac:dyDescent="0.2">
      <c r="E881" s="24"/>
      <c r="F881" s="24"/>
      <c r="G881" s="24"/>
      <c r="H881" s="24"/>
      <c r="I881" s="24"/>
      <c r="J881" s="44"/>
    </row>
    <row r="882" spans="5:10" ht="15.75" customHeight="1" x14ac:dyDescent="0.2">
      <c r="E882" s="24"/>
      <c r="F882" s="24"/>
      <c r="G882" s="24"/>
      <c r="H882" s="24"/>
      <c r="I882" s="24"/>
      <c r="J882" s="44"/>
    </row>
    <row r="883" spans="5:10" ht="15.75" customHeight="1" x14ac:dyDescent="0.2">
      <c r="E883" s="24"/>
      <c r="F883" s="24"/>
      <c r="G883" s="24"/>
      <c r="H883" s="24"/>
      <c r="I883" s="24"/>
      <c r="J883" s="44"/>
    </row>
    <row r="884" spans="5:10" ht="15.75" customHeight="1" x14ac:dyDescent="0.2">
      <c r="E884" s="24"/>
      <c r="F884" s="24"/>
      <c r="G884" s="24"/>
      <c r="H884" s="24"/>
      <c r="I884" s="24"/>
      <c r="J884" s="44"/>
    </row>
    <row r="885" spans="5:10" ht="15.75" customHeight="1" x14ac:dyDescent="0.2">
      <c r="E885" s="24"/>
      <c r="F885" s="24"/>
      <c r="G885" s="24"/>
      <c r="H885" s="24"/>
      <c r="I885" s="24"/>
      <c r="J885" s="44"/>
    </row>
    <row r="886" spans="5:10" ht="15.75" customHeight="1" x14ac:dyDescent="0.2">
      <c r="E886" s="24"/>
      <c r="F886" s="24"/>
      <c r="G886" s="24"/>
      <c r="H886" s="24"/>
      <c r="I886" s="24"/>
      <c r="J886" s="44"/>
    </row>
    <row r="887" spans="5:10" ht="15.75" customHeight="1" x14ac:dyDescent="0.2">
      <c r="E887" s="24"/>
      <c r="F887" s="24"/>
      <c r="G887" s="24"/>
      <c r="H887" s="24"/>
      <c r="I887" s="24"/>
      <c r="J887" s="44"/>
    </row>
    <row r="888" spans="5:10" ht="15.75" customHeight="1" x14ac:dyDescent="0.2">
      <c r="E888" s="24"/>
      <c r="F888" s="24"/>
      <c r="G888" s="24"/>
      <c r="H888" s="24"/>
      <c r="I888" s="24"/>
      <c r="J888" s="44"/>
    </row>
    <row r="889" spans="5:10" ht="15.75" customHeight="1" x14ac:dyDescent="0.2">
      <c r="E889" s="24"/>
      <c r="F889" s="24"/>
      <c r="G889" s="24"/>
      <c r="H889" s="24"/>
      <c r="I889" s="24"/>
      <c r="J889" s="44"/>
    </row>
    <row r="890" spans="5:10" ht="15.75" customHeight="1" x14ac:dyDescent="0.2">
      <c r="E890" s="24"/>
      <c r="F890" s="24"/>
      <c r="G890" s="24"/>
      <c r="H890" s="24"/>
      <c r="I890" s="24"/>
      <c r="J890" s="44"/>
    </row>
    <row r="891" spans="5:10" ht="15.75" customHeight="1" x14ac:dyDescent="0.2">
      <c r="E891" s="24"/>
      <c r="F891" s="24"/>
      <c r="G891" s="24"/>
      <c r="H891" s="24"/>
      <c r="I891" s="24"/>
      <c r="J891" s="44"/>
    </row>
    <row r="892" spans="5:10" ht="15.75" customHeight="1" x14ac:dyDescent="0.2">
      <c r="E892" s="24"/>
      <c r="F892" s="24"/>
      <c r="G892" s="24"/>
      <c r="H892" s="24"/>
      <c r="I892" s="24"/>
      <c r="J892" s="44"/>
    </row>
    <row r="893" spans="5:10" ht="15.75" customHeight="1" x14ac:dyDescent="0.2">
      <c r="E893" s="24"/>
      <c r="F893" s="24"/>
      <c r="G893" s="24"/>
      <c r="H893" s="24"/>
      <c r="I893" s="24"/>
      <c r="J893" s="44"/>
    </row>
    <row r="894" spans="5:10" ht="15.75" customHeight="1" x14ac:dyDescent="0.2">
      <c r="E894" s="24"/>
      <c r="F894" s="24"/>
      <c r="G894" s="24"/>
      <c r="H894" s="24"/>
      <c r="I894" s="24"/>
      <c r="J894" s="44"/>
    </row>
    <row r="895" spans="5:10" ht="15.75" customHeight="1" x14ac:dyDescent="0.2">
      <c r="E895" s="24"/>
      <c r="F895" s="24"/>
      <c r="G895" s="24"/>
      <c r="H895" s="24"/>
      <c r="I895" s="24"/>
      <c r="J895" s="44"/>
    </row>
    <row r="896" spans="5:10" ht="15.75" customHeight="1" x14ac:dyDescent="0.2">
      <c r="E896" s="24"/>
      <c r="F896" s="24"/>
      <c r="G896" s="24"/>
      <c r="H896" s="24"/>
      <c r="I896" s="24"/>
      <c r="J896" s="44"/>
    </row>
    <row r="897" spans="5:10" ht="15.75" customHeight="1" x14ac:dyDescent="0.2">
      <c r="E897" s="24"/>
      <c r="F897" s="24"/>
      <c r="G897" s="24"/>
      <c r="H897" s="24"/>
      <c r="I897" s="24"/>
      <c r="J897" s="44"/>
    </row>
    <row r="898" spans="5:10" ht="15.75" customHeight="1" x14ac:dyDescent="0.2">
      <c r="E898" s="24"/>
      <c r="F898" s="24"/>
      <c r="G898" s="24"/>
      <c r="H898" s="24"/>
      <c r="I898" s="24"/>
      <c r="J898" s="44"/>
    </row>
    <row r="899" spans="5:10" ht="15.75" customHeight="1" x14ac:dyDescent="0.2">
      <c r="E899" s="24"/>
      <c r="F899" s="24"/>
      <c r="G899" s="24"/>
      <c r="H899" s="24"/>
      <c r="I899" s="24"/>
      <c r="J899" s="44"/>
    </row>
    <row r="900" spans="5:10" ht="15.75" customHeight="1" x14ac:dyDescent="0.2">
      <c r="E900" s="24"/>
      <c r="F900" s="24"/>
      <c r="G900" s="24"/>
      <c r="H900" s="24"/>
      <c r="I900" s="24"/>
      <c r="J900" s="44"/>
    </row>
    <row r="901" spans="5:10" ht="15.75" customHeight="1" x14ac:dyDescent="0.2">
      <c r="E901" s="24"/>
      <c r="F901" s="24"/>
      <c r="G901" s="24"/>
      <c r="H901" s="24"/>
      <c r="I901" s="24"/>
      <c r="J901" s="44"/>
    </row>
    <row r="902" spans="5:10" ht="15.75" customHeight="1" x14ac:dyDescent="0.2">
      <c r="E902" s="24"/>
      <c r="F902" s="24"/>
      <c r="G902" s="24"/>
      <c r="H902" s="24"/>
      <c r="I902" s="24"/>
      <c r="J902" s="44"/>
    </row>
    <row r="903" spans="5:10" ht="15.75" customHeight="1" x14ac:dyDescent="0.2">
      <c r="E903" s="24"/>
      <c r="F903" s="24"/>
      <c r="G903" s="24"/>
      <c r="H903" s="24"/>
      <c r="I903" s="24"/>
      <c r="J903" s="44"/>
    </row>
    <row r="904" spans="5:10" ht="15.75" customHeight="1" x14ac:dyDescent="0.2">
      <c r="E904" s="24"/>
      <c r="F904" s="24"/>
      <c r="G904" s="24"/>
      <c r="H904" s="24"/>
      <c r="I904" s="24"/>
      <c r="J904" s="44"/>
    </row>
    <row r="905" spans="5:10" ht="15.75" customHeight="1" x14ac:dyDescent="0.2">
      <c r="E905" s="24"/>
      <c r="F905" s="24"/>
      <c r="G905" s="24"/>
      <c r="H905" s="24"/>
      <c r="I905" s="24"/>
      <c r="J905" s="44"/>
    </row>
    <row r="906" spans="5:10" ht="15.75" customHeight="1" x14ac:dyDescent="0.2">
      <c r="E906" s="24"/>
      <c r="F906" s="24"/>
      <c r="G906" s="24"/>
      <c r="H906" s="24"/>
      <c r="I906" s="24"/>
      <c r="J906" s="44"/>
    </row>
    <row r="907" spans="5:10" ht="15.75" customHeight="1" x14ac:dyDescent="0.2">
      <c r="E907" s="24"/>
      <c r="F907" s="24"/>
      <c r="G907" s="24"/>
      <c r="H907" s="24"/>
      <c r="I907" s="24"/>
      <c r="J907" s="44"/>
    </row>
    <row r="908" spans="5:10" ht="15.75" customHeight="1" x14ac:dyDescent="0.2">
      <c r="E908" s="24"/>
      <c r="F908" s="24"/>
      <c r="G908" s="24"/>
      <c r="H908" s="24"/>
      <c r="I908" s="24"/>
      <c r="J908" s="44"/>
    </row>
    <row r="909" spans="5:10" ht="15.75" customHeight="1" x14ac:dyDescent="0.2">
      <c r="E909" s="24"/>
      <c r="F909" s="24"/>
      <c r="G909" s="24"/>
      <c r="H909" s="24"/>
      <c r="I909" s="24"/>
      <c r="J909" s="44"/>
    </row>
    <row r="910" spans="5:10" ht="15.75" customHeight="1" x14ac:dyDescent="0.2">
      <c r="E910" s="24"/>
      <c r="F910" s="24"/>
      <c r="G910" s="24"/>
      <c r="H910" s="24"/>
      <c r="I910" s="24"/>
      <c r="J910" s="44"/>
    </row>
    <row r="911" spans="5:10" ht="15.75" customHeight="1" x14ac:dyDescent="0.2">
      <c r="E911" s="24"/>
      <c r="F911" s="24"/>
      <c r="G911" s="24"/>
      <c r="H911" s="24"/>
      <c r="I911" s="24"/>
      <c r="J911" s="44"/>
    </row>
    <row r="912" spans="5:10" ht="15.75" customHeight="1" x14ac:dyDescent="0.2">
      <c r="E912" s="24"/>
      <c r="F912" s="24"/>
      <c r="G912" s="24"/>
      <c r="H912" s="24"/>
      <c r="I912" s="24"/>
      <c r="J912" s="44"/>
    </row>
    <row r="913" spans="5:10" ht="15.75" customHeight="1" x14ac:dyDescent="0.2">
      <c r="E913" s="24"/>
      <c r="F913" s="24"/>
      <c r="G913" s="24"/>
      <c r="H913" s="24"/>
      <c r="I913" s="24"/>
      <c r="J913" s="44"/>
    </row>
    <row r="914" spans="5:10" ht="15.75" customHeight="1" x14ac:dyDescent="0.2">
      <c r="E914" s="24"/>
      <c r="F914" s="24"/>
      <c r="G914" s="24"/>
      <c r="H914" s="24"/>
      <c r="I914" s="24"/>
      <c r="J914" s="44"/>
    </row>
    <row r="915" spans="5:10" ht="15.75" customHeight="1" x14ac:dyDescent="0.2">
      <c r="E915" s="24"/>
      <c r="F915" s="24"/>
      <c r="G915" s="24"/>
      <c r="H915" s="24"/>
      <c r="I915" s="24"/>
      <c r="J915" s="44"/>
    </row>
    <row r="916" spans="5:10" ht="15.75" customHeight="1" x14ac:dyDescent="0.2">
      <c r="E916" s="24"/>
      <c r="F916" s="24"/>
      <c r="G916" s="24"/>
      <c r="H916" s="24"/>
      <c r="I916" s="24"/>
      <c r="J916" s="44"/>
    </row>
    <row r="917" spans="5:10" ht="15.75" customHeight="1" x14ac:dyDescent="0.2">
      <c r="E917" s="24"/>
      <c r="F917" s="24"/>
      <c r="G917" s="24"/>
      <c r="H917" s="24"/>
      <c r="I917" s="24"/>
      <c r="J917" s="44"/>
    </row>
    <row r="918" spans="5:10" ht="15.75" customHeight="1" x14ac:dyDescent="0.2">
      <c r="E918" s="24"/>
      <c r="F918" s="24"/>
      <c r="G918" s="24"/>
      <c r="H918" s="24"/>
      <c r="I918" s="24"/>
      <c r="J918" s="44"/>
    </row>
    <row r="919" spans="5:10" ht="15.75" customHeight="1" x14ac:dyDescent="0.2">
      <c r="E919" s="24"/>
      <c r="F919" s="24"/>
      <c r="G919" s="24"/>
      <c r="H919" s="24"/>
      <c r="I919" s="24"/>
      <c r="J919" s="44"/>
    </row>
    <row r="920" spans="5:10" ht="15.75" customHeight="1" x14ac:dyDescent="0.2">
      <c r="E920" s="24"/>
      <c r="F920" s="24"/>
      <c r="G920" s="24"/>
      <c r="H920" s="24"/>
      <c r="I920" s="24"/>
      <c r="J920" s="44"/>
    </row>
    <row r="921" spans="5:10" ht="15.75" customHeight="1" x14ac:dyDescent="0.2">
      <c r="E921" s="24"/>
      <c r="F921" s="24"/>
      <c r="G921" s="24"/>
      <c r="H921" s="24"/>
      <c r="I921" s="24"/>
      <c r="J921" s="44"/>
    </row>
    <row r="922" spans="5:10" ht="15.75" customHeight="1" x14ac:dyDescent="0.2">
      <c r="E922" s="24"/>
      <c r="F922" s="24"/>
      <c r="G922" s="24"/>
      <c r="H922" s="24"/>
      <c r="I922" s="24"/>
      <c r="J922" s="44"/>
    </row>
    <row r="923" spans="5:10" ht="15.75" customHeight="1" x14ac:dyDescent="0.2">
      <c r="E923" s="24"/>
      <c r="F923" s="24"/>
      <c r="G923" s="24"/>
      <c r="H923" s="24"/>
      <c r="I923" s="24"/>
      <c r="J923" s="44"/>
    </row>
    <row r="924" spans="5:10" ht="15.75" customHeight="1" x14ac:dyDescent="0.2">
      <c r="E924" s="24"/>
      <c r="F924" s="24"/>
      <c r="G924" s="24"/>
      <c r="H924" s="24"/>
      <c r="I924" s="24"/>
      <c r="J924" s="44"/>
    </row>
    <row r="925" spans="5:10" ht="15.75" customHeight="1" x14ac:dyDescent="0.2">
      <c r="E925" s="24"/>
      <c r="F925" s="24"/>
      <c r="G925" s="24"/>
      <c r="H925" s="24"/>
      <c r="I925" s="24"/>
      <c r="J925" s="44"/>
    </row>
    <row r="926" spans="5:10" ht="15.75" customHeight="1" x14ac:dyDescent="0.2">
      <c r="E926" s="24"/>
      <c r="F926" s="24"/>
      <c r="G926" s="24"/>
      <c r="H926" s="24"/>
      <c r="I926" s="24"/>
      <c r="J926" s="44"/>
    </row>
    <row r="927" spans="5:10" ht="15.75" customHeight="1" x14ac:dyDescent="0.2">
      <c r="E927" s="24"/>
      <c r="F927" s="24"/>
      <c r="G927" s="24"/>
      <c r="H927" s="24"/>
      <c r="I927" s="24"/>
      <c r="J927" s="44"/>
    </row>
    <row r="928" spans="5:10" ht="15.75" customHeight="1" x14ac:dyDescent="0.2">
      <c r="E928" s="24"/>
      <c r="F928" s="24"/>
      <c r="G928" s="24"/>
      <c r="H928" s="24"/>
      <c r="I928" s="24"/>
      <c r="J928" s="44"/>
    </row>
    <row r="929" spans="5:10" ht="15.75" customHeight="1" x14ac:dyDescent="0.2">
      <c r="E929" s="24"/>
      <c r="F929" s="24"/>
      <c r="G929" s="24"/>
      <c r="H929" s="24"/>
      <c r="I929" s="24"/>
      <c r="J929" s="44"/>
    </row>
    <row r="930" spans="5:10" ht="15.75" customHeight="1" x14ac:dyDescent="0.2">
      <c r="E930" s="24"/>
      <c r="F930" s="24"/>
      <c r="G930" s="24"/>
      <c r="H930" s="24"/>
      <c r="I930" s="24"/>
      <c r="J930" s="44"/>
    </row>
    <row r="931" spans="5:10" ht="15.75" customHeight="1" x14ac:dyDescent="0.2">
      <c r="E931" s="24"/>
      <c r="F931" s="24"/>
      <c r="G931" s="24"/>
      <c r="H931" s="24"/>
      <c r="I931" s="24"/>
      <c r="J931" s="44"/>
    </row>
    <row r="932" spans="5:10" ht="15.75" customHeight="1" x14ac:dyDescent="0.2">
      <c r="E932" s="24"/>
      <c r="F932" s="24"/>
      <c r="G932" s="24"/>
      <c r="H932" s="24"/>
      <c r="I932" s="24"/>
      <c r="J932" s="44"/>
    </row>
    <row r="933" spans="5:10" ht="15.75" customHeight="1" x14ac:dyDescent="0.2">
      <c r="E933" s="24"/>
      <c r="F933" s="24"/>
      <c r="G933" s="24"/>
      <c r="H933" s="24"/>
      <c r="I933" s="24"/>
      <c r="J933" s="44"/>
    </row>
    <row r="934" spans="5:10" ht="15.75" customHeight="1" x14ac:dyDescent="0.2">
      <c r="E934" s="24"/>
      <c r="F934" s="24"/>
      <c r="G934" s="24"/>
      <c r="H934" s="24"/>
      <c r="I934" s="24"/>
      <c r="J934" s="44"/>
    </row>
    <row r="935" spans="5:10" ht="15.75" customHeight="1" x14ac:dyDescent="0.2">
      <c r="E935" s="24"/>
      <c r="F935" s="24"/>
      <c r="G935" s="24"/>
      <c r="H935" s="24"/>
      <c r="I935" s="24"/>
      <c r="J935" s="44"/>
    </row>
    <row r="936" spans="5:10" ht="15.75" customHeight="1" x14ac:dyDescent="0.2">
      <c r="E936" s="24"/>
      <c r="F936" s="24"/>
      <c r="G936" s="24"/>
      <c r="H936" s="24"/>
      <c r="I936" s="24"/>
      <c r="J936" s="44"/>
    </row>
    <row r="937" spans="5:10" ht="15.75" customHeight="1" x14ac:dyDescent="0.2">
      <c r="E937" s="24"/>
      <c r="F937" s="24"/>
      <c r="G937" s="24"/>
      <c r="H937" s="24"/>
      <c r="I937" s="24"/>
      <c r="J937" s="44"/>
    </row>
    <row r="938" spans="5:10" ht="15.75" customHeight="1" x14ac:dyDescent="0.2">
      <c r="E938" s="24"/>
      <c r="F938" s="24"/>
      <c r="G938" s="24"/>
      <c r="H938" s="24"/>
      <c r="I938" s="24"/>
      <c r="J938" s="44"/>
    </row>
    <row r="939" spans="5:10" ht="15.75" customHeight="1" x14ac:dyDescent="0.2">
      <c r="E939" s="24"/>
      <c r="F939" s="24"/>
      <c r="G939" s="24"/>
      <c r="H939" s="24"/>
      <c r="I939" s="24"/>
      <c r="J939" s="44"/>
    </row>
    <row r="940" spans="5:10" ht="15.75" customHeight="1" x14ac:dyDescent="0.2">
      <c r="E940" s="24"/>
      <c r="F940" s="24"/>
      <c r="G940" s="24"/>
      <c r="H940" s="24"/>
      <c r="I940" s="24"/>
      <c r="J940" s="44"/>
    </row>
    <row r="941" spans="5:10" ht="15.75" customHeight="1" x14ac:dyDescent="0.2">
      <c r="E941" s="24"/>
      <c r="F941" s="24"/>
      <c r="G941" s="24"/>
      <c r="H941" s="24"/>
      <c r="I941" s="24"/>
      <c r="J941" s="44"/>
    </row>
    <row r="942" spans="5:10" ht="15.75" customHeight="1" x14ac:dyDescent="0.2">
      <c r="E942" s="24"/>
      <c r="F942" s="24"/>
      <c r="G942" s="24"/>
      <c r="H942" s="24"/>
      <c r="I942" s="24"/>
      <c r="J942" s="44"/>
    </row>
    <row r="943" spans="5:10" ht="15.75" customHeight="1" x14ac:dyDescent="0.2">
      <c r="E943" s="24"/>
      <c r="F943" s="24"/>
      <c r="G943" s="24"/>
      <c r="H943" s="24"/>
      <c r="I943" s="24"/>
      <c r="J943" s="44"/>
    </row>
    <row r="944" spans="5:10" ht="15.75" customHeight="1" x14ac:dyDescent="0.2">
      <c r="E944" s="24"/>
      <c r="F944" s="24"/>
      <c r="G944" s="24"/>
      <c r="H944" s="24"/>
      <c r="I944" s="24"/>
      <c r="J944" s="44"/>
    </row>
    <row r="945" spans="5:10" ht="15.75" customHeight="1" x14ac:dyDescent="0.2">
      <c r="E945" s="24"/>
      <c r="F945" s="24"/>
      <c r="G945" s="24"/>
      <c r="H945" s="24"/>
      <c r="I945" s="24"/>
      <c r="J945" s="44"/>
    </row>
    <row r="946" spans="5:10" ht="15.75" customHeight="1" x14ac:dyDescent="0.2">
      <c r="E946" s="24"/>
      <c r="F946" s="24"/>
      <c r="G946" s="24"/>
      <c r="H946" s="24"/>
      <c r="I946" s="24"/>
      <c r="J946" s="44"/>
    </row>
    <row r="947" spans="5:10" ht="15.75" customHeight="1" x14ac:dyDescent="0.2">
      <c r="E947" s="24"/>
      <c r="F947" s="24"/>
      <c r="G947" s="24"/>
      <c r="H947" s="24"/>
      <c r="I947" s="24"/>
      <c r="J947" s="44"/>
    </row>
    <row r="948" spans="5:10" ht="15.75" customHeight="1" x14ac:dyDescent="0.2">
      <c r="E948" s="24"/>
      <c r="F948" s="24"/>
      <c r="G948" s="24"/>
      <c r="H948" s="24"/>
      <c r="I948" s="24"/>
      <c r="J948" s="44"/>
    </row>
    <row r="949" spans="5:10" ht="15.75" customHeight="1" x14ac:dyDescent="0.2">
      <c r="E949" s="24"/>
      <c r="F949" s="24"/>
      <c r="G949" s="24"/>
      <c r="H949" s="24"/>
      <c r="I949" s="24"/>
      <c r="J949" s="44"/>
    </row>
    <row r="950" spans="5:10" ht="15.75" customHeight="1" x14ac:dyDescent="0.2">
      <c r="E950" s="24"/>
      <c r="F950" s="24"/>
      <c r="G950" s="24"/>
      <c r="H950" s="24"/>
      <c r="I950" s="24"/>
      <c r="J950" s="44"/>
    </row>
    <row r="951" spans="5:10" ht="15.75" customHeight="1" x14ac:dyDescent="0.2">
      <c r="E951" s="24"/>
      <c r="F951" s="24"/>
      <c r="G951" s="24"/>
      <c r="H951" s="24"/>
      <c r="I951" s="24"/>
      <c r="J951" s="44"/>
    </row>
    <row r="952" spans="5:10" ht="15.75" customHeight="1" x14ac:dyDescent="0.2">
      <c r="E952" s="24"/>
      <c r="F952" s="24"/>
      <c r="G952" s="24"/>
      <c r="H952" s="24"/>
      <c r="I952" s="24"/>
      <c r="J952" s="44"/>
    </row>
    <row r="953" spans="5:10" ht="15.75" customHeight="1" x14ac:dyDescent="0.2">
      <c r="E953" s="24"/>
      <c r="F953" s="24"/>
      <c r="G953" s="24"/>
      <c r="H953" s="24"/>
      <c r="I953" s="24"/>
      <c r="J953" s="44"/>
    </row>
    <row r="954" spans="5:10" ht="15.75" customHeight="1" x14ac:dyDescent="0.2">
      <c r="E954" s="24"/>
      <c r="F954" s="24"/>
      <c r="G954" s="24"/>
      <c r="H954" s="24"/>
      <c r="I954" s="24"/>
      <c r="J954" s="44"/>
    </row>
    <row r="955" spans="5:10" ht="15.75" customHeight="1" x14ac:dyDescent="0.2">
      <c r="E955" s="24"/>
      <c r="F955" s="24"/>
      <c r="G955" s="24"/>
      <c r="H955" s="24"/>
      <c r="I955" s="24"/>
      <c r="J955" s="44"/>
    </row>
    <row r="956" spans="5:10" ht="15.75" customHeight="1" x14ac:dyDescent="0.2">
      <c r="E956" s="24"/>
      <c r="F956" s="24"/>
      <c r="G956" s="24"/>
      <c r="H956" s="24"/>
      <c r="I956" s="24"/>
      <c r="J956" s="44"/>
    </row>
    <row r="957" spans="5:10" ht="15.75" customHeight="1" x14ac:dyDescent="0.2">
      <c r="E957" s="24"/>
      <c r="F957" s="24"/>
      <c r="G957" s="24"/>
      <c r="H957" s="24"/>
      <c r="I957" s="24"/>
      <c r="J957" s="44"/>
    </row>
    <row r="958" spans="5:10" ht="15.75" customHeight="1" x14ac:dyDescent="0.2">
      <c r="E958" s="24"/>
      <c r="F958" s="24"/>
      <c r="G958" s="24"/>
      <c r="H958" s="24"/>
      <c r="I958" s="24"/>
      <c r="J958" s="44"/>
    </row>
    <row r="959" spans="5:10" ht="15.75" customHeight="1" x14ac:dyDescent="0.2">
      <c r="E959" s="24"/>
      <c r="F959" s="24"/>
      <c r="G959" s="24"/>
      <c r="H959" s="24"/>
      <c r="I959" s="24"/>
      <c r="J959" s="44"/>
    </row>
    <row r="960" spans="5:10" ht="15.75" customHeight="1" x14ac:dyDescent="0.2">
      <c r="E960" s="24"/>
      <c r="F960" s="24"/>
      <c r="G960" s="24"/>
      <c r="H960" s="24"/>
      <c r="I960" s="24"/>
      <c r="J960" s="44"/>
    </row>
    <row r="961" spans="5:10" ht="15.75" customHeight="1" x14ac:dyDescent="0.2">
      <c r="E961" s="24"/>
      <c r="F961" s="24"/>
      <c r="G961" s="24"/>
      <c r="H961" s="24"/>
      <c r="I961" s="24"/>
      <c r="J961" s="44"/>
    </row>
    <row r="962" spans="5:10" ht="15.75" customHeight="1" x14ac:dyDescent="0.2">
      <c r="E962" s="24"/>
      <c r="F962" s="24"/>
      <c r="G962" s="24"/>
      <c r="H962" s="24"/>
      <c r="I962" s="24"/>
      <c r="J962" s="44"/>
    </row>
    <row r="963" spans="5:10" ht="15.75" customHeight="1" x14ac:dyDescent="0.2">
      <c r="E963" s="24"/>
      <c r="F963" s="24"/>
      <c r="G963" s="24"/>
      <c r="H963" s="24"/>
      <c r="I963" s="24"/>
      <c r="J963" s="44"/>
    </row>
    <row r="964" spans="5:10" ht="15.75" customHeight="1" x14ac:dyDescent="0.2">
      <c r="E964" s="24"/>
      <c r="F964" s="24"/>
      <c r="G964" s="24"/>
      <c r="H964" s="24"/>
      <c r="I964" s="24"/>
      <c r="J964" s="44"/>
    </row>
    <row r="965" spans="5:10" ht="15.75" customHeight="1" x14ac:dyDescent="0.2">
      <c r="E965" s="24"/>
      <c r="F965" s="24"/>
      <c r="G965" s="24"/>
      <c r="H965" s="24"/>
      <c r="I965" s="24"/>
      <c r="J965" s="44"/>
    </row>
    <row r="966" spans="5:10" ht="15.75" customHeight="1" x14ac:dyDescent="0.2">
      <c r="E966" s="24"/>
      <c r="F966" s="24"/>
      <c r="G966" s="24"/>
      <c r="H966" s="24"/>
      <c r="I966" s="24"/>
      <c r="J966" s="44"/>
    </row>
    <row r="967" spans="5:10" ht="15.75" customHeight="1" x14ac:dyDescent="0.2">
      <c r="E967" s="24"/>
      <c r="F967" s="24"/>
      <c r="G967" s="24"/>
      <c r="H967" s="24"/>
      <c r="I967" s="24"/>
      <c r="J967" s="44"/>
    </row>
    <row r="968" spans="5:10" ht="15.75" customHeight="1" x14ac:dyDescent="0.2">
      <c r="E968" s="24"/>
      <c r="F968" s="24"/>
      <c r="G968" s="24"/>
      <c r="H968" s="24"/>
      <c r="I968" s="24"/>
      <c r="J968" s="44"/>
    </row>
    <row r="969" spans="5:10" ht="15.75" customHeight="1" x14ac:dyDescent="0.2">
      <c r="E969" s="24"/>
      <c r="F969" s="24"/>
      <c r="G969" s="24"/>
      <c r="H969" s="24"/>
      <c r="I969" s="24"/>
      <c r="J969" s="44"/>
    </row>
    <row r="970" spans="5:10" ht="15.75" customHeight="1" x14ac:dyDescent="0.2">
      <c r="E970" s="24"/>
      <c r="F970" s="24"/>
      <c r="G970" s="24"/>
      <c r="H970" s="24"/>
      <c r="I970" s="24"/>
      <c r="J970" s="44"/>
    </row>
    <row r="971" spans="5:10" ht="15.75" customHeight="1" x14ac:dyDescent="0.2">
      <c r="E971" s="24"/>
      <c r="F971" s="24"/>
      <c r="G971" s="24"/>
      <c r="H971" s="24"/>
      <c r="I971" s="24"/>
      <c r="J971" s="44"/>
    </row>
    <row r="972" spans="5:10" ht="15.75" customHeight="1" x14ac:dyDescent="0.2">
      <c r="E972" s="24"/>
      <c r="F972" s="24"/>
      <c r="G972" s="24"/>
      <c r="H972" s="24"/>
      <c r="I972" s="24"/>
      <c r="J972" s="44"/>
    </row>
    <row r="973" spans="5:10" ht="15.75" customHeight="1" x14ac:dyDescent="0.2">
      <c r="E973" s="24"/>
      <c r="F973" s="24"/>
      <c r="G973" s="24"/>
      <c r="H973" s="24"/>
      <c r="I973" s="24"/>
      <c r="J973" s="44"/>
    </row>
    <row r="974" spans="5:10" ht="15.75" customHeight="1" x14ac:dyDescent="0.2">
      <c r="E974" s="24"/>
      <c r="F974" s="24"/>
      <c r="G974" s="24"/>
      <c r="H974" s="24"/>
      <c r="I974" s="24"/>
      <c r="J974" s="44"/>
    </row>
    <row r="975" spans="5:10" ht="15.75" customHeight="1" x14ac:dyDescent="0.2">
      <c r="E975" s="24"/>
      <c r="F975" s="24"/>
      <c r="G975" s="24"/>
      <c r="H975" s="24"/>
      <c r="I975" s="24"/>
      <c r="J975" s="44"/>
    </row>
    <row r="976" spans="5:10" ht="15.75" customHeight="1" x14ac:dyDescent="0.2">
      <c r="E976" s="24"/>
      <c r="F976" s="24"/>
      <c r="G976" s="24"/>
      <c r="H976" s="24"/>
      <c r="I976" s="24"/>
      <c r="J976" s="44"/>
    </row>
    <row r="977" spans="5:10" ht="15.75" customHeight="1" x14ac:dyDescent="0.2">
      <c r="E977" s="24"/>
      <c r="F977" s="24"/>
      <c r="G977" s="24"/>
      <c r="H977" s="24"/>
      <c r="I977" s="24"/>
      <c r="J977" s="44"/>
    </row>
    <row r="978" spans="5:10" ht="15.75" customHeight="1" x14ac:dyDescent="0.2">
      <c r="E978" s="24"/>
      <c r="F978" s="24"/>
      <c r="G978" s="24"/>
      <c r="H978" s="24"/>
      <c r="I978" s="24"/>
      <c r="J978" s="44"/>
    </row>
    <row r="979" spans="5:10" ht="15.75" customHeight="1" x14ac:dyDescent="0.2">
      <c r="E979" s="24"/>
      <c r="F979" s="24"/>
      <c r="G979" s="24"/>
      <c r="H979" s="24"/>
      <c r="I979" s="24"/>
      <c r="J979" s="44"/>
    </row>
    <row r="980" spans="5:10" ht="15.75" customHeight="1" x14ac:dyDescent="0.2">
      <c r="E980" s="24"/>
      <c r="F980" s="24"/>
      <c r="G980" s="24"/>
      <c r="H980" s="24"/>
      <c r="I980" s="24"/>
      <c r="J980" s="44"/>
    </row>
    <row r="981" spans="5:10" ht="15.75" customHeight="1" x14ac:dyDescent="0.2">
      <c r="E981" s="24"/>
      <c r="F981" s="24"/>
      <c r="G981" s="24"/>
      <c r="H981" s="24"/>
      <c r="I981" s="24"/>
      <c r="J981" s="44"/>
    </row>
    <row r="982" spans="5:10" ht="15.75" customHeight="1" x14ac:dyDescent="0.2">
      <c r="E982" s="24"/>
      <c r="F982" s="24"/>
      <c r="G982" s="24"/>
      <c r="H982" s="24"/>
      <c r="I982" s="24"/>
      <c r="J982" s="44"/>
    </row>
    <row r="983" spans="5:10" ht="15.75" customHeight="1" x14ac:dyDescent="0.2">
      <c r="E983" s="24"/>
      <c r="F983" s="24"/>
      <c r="G983" s="24"/>
      <c r="H983" s="24"/>
      <c r="I983" s="24"/>
      <c r="J983" s="44"/>
    </row>
    <row r="984" spans="5:10" ht="15.75" customHeight="1" x14ac:dyDescent="0.2">
      <c r="E984" s="24"/>
      <c r="F984" s="24"/>
      <c r="G984" s="24"/>
      <c r="H984" s="24"/>
      <c r="I984" s="24"/>
      <c r="J984" s="44"/>
    </row>
    <row r="985" spans="5:10" ht="15.75" customHeight="1" x14ac:dyDescent="0.2">
      <c r="E985" s="24"/>
      <c r="F985" s="24"/>
      <c r="G985" s="24"/>
      <c r="H985" s="24"/>
      <c r="I985" s="24"/>
      <c r="J985" s="44"/>
    </row>
    <row r="986" spans="5:10" ht="15.75" customHeight="1" x14ac:dyDescent="0.2">
      <c r="E986" s="24"/>
      <c r="F986" s="24"/>
      <c r="G986" s="24"/>
      <c r="H986" s="24"/>
      <c r="I986" s="24"/>
      <c r="J986" s="44"/>
    </row>
    <row r="987" spans="5:10" ht="15.75" customHeight="1" x14ac:dyDescent="0.2">
      <c r="E987" s="24"/>
      <c r="F987" s="24"/>
      <c r="G987" s="24"/>
      <c r="H987" s="24"/>
      <c r="I987" s="24"/>
      <c r="J987" s="44"/>
    </row>
    <row r="988" spans="5:10" ht="15.75" customHeight="1" x14ac:dyDescent="0.2">
      <c r="E988" s="24"/>
      <c r="F988" s="24"/>
      <c r="G988" s="24"/>
      <c r="H988" s="24"/>
      <c r="I988" s="24"/>
      <c r="J988" s="44"/>
    </row>
    <row r="989" spans="5:10" ht="15.75" customHeight="1" x14ac:dyDescent="0.2">
      <c r="E989" s="24"/>
      <c r="F989" s="24"/>
      <c r="G989" s="24"/>
      <c r="H989" s="24"/>
      <c r="I989" s="24"/>
      <c r="J989" s="44"/>
    </row>
    <row r="990" spans="5:10" ht="15.75" customHeight="1" x14ac:dyDescent="0.2">
      <c r="E990" s="24"/>
      <c r="F990" s="24"/>
      <c r="G990" s="24"/>
      <c r="H990" s="24"/>
      <c r="I990" s="24"/>
      <c r="J990" s="44"/>
    </row>
    <row r="991" spans="5:10" ht="15.75" customHeight="1" x14ac:dyDescent="0.2">
      <c r="E991" s="24"/>
      <c r="F991" s="24"/>
      <c r="G991" s="24"/>
      <c r="H991" s="24"/>
      <c r="I991" s="24"/>
      <c r="J991" s="44"/>
    </row>
    <row r="992" spans="5:10" ht="15.75" customHeight="1" x14ac:dyDescent="0.2">
      <c r="E992" s="24"/>
      <c r="F992" s="24"/>
      <c r="G992" s="24"/>
      <c r="H992" s="24"/>
      <c r="I992" s="24"/>
      <c r="J992" s="44"/>
    </row>
    <row r="993" spans="5:10" ht="15.75" customHeight="1" x14ac:dyDescent="0.2">
      <c r="E993" s="24"/>
      <c r="F993" s="24"/>
      <c r="G993" s="24"/>
      <c r="H993" s="24"/>
      <c r="I993" s="24"/>
      <c r="J993" s="44"/>
    </row>
    <row r="994" spans="5:10" ht="15.75" customHeight="1" x14ac:dyDescent="0.2">
      <c r="E994" s="24"/>
      <c r="F994" s="24"/>
      <c r="G994" s="24"/>
      <c r="H994" s="24"/>
      <c r="I994" s="24"/>
      <c r="J994" s="44"/>
    </row>
    <row r="995" spans="5:10" ht="15.75" customHeight="1" x14ac:dyDescent="0.2">
      <c r="E995" s="24"/>
      <c r="F995" s="24"/>
      <c r="G995" s="24"/>
      <c r="H995" s="24"/>
      <c r="I995" s="24"/>
      <c r="J995" s="44"/>
    </row>
    <row r="996" spans="5:10" ht="15.75" customHeight="1" x14ac:dyDescent="0.2">
      <c r="E996" s="24"/>
      <c r="F996" s="24"/>
      <c r="G996" s="24"/>
      <c r="H996" s="24"/>
      <c r="I996" s="24"/>
      <c r="J996" s="44"/>
    </row>
    <row r="997" spans="5:10" ht="15.75" customHeight="1" x14ac:dyDescent="0.2">
      <c r="E997" s="24"/>
      <c r="F997" s="24"/>
      <c r="G997" s="24"/>
      <c r="H997" s="24"/>
      <c r="I997" s="24"/>
      <c r="J997" s="44"/>
    </row>
    <row r="998" spans="5:10" ht="15.75" customHeight="1" x14ac:dyDescent="0.2">
      <c r="E998" s="24"/>
      <c r="F998" s="24"/>
      <c r="G998" s="24"/>
      <c r="H998" s="24"/>
      <c r="I998" s="24"/>
      <c r="J998" s="44"/>
    </row>
    <row r="999" spans="5:10" ht="15.75" customHeight="1" x14ac:dyDescent="0.2">
      <c r="E999" s="24"/>
      <c r="F999" s="24"/>
      <c r="G999" s="24"/>
      <c r="H999" s="24"/>
      <c r="I999" s="24"/>
      <c r="J999" s="44"/>
    </row>
    <row r="1000" spans="5:10" ht="15.75" customHeight="1" x14ac:dyDescent="0.2">
      <c r="E1000" s="24"/>
      <c r="F1000" s="24"/>
      <c r="G1000" s="24"/>
      <c r="H1000" s="24"/>
      <c r="I1000" s="24"/>
      <c r="J1000" s="44"/>
    </row>
  </sheetData>
  <autoFilter ref="A2:AH36"/>
  <mergeCells count="5">
    <mergeCell ref="A1:D1"/>
    <mergeCell ref="E1:N1"/>
    <mergeCell ref="O1:X1"/>
    <mergeCell ref="Y1:AH1"/>
    <mergeCell ref="A37:D37"/>
  </mergeCells>
  <conditionalFormatting sqref="Y3:AA37 AC3:AD37">
    <cfRule type="cellIs" dxfId="8" priority="1" operator="equal">
      <formula>0</formula>
    </cfRule>
  </conditionalFormatting>
  <conditionalFormatting sqref="Y3:AA37 AC3:AD37">
    <cfRule type="cellIs" dxfId="7" priority="2" operator="greaterThan">
      <formula>0</formula>
    </cfRule>
  </conditionalFormatting>
  <conditionalFormatting sqref="Y3:AA37 AC3:AD37">
    <cfRule type="cellIs" dxfId="6" priority="3" operator="lessThan">
      <formula>0</formula>
    </cfRule>
  </conditionalFormatting>
  <conditionalFormatting sqref="AE3:AH37">
    <cfRule type="cellIs" dxfId="5" priority="4" operator="equal">
      <formula>0</formula>
    </cfRule>
  </conditionalFormatting>
  <conditionalFormatting sqref="AE3:AH37">
    <cfRule type="cellIs" dxfId="4" priority="5" operator="lessThan">
      <formula>0</formula>
    </cfRule>
  </conditionalFormatting>
  <conditionalFormatting sqref="AE3:AH37">
    <cfRule type="cellIs" dxfId="3" priority="6" operator="greaterThan">
      <formula>0</formula>
    </cfRule>
  </conditionalFormatting>
  <conditionalFormatting sqref="AB3:AB37">
    <cfRule type="cellIs" dxfId="2" priority="7" operator="equal">
      <formula>0</formula>
    </cfRule>
  </conditionalFormatting>
  <conditionalFormatting sqref="AB3:AB37">
    <cfRule type="cellIs" dxfId="1" priority="8" operator="lessThan">
      <formula>0</formula>
    </cfRule>
  </conditionalFormatting>
  <conditionalFormatting sqref="AB3:AB37">
    <cfRule type="cellIs" dxfId="0" priority="9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9"/>
  <sheetViews>
    <sheetView workbookViewId="0">
      <selection activeCell="D13" sqref="D13"/>
    </sheetView>
  </sheetViews>
  <sheetFormatPr defaultColWidth="12.5703125" defaultRowHeight="15" customHeight="1" x14ac:dyDescent="0.2"/>
  <sheetData>
    <row r="1" spans="1:2" x14ac:dyDescent="0.2">
      <c r="A1" s="47" t="s">
        <v>61</v>
      </c>
      <c r="B1" s="47" t="s">
        <v>62</v>
      </c>
    </row>
    <row r="2" spans="1:2" x14ac:dyDescent="0.2">
      <c r="A2" s="47">
        <v>14820235</v>
      </c>
      <c r="B2" s="47">
        <v>337</v>
      </c>
    </row>
    <row r="3" spans="1:2" x14ac:dyDescent="0.2">
      <c r="A3" s="47">
        <v>318258703</v>
      </c>
      <c r="B3" s="47">
        <v>147</v>
      </c>
    </row>
    <row r="4" spans="1:2" x14ac:dyDescent="0.2">
      <c r="A4" s="47">
        <v>318258702</v>
      </c>
      <c r="B4" s="47">
        <v>239</v>
      </c>
    </row>
    <row r="5" spans="1:2" x14ac:dyDescent="0.2">
      <c r="A5" s="47">
        <v>305324656</v>
      </c>
      <c r="B5" s="47">
        <v>299</v>
      </c>
    </row>
    <row r="6" spans="1:2" x14ac:dyDescent="0.2">
      <c r="A6" s="47">
        <v>284475120</v>
      </c>
      <c r="B6" s="47">
        <v>430</v>
      </c>
    </row>
    <row r="7" spans="1:2" x14ac:dyDescent="0.2">
      <c r="A7" s="47">
        <v>17637851</v>
      </c>
    </row>
    <row r="8" spans="1:2" x14ac:dyDescent="0.2">
      <c r="A8" s="47">
        <v>17637853</v>
      </c>
    </row>
    <row r="9" spans="1:2" x14ac:dyDescent="0.2">
      <c r="A9" s="47">
        <v>76727616</v>
      </c>
      <c r="B9" s="47">
        <v>414</v>
      </c>
    </row>
    <row r="10" spans="1:2" x14ac:dyDescent="0.2">
      <c r="A10" s="47">
        <v>191273769</v>
      </c>
      <c r="B10" s="47">
        <v>394</v>
      </c>
    </row>
    <row r="11" spans="1:2" x14ac:dyDescent="0.2">
      <c r="A11" s="47">
        <v>144674214</v>
      </c>
    </row>
    <row r="12" spans="1:2" x14ac:dyDescent="0.2">
      <c r="A12" s="47">
        <v>53487755</v>
      </c>
      <c r="B12" s="47">
        <v>207</v>
      </c>
    </row>
    <row r="13" spans="1:2" x14ac:dyDescent="0.2">
      <c r="A13" s="47">
        <v>321599484</v>
      </c>
      <c r="B13" s="47">
        <v>121</v>
      </c>
    </row>
    <row r="14" spans="1:2" x14ac:dyDescent="0.2">
      <c r="A14" s="47">
        <v>12887236</v>
      </c>
      <c r="B14" s="47">
        <v>652</v>
      </c>
    </row>
    <row r="15" spans="1:2" x14ac:dyDescent="0.2">
      <c r="A15" s="47">
        <v>13722930</v>
      </c>
      <c r="B15" s="47">
        <v>369</v>
      </c>
    </row>
    <row r="16" spans="1:2" x14ac:dyDescent="0.2">
      <c r="A16" s="47">
        <v>13726920</v>
      </c>
      <c r="B16" s="47">
        <v>774</v>
      </c>
    </row>
    <row r="17" spans="1:2" x14ac:dyDescent="0.2">
      <c r="A17" s="47">
        <v>14504537</v>
      </c>
      <c r="B17" s="47">
        <v>429</v>
      </c>
    </row>
    <row r="18" spans="1:2" x14ac:dyDescent="0.2">
      <c r="A18" s="47">
        <v>15408747</v>
      </c>
      <c r="B18" s="47">
        <v>632</v>
      </c>
    </row>
    <row r="19" spans="1:2" x14ac:dyDescent="0.2">
      <c r="A19" s="47">
        <v>15410666</v>
      </c>
      <c r="B19" s="47">
        <v>278</v>
      </c>
    </row>
    <row r="20" spans="1:2" x14ac:dyDescent="0.2">
      <c r="A20" s="47">
        <v>15412304</v>
      </c>
      <c r="B20" s="47">
        <v>434</v>
      </c>
    </row>
    <row r="21" spans="1:2" x14ac:dyDescent="0.2">
      <c r="A21" s="47">
        <v>15611753</v>
      </c>
      <c r="B21" s="47">
        <v>524</v>
      </c>
    </row>
    <row r="22" spans="1:2" x14ac:dyDescent="0.2">
      <c r="A22" s="47">
        <v>15628686</v>
      </c>
      <c r="B22" s="47">
        <v>249</v>
      </c>
    </row>
    <row r="23" spans="1:2" x14ac:dyDescent="0.2">
      <c r="A23" s="47">
        <v>15635593</v>
      </c>
      <c r="B23" s="47">
        <v>353</v>
      </c>
    </row>
    <row r="24" spans="1:2" x14ac:dyDescent="0.2">
      <c r="A24" s="47">
        <v>15636636</v>
      </c>
      <c r="B24" s="47">
        <v>318</v>
      </c>
    </row>
    <row r="25" spans="1:2" x14ac:dyDescent="0.2">
      <c r="A25" s="47">
        <v>17839205</v>
      </c>
      <c r="B25" s="47">
        <v>377</v>
      </c>
    </row>
    <row r="26" spans="1:2" x14ac:dyDescent="0.2">
      <c r="A26" s="47">
        <v>21670304</v>
      </c>
      <c r="B26" s="47">
        <v>798</v>
      </c>
    </row>
    <row r="27" spans="1:2" x14ac:dyDescent="0.2">
      <c r="A27" s="47">
        <v>43484528</v>
      </c>
      <c r="B27" s="47">
        <v>581</v>
      </c>
    </row>
    <row r="28" spans="1:2" x14ac:dyDescent="0.2">
      <c r="A28" s="47">
        <v>43488405</v>
      </c>
      <c r="B28" s="47">
        <v>773</v>
      </c>
    </row>
    <row r="29" spans="1:2" x14ac:dyDescent="0.2">
      <c r="A29" s="47">
        <v>44114212</v>
      </c>
      <c r="B29" s="47">
        <v>738</v>
      </c>
    </row>
    <row r="30" spans="1:2" x14ac:dyDescent="0.2">
      <c r="A30" s="47">
        <v>44120172</v>
      </c>
      <c r="B30" s="47">
        <v>679</v>
      </c>
    </row>
    <row r="31" spans="1:2" x14ac:dyDescent="0.2">
      <c r="A31" s="47">
        <v>54101441</v>
      </c>
      <c r="B31" s="47">
        <v>530</v>
      </c>
    </row>
    <row r="32" spans="1:2" x14ac:dyDescent="0.2">
      <c r="A32" s="47">
        <v>113114411</v>
      </c>
      <c r="B32" s="47">
        <v>573</v>
      </c>
    </row>
    <row r="33" spans="1:2" x14ac:dyDescent="0.2">
      <c r="A33" s="47">
        <v>113114720</v>
      </c>
      <c r="B33" s="47">
        <v>1102</v>
      </c>
    </row>
    <row r="34" spans="1:2" x14ac:dyDescent="0.2">
      <c r="A34" s="47">
        <v>113253906</v>
      </c>
      <c r="B34" s="47">
        <v>584</v>
      </c>
    </row>
    <row r="35" spans="1:2" x14ac:dyDescent="0.2">
      <c r="A35" s="47">
        <v>144639849</v>
      </c>
      <c r="B35" s="47">
        <v>602</v>
      </c>
    </row>
    <row r="36" spans="1:2" x14ac:dyDescent="0.2">
      <c r="A36" s="47">
        <v>144701667</v>
      </c>
      <c r="B36" s="47">
        <v>502</v>
      </c>
    </row>
    <row r="37" spans="1:2" x14ac:dyDescent="0.2">
      <c r="A37" s="47">
        <v>297281873</v>
      </c>
      <c r="B37" s="47">
        <v>556</v>
      </c>
    </row>
    <row r="38" spans="1:2" x14ac:dyDescent="0.2">
      <c r="A38" s="47">
        <v>245100579</v>
      </c>
      <c r="B38" s="47">
        <v>177</v>
      </c>
    </row>
    <row r="39" spans="1:2" x14ac:dyDescent="0.2">
      <c r="A39" s="47">
        <v>245104111</v>
      </c>
      <c r="B39" s="47">
        <v>210</v>
      </c>
    </row>
    <row r="40" spans="1:2" x14ac:dyDescent="0.2">
      <c r="A40" s="47">
        <v>14975655</v>
      </c>
    </row>
    <row r="41" spans="1:2" x14ac:dyDescent="0.2">
      <c r="A41" s="47">
        <v>279535771</v>
      </c>
      <c r="B41" s="47">
        <v>52.2</v>
      </c>
    </row>
    <row r="42" spans="1:2" x14ac:dyDescent="0.2">
      <c r="A42" s="47">
        <v>279535770</v>
      </c>
      <c r="B42" s="47">
        <v>195.3</v>
      </c>
    </row>
    <row r="43" spans="1:2" x14ac:dyDescent="0.2">
      <c r="A43" s="47">
        <v>365841321</v>
      </c>
    </row>
    <row r="44" spans="1:2" x14ac:dyDescent="0.2">
      <c r="A44" s="47">
        <v>337479528</v>
      </c>
      <c r="B44" s="47">
        <v>70</v>
      </c>
    </row>
    <row r="45" spans="1:2" x14ac:dyDescent="0.2">
      <c r="A45" s="47">
        <v>317382280</v>
      </c>
      <c r="B45" s="47">
        <v>116</v>
      </c>
    </row>
    <row r="46" spans="1:2" x14ac:dyDescent="0.2">
      <c r="A46" s="47">
        <v>270826325</v>
      </c>
      <c r="B46" s="47">
        <v>113</v>
      </c>
    </row>
    <row r="47" spans="1:2" x14ac:dyDescent="0.2">
      <c r="A47" s="47">
        <v>317382278</v>
      </c>
      <c r="B47" s="47">
        <v>43</v>
      </c>
    </row>
    <row r="48" spans="1:2" x14ac:dyDescent="0.2">
      <c r="A48" s="47">
        <v>317382279</v>
      </c>
      <c r="B48" s="47">
        <v>129</v>
      </c>
    </row>
    <row r="49" spans="1:2" x14ac:dyDescent="0.2">
      <c r="A49" s="47">
        <v>323108096</v>
      </c>
      <c r="B49" s="47">
        <v>182.25</v>
      </c>
    </row>
    <row r="50" spans="1:2" x14ac:dyDescent="0.2">
      <c r="A50" s="47">
        <v>323108094</v>
      </c>
      <c r="B50" s="47">
        <v>387.32</v>
      </c>
    </row>
    <row r="51" spans="1:2" x14ac:dyDescent="0.2">
      <c r="A51" s="47">
        <v>295986672</v>
      </c>
      <c r="B51" s="47">
        <v>264.60000000000002</v>
      </c>
    </row>
    <row r="52" spans="1:2" x14ac:dyDescent="0.2">
      <c r="A52" s="47">
        <v>336216367</v>
      </c>
      <c r="B52" s="47">
        <v>338</v>
      </c>
    </row>
    <row r="53" spans="1:2" x14ac:dyDescent="0.2">
      <c r="A53" s="47">
        <v>144703037</v>
      </c>
      <c r="B53" s="47">
        <v>810</v>
      </c>
    </row>
    <row r="54" spans="1:2" x14ac:dyDescent="0.2">
      <c r="A54" s="47">
        <v>140307018</v>
      </c>
    </row>
    <row r="55" spans="1:2" x14ac:dyDescent="0.2">
      <c r="A55" s="47">
        <v>59461329</v>
      </c>
      <c r="B55" s="47">
        <v>676</v>
      </c>
    </row>
    <row r="56" spans="1:2" x14ac:dyDescent="0.2">
      <c r="A56" s="47">
        <v>16095018</v>
      </c>
      <c r="B56" s="47">
        <v>338</v>
      </c>
    </row>
    <row r="57" spans="1:2" x14ac:dyDescent="0.2">
      <c r="A57" s="47">
        <v>342303148</v>
      </c>
      <c r="B57" s="47">
        <v>46</v>
      </c>
    </row>
    <row r="58" spans="1:2" x14ac:dyDescent="0.2">
      <c r="A58" s="47">
        <v>377310607</v>
      </c>
      <c r="B58" s="47">
        <v>49</v>
      </c>
    </row>
    <row r="59" spans="1:2" x14ac:dyDescent="0.2">
      <c r="A59" s="47">
        <v>36193307</v>
      </c>
      <c r="B59" s="47">
        <v>1619</v>
      </c>
    </row>
    <row r="60" spans="1:2" x14ac:dyDescent="0.2">
      <c r="A60" s="47">
        <v>36284501</v>
      </c>
      <c r="B60" s="47">
        <v>1900</v>
      </c>
    </row>
    <row r="61" spans="1:2" x14ac:dyDescent="0.2">
      <c r="A61" s="47">
        <v>36114738</v>
      </c>
      <c r="B61" s="47">
        <v>1542</v>
      </c>
    </row>
    <row r="62" spans="1:2" x14ac:dyDescent="0.2">
      <c r="A62" s="47">
        <v>270848165</v>
      </c>
      <c r="B62" s="47">
        <v>195</v>
      </c>
    </row>
    <row r="63" spans="1:2" x14ac:dyDescent="0.2">
      <c r="A63" s="47">
        <v>376702122</v>
      </c>
      <c r="B63" s="47">
        <v>68</v>
      </c>
    </row>
    <row r="64" spans="1:2" x14ac:dyDescent="0.2">
      <c r="A64" s="47">
        <v>376702121</v>
      </c>
      <c r="B64" s="47">
        <v>24</v>
      </c>
    </row>
    <row r="65" spans="1:2" x14ac:dyDescent="0.2">
      <c r="A65" s="47">
        <v>377313137</v>
      </c>
      <c r="B65" s="47">
        <v>73</v>
      </c>
    </row>
    <row r="66" spans="1:2" x14ac:dyDescent="0.2">
      <c r="A66" s="47">
        <v>304908383</v>
      </c>
      <c r="B66" s="47">
        <v>22</v>
      </c>
    </row>
    <row r="67" spans="1:2" x14ac:dyDescent="0.2">
      <c r="A67" s="47">
        <v>342287690</v>
      </c>
    </row>
    <row r="68" spans="1:2" x14ac:dyDescent="0.2">
      <c r="A68" s="47">
        <v>148954640</v>
      </c>
    </row>
    <row r="69" spans="1:2" x14ac:dyDescent="0.2">
      <c r="A69" s="47">
        <v>16253396</v>
      </c>
      <c r="B69" s="47">
        <v>238</v>
      </c>
    </row>
    <row r="70" spans="1:2" x14ac:dyDescent="0.2">
      <c r="A70" s="47">
        <v>75389188</v>
      </c>
      <c r="B70" s="47">
        <v>474</v>
      </c>
    </row>
    <row r="71" spans="1:2" x14ac:dyDescent="0.2">
      <c r="A71" s="47">
        <v>68996999</v>
      </c>
      <c r="B71" s="47">
        <v>391</v>
      </c>
    </row>
    <row r="72" spans="1:2" x14ac:dyDescent="0.2">
      <c r="A72" s="47">
        <v>179152869</v>
      </c>
      <c r="B72" s="47">
        <v>782</v>
      </c>
    </row>
    <row r="73" spans="1:2" x14ac:dyDescent="0.2">
      <c r="A73" s="47">
        <v>190984112</v>
      </c>
    </row>
    <row r="74" spans="1:2" x14ac:dyDescent="0.2">
      <c r="A74" s="47">
        <v>293440824</v>
      </c>
      <c r="B74" s="47">
        <v>437</v>
      </c>
    </row>
    <row r="75" spans="1:2" x14ac:dyDescent="0.2">
      <c r="A75" s="47">
        <v>293440823</v>
      </c>
      <c r="B75" s="47">
        <v>260</v>
      </c>
    </row>
    <row r="76" spans="1:2" x14ac:dyDescent="0.2">
      <c r="A76" s="47">
        <v>144700681</v>
      </c>
      <c r="B76" s="47">
        <v>621</v>
      </c>
    </row>
    <row r="77" spans="1:2" x14ac:dyDescent="0.2">
      <c r="A77" s="47">
        <v>113114284</v>
      </c>
      <c r="B77" s="47">
        <v>240</v>
      </c>
    </row>
    <row r="78" spans="1:2" x14ac:dyDescent="0.2">
      <c r="A78" s="47">
        <v>15633801</v>
      </c>
      <c r="B78" s="47">
        <v>525</v>
      </c>
    </row>
    <row r="79" spans="1:2" x14ac:dyDescent="0.2">
      <c r="A79" s="47">
        <v>144529248</v>
      </c>
      <c r="B79" s="47">
        <v>1050</v>
      </c>
    </row>
    <row r="80" spans="1:2" x14ac:dyDescent="0.2">
      <c r="A80" s="47">
        <v>139567324</v>
      </c>
      <c r="B80" s="47">
        <v>217</v>
      </c>
    </row>
    <row r="81" spans="1:2" x14ac:dyDescent="0.2">
      <c r="A81" s="47">
        <v>191495707</v>
      </c>
    </row>
    <row r="82" spans="1:2" x14ac:dyDescent="0.2">
      <c r="A82" s="47">
        <v>144846818</v>
      </c>
      <c r="B82" s="47">
        <v>419</v>
      </c>
    </row>
    <row r="83" spans="1:2" x14ac:dyDescent="0.2">
      <c r="A83" s="47">
        <v>144846819</v>
      </c>
      <c r="B83" s="47">
        <v>395</v>
      </c>
    </row>
    <row r="84" spans="1:2" x14ac:dyDescent="0.2">
      <c r="A84" s="47">
        <v>144846820</v>
      </c>
      <c r="B84" s="47">
        <v>395</v>
      </c>
    </row>
    <row r="85" spans="1:2" x14ac:dyDescent="0.2">
      <c r="A85" s="47">
        <v>55550573</v>
      </c>
    </row>
    <row r="86" spans="1:2" x14ac:dyDescent="0.2">
      <c r="A86" s="47">
        <v>50010573</v>
      </c>
      <c r="B86" s="47">
        <v>468</v>
      </c>
    </row>
    <row r="87" spans="1:2" x14ac:dyDescent="0.2">
      <c r="A87" s="47">
        <v>144534081</v>
      </c>
      <c r="B87" s="47">
        <v>936</v>
      </c>
    </row>
    <row r="88" spans="1:2" x14ac:dyDescent="0.2">
      <c r="A88" s="47">
        <v>63750179</v>
      </c>
    </row>
    <row r="89" spans="1:2" x14ac:dyDescent="0.2">
      <c r="A89" s="47">
        <v>144626237</v>
      </c>
    </row>
    <row r="90" spans="1:2" x14ac:dyDescent="0.2">
      <c r="A90" s="47">
        <v>44405866</v>
      </c>
    </row>
    <row r="91" spans="1:2" x14ac:dyDescent="0.2">
      <c r="A91" s="47">
        <v>139623028</v>
      </c>
    </row>
    <row r="92" spans="1:2" x14ac:dyDescent="0.2">
      <c r="A92" s="47">
        <v>191492033</v>
      </c>
    </row>
    <row r="93" spans="1:2" x14ac:dyDescent="0.2">
      <c r="A93" s="47">
        <v>245099507</v>
      </c>
    </row>
    <row r="94" spans="1:2" x14ac:dyDescent="0.2">
      <c r="A94" s="47">
        <v>179165542</v>
      </c>
    </row>
    <row r="95" spans="1:2" x14ac:dyDescent="0.2">
      <c r="A95" s="47">
        <v>120573587</v>
      </c>
    </row>
    <row r="96" spans="1:2" x14ac:dyDescent="0.2">
      <c r="A96" s="47">
        <v>138785550</v>
      </c>
      <c r="B96" s="47">
        <v>1264</v>
      </c>
    </row>
    <row r="97" spans="1:2" x14ac:dyDescent="0.2">
      <c r="A97" s="47">
        <v>296839064</v>
      </c>
      <c r="B97" s="47">
        <v>1810</v>
      </c>
    </row>
    <row r="98" spans="1:2" x14ac:dyDescent="0.2">
      <c r="A98" s="47">
        <v>191287133</v>
      </c>
    </row>
    <row r="99" spans="1:2" x14ac:dyDescent="0.2">
      <c r="A99" s="47">
        <v>191279324</v>
      </c>
    </row>
    <row r="100" spans="1:2" x14ac:dyDescent="0.2">
      <c r="A100" s="47">
        <v>191284196</v>
      </c>
    </row>
    <row r="101" spans="1:2" x14ac:dyDescent="0.2">
      <c r="A101" s="47">
        <v>144846821</v>
      </c>
      <c r="B101" s="47">
        <v>394</v>
      </c>
    </row>
    <row r="102" spans="1:2" x14ac:dyDescent="0.2">
      <c r="A102" s="47">
        <v>67020285</v>
      </c>
      <c r="B102" s="47">
        <v>331</v>
      </c>
    </row>
    <row r="103" spans="1:2" x14ac:dyDescent="0.2">
      <c r="A103" s="47">
        <v>305323016</v>
      </c>
      <c r="B103" s="47">
        <v>526.5</v>
      </c>
    </row>
    <row r="104" spans="1:2" x14ac:dyDescent="0.2">
      <c r="A104" s="47">
        <v>144846822</v>
      </c>
      <c r="B104" s="47">
        <v>455</v>
      </c>
    </row>
    <row r="105" spans="1:2" x14ac:dyDescent="0.2">
      <c r="A105" s="47">
        <v>245106315</v>
      </c>
      <c r="B105" s="47">
        <v>840</v>
      </c>
    </row>
    <row r="106" spans="1:2" x14ac:dyDescent="0.2">
      <c r="A106" s="47">
        <v>305323015</v>
      </c>
      <c r="B106" s="47">
        <v>387.9</v>
      </c>
    </row>
    <row r="107" spans="1:2" x14ac:dyDescent="0.2">
      <c r="A107" s="47">
        <v>55879801</v>
      </c>
      <c r="B107" s="47">
        <v>197</v>
      </c>
    </row>
    <row r="108" spans="1:2" x14ac:dyDescent="0.2">
      <c r="A108" s="47">
        <v>15610170</v>
      </c>
      <c r="B108" s="47">
        <v>120</v>
      </c>
    </row>
    <row r="109" spans="1:2" x14ac:dyDescent="0.2">
      <c r="A109" s="47">
        <v>139627111</v>
      </c>
      <c r="B109" s="47">
        <v>217</v>
      </c>
    </row>
    <row r="110" spans="1:2" x14ac:dyDescent="0.2">
      <c r="A110" s="47">
        <v>47269536</v>
      </c>
      <c r="B110" s="47">
        <v>197</v>
      </c>
    </row>
    <row r="111" spans="1:2" x14ac:dyDescent="0.2">
      <c r="A111" s="47">
        <v>44593940</v>
      </c>
    </row>
    <row r="112" spans="1:2" x14ac:dyDescent="0.2">
      <c r="A112" s="47">
        <v>144846823</v>
      </c>
      <c r="B112" s="47">
        <v>387</v>
      </c>
    </row>
    <row r="113" spans="1:2" x14ac:dyDescent="0.2">
      <c r="A113" s="47">
        <v>144846825</v>
      </c>
      <c r="B113" s="47">
        <v>434</v>
      </c>
    </row>
    <row r="114" spans="1:2" x14ac:dyDescent="0.2">
      <c r="A114" s="47">
        <v>113183223</v>
      </c>
    </row>
    <row r="115" spans="1:2" x14ac:dyDescent="0.2">
      <c r="A115" s="47">
        <v>35912938</v>
      </c>
    </row>
    <row r="116" spans="1:2" x14ac:dyDescent="0.2">
      <c r="A116" s="47">
        <v>15414637</v>
      </c>
    </row>
    <row r="117" spans="1:2" x14ac:dyDescent="0.2">
      <c r="A117" s="47">
        <v>44405865</v>
      </c>
    </row>
    <row r="118" spans="1:2" x14ac:dyDescent="0.2">
      <c r="A118" s="47">
        <v>55539863</v>
      </c>
    </row>
    <row r="119" spans="1:2" x14ac:dyDescent="0.2">
      <c r="A119" s="47">
        <v>15716620</v>
      </c>
    </row>
    <row r="120" spans="1:2" x14ac:dyDescent="0.2">
      <c r="A120" s="47" t="s">
        <v>61</v>
      </c>
      <c r="B120" s="47" t="s">
        <v>62</v>
      </c>
    </row>
    <row r="121" spans="1:2" x14ac:dyDescent="0.2">
      <c r="A121" s="47">
        <v>25877265</v>
      </c>
      <c r="B121" s="47">
        <v>199</v>
      </c>
    </row>
    <row r="122" spans="1:2" x14ac:dyDescent="0.2">
      <c r="A122" s="47">
        <v>145679270</v>
      </c>
      <c r="B122" s="47">
        <v>180</v>
      </c>
    </row>
    <row r="123" spans="1:2" x14ac:dyDescent="0.2">
      <c r="A123" s="47">
        <v>145679271</v>
      </c>
      <c r="B123" s="47">
        <v>324</v>
      </c>
    </row>
    <row r="124" spans="1:2" x14ac:dyDescent="0.2">
      <c r="A124" s="47">
        <v>145679272</v>
      </c>
      <c r="B124" s="47">
        <v>269</v>
      </c>
    </row>
    <row r="125" spans="1:2" x14ac:dyDescent="0.2">
      <c r="A125" s="47">
        <v>144510357</v>
      </c>
      <c r="B125" s="47">
        <v>485</v>
      </c>
    </row>
    <row r="126" spans="1:2" x14ac:dyDescent="0.2">
      <c r="A126" s="47">
        <v>271665207</v>
      </c>
      <c r="B126" s="47">
        <v>296</v>
      </c>
    </row>
    <row r="127" spans="1:2" x14ac:dyDescent="0.2">
      <c r="A127" s="47">
        <v>12696335</v>
      </c>
      <c r="B127" s="47">
        <v>319</v>
      </c>
    </row>
    <row r="128" spans="1:2" x14ac:dyDescent="0.2">
      <c r="A128" s="47">
        <v>40646542</v>
      </c>
      <c r="B128" s="47">
        <v>575</v>
      </c>
    </row>
    <row r="129" spans="1:2" x14ac:dyDescent="0.2">
      <c r="A129" s="47">
        <v>270800652</v>
      </c>
      <c r="B129" s="47">
        <v>399</v>
      </c>
    </row>
    <row r="130" spans="1:2" x14ac:dyDescent="0.2">
      <c r="A130" s="47">
        <v>303326479</v>
      </c>
      <c r="B130" s="47">
        <v>403</v>
      </c>
    </row>
    <row r="131" spans="1:2" x14ac:dyDescent="0.2">
      <c r="A131" s="47">
        <v>144454685</v>
      </c>
      <c r="B131" s="47">
        <v>962</v>
      </c>
    </row>
    <row r="132" spans="1:2" x14ac:dyDescent="0.2">
      <c r="A132" s="47">
        <v>19001330</v>
      </c>
      <c r="B132" s="47">
        <v>457</v>
      </c>
    </row>
    <row r="133" spans="1:2" x14ac:dyDescent="0.2">
      <c r="A133" s="47">
        <v>41296494</v>
      </c>
      <c r="B133" s="47">
        <v>481</v>
      </c>
    </row>
    <row r="134" spans="1:2" x14ac:dyDescent="0.2">
      <c r="A134" s="47">
        <v>144449492</v>
      </c>
      <c r="B134" s="47">
        <v>1248</v>
      </c>
    </row>
    <row r="135" spans="1:2" x14ac:dyDescent="0.2">
      <c r="A135" s="47">
        <v>41304548</v>
      </c>
      <c r="B135" s="47">
        <v>593</v>
      </c>
    </row>
    <row r="136" spans="1:2" x14ac:dyDescent="0.2">
      <c r="A136" s="47">
        <v>41304696</v>
      </c>
      <c r="B136" s="47">
        <v>780</v>
      </c>
    </row>
    <row r="137" spans="1:2" x14ac:dyDescent="0.2">
      <c r="A137" s="47">
        <v>260897259</v>
      </c>
      <c r="B137" s="47">
        <v>77</v>
      </c>
    </row>
    <row r="138" spans="1:2" x14ac:dyDescent="0.2">
      <c r="A138" s="47">
        <v>225869926</v>
      </c>
    </row>
    <row r="139" spans="1:2" x14ac:dyDescent="0.2">
      <c r="A139" s="47">
        <v>306927157</v>
      </c>
    </row>
    <row r="140" spans="1:2" x14ac:dyDescent="0.2">
      <c r="A140" s="47">
        <v>225871405</v>
      </c>
    </row>
    <row r="141" spans="1:2" x14ac:dyDescent="0.2">
      <c r="A141" s="47">
        <v>231051849</v>
      </c>
    </row>
    <row r="142" spans="1:2" x14ac:dyDescent="0.2">
      <c r="A142" s="47">
        <v>260948477</v>
      </c>
    </row>
    <row r="143" spans="1:2" x14ac:dyDescent="0.2">
      <c r="A143" s="47">
        <v>246713831</v>
      </c>
    </row>
    <row r="144" spans="1:2" x14ac:dyDescent="0.2">
      <c r="A144" s="47">
        <v>355758397</v>
      </c>
    </row>
    <row r="145" spans="1:2" x14ac:dyDescent="0.2">
      <c r="A145" s="47">
        <v>258095789</v>
      </c>
      <c r="B145" s="47">
        <v>232</v>
      </c>
    </row>
    <row r="146" spans="1:2" x14ac:dyDescent="0.2">
      <c r="A146" s="47">
        <v>144846826</v>
      </c>
      <c r="B146" s="47">
        <v>399</v>
      </c>
    </row>
    <row r="147" spans="1:2" x14ac:dyDescent="0.2">
      <c r="A147" s="47">
        <v>144846827</v>
      </c>
      <c r="B147" s="47">
        <v>535</v>
      </c>
    </row>
    <row r="148" spans="1:2" x14ac:dyDescent="0.2">
      <c r="A148" s="47">
        <v>144846828</v>
      </c>
      <c r="B148" s="47">
        <v>482</v>
      </c>
    </row>
    <row r="149" spans="1:2" x14ac:dyDescent="0.2">
      <c r="A149" s="47">
        <v>144846829</v>
      </c>
      <c r="B149" s="47">
        <v>506</v>
      </c>
    </row>
    <row r="150" spans="1:2" x14ac:dyDescent="0.2">
      <c r="A150" s="47">
        <v>144846830</v>
      </c>
      <c r="B150" s="47">
        <v>448</v>
      </c>
    </row>
    <row r="151" spans="1:2" x14ac:dyDescent="0.2">
      <c r="A151" s="47">
        <v>145118310</v>
      </c>
      <c r="B151" s="47">
        <v>1140</v>
      </c>
    </row>
    <row r="152" spans="1:2" x14ac:dyDescent="0.2">
      <c r="A152" s="47">
        <v>145118435</v>
      </c>
      <c r="B152" s="47">
        <v>706</v>
      </c>
    </row>
    <row r="153" spans="1:2" x14ac:dyDescent="0.2">
      <c r="A153" s="47">
        <v>170208220</v>
      </c>
      <c r="B153" s="47">
        <v>525</v>
      </c>
    </row>
    <row r="154" spans="1:2" x14ac:dyDescent="0.2">
      <c r="A154" s="47">
        <v>179163242</v>
      </c>
    </row>
    <row r="155" spans="1:2" x14ac:dyDescent="0.2">
      <c r="A155" s="47">
        <v>251009573</v>
      </c>
      <c r="B155" s="47">
        <v>621</v>
      </c>
    </row>
    <row r="156" spans="1:2" x14ac:dyDescent="0.2">
      <c r="A156" s="47">
        <v>14151425</v>
      </c>
    </row>
    <row r="157" spans="1:2" x14ac:dyDescent="0.2">
      <c r="A157" s="47">
        <v>263516755</v>
      </c>
      <c r="B157" s="47">
        <v>200</v>
      </c>
    </row>
    <row r="158" spans="1:2" x14ac:dyDescent="0.2">
      <c r="A158" s="47">
        <v>208948522</v>
      </c>
      <c r="B158" s="47">
        <v>379</v>
      </c>
    </row>
    <row r="159" spans="1:2" x14ac:dyDescent="0.2">
      <c r="A159" s="47">
        <v>268312248</v>
      </c>
      <c r="B159" s="47">
        <v>426</v>
      </c>
    </row>
    <row r="160" spans="1:2" x14ac:dyDescent="0.2">
      <c r="A160" s="47">
        <v>263516753</v>
      </c>
      <c r="B160" s="47">
        <v>134</v>
      </c>
    </row>
    <row r="161" spans="1:2" x14ac:dyDescent="0.2">
      <c r="A161" s="47">
        <v>243184361</v>
      </c>
      <c r="B161" s="47">
        <v>352</v>
      </c>
    </row>
    <row r="162" spans="1:2" x14ac:dyDescent="0.2">
      <c r="A162" s="47">
        <v>17831503</v>
      </c>
    </row>
    <row r="163" spans="1:2" x14ac:dyDescent="0.2">
      <c r="A163" s="47">
        <v>255023448</v>
      </c>
      <c r="B163" s="47">
        <v>621</v>
      </c>
    </row>
    <row r="164" spans="1:2" x14ac:dyDescent="0.2">
      <c r="A164" s="47">
        <v>325129903</v>
      </c>
      <c r="B164" s="47">
        <v>241</v>
      </c>
    </row>
    <row r="165" spans="1:2" x14ac:dyDescent="0.2">
      <c r="A165" s="47">
        <v>18944178</v>
      </c>
    </row>
    <row r="166" spans="1:2" x14ac:dyDescent="0.2">
      <c r="A166" s="47">
        <v>272510206</v>
      </c>
    </row>
    <row r="167" spans="1:2" x14ac:dyDescent="0.2">
      <c r="A167" s="47">
        <v>272510207</v>
      </c>
    </row>
    <row r="168" spans="1:2" x14ac:dyDescent="0.2">
      <c r="A168" s="47">
        <v>306858586</v>
      </c>
    </row>
    <row r="169" spans="1:2" x14ac:dyDescent="0.2">
      <c r="A169" s="47">
        <v>306858583</v>
      </c>
    </row>
    <row r="170" spans="1:2" x14ac:dyDescent="0.2">
      <c r="A170" s="47">
        <v>306858582</v>
      </c>
    </row>
    <row r="171" spans="1:2" x14ac:dyDescent="0.2">
      <c r="A171" s="47">
        <v>72634225</v>
      </c>
    </row>
    <row r="172" spans="1:2" x14ac:dyDescent="0.2">
      <c r="A172" s="47">
        <v>18838045</v>
      </c>
    </row>
    <row r="173" spans="1:2" x14ac:dyDescent="0.2">
      <c r="A173" s="47">
        <v>305249927</v>
      </c>
    </row>
    <row r="174" spans="1:2" x14ac:dyDescent="0.2">
      <c r="A174" s="47">
        <v>276803743</v>
      </c>
    </row>
    <row r="175" spans="1:2" x14ac:dyDescent="0.2">
      <c r="A175" s="47">
        <v>258373342</v>
      </c>
      <c r="B175" s="47">
        <v>364</v>
      </c>
    </row>
    <row r="176" spans="1:2" x14ac:dyDescent="0.2">
      <c r="A176" s="47">
        <v>258365080</v>
      </c>
      <c r="B176" s="47">
        <v>497</v>
      </c>
    </row>
    <row r="177" spans="1:2" x14ac:dyDescent="0.2">
      <c r="A177" s="47">
        <v>313734706</v>
      </c>
      <c r="B177" s="47">
        <v>567</v>
      </c>
    </row>
    <row r="178" spans="1:2" x14ac:dyDescent="0.2">
      <c r="A178" s="47">
        <v>12696232</v>
      </c>
      <c r="B178" s="47">
        <v>154</v>
      </c>
    </row>
    <row r="179" spans="1:2" x14ac:dyDescent="0.2">
      <c r="A179" s="47">
        <v>113351622</v>
      </c>
      <c r="B179" s="47">
        <v>308</v>
      </c>
    </row>
    <row r="180" spans="1:2" x14ac:dyDescent="0.2">
      <c r="A180" s="47">
        <v>113043091</v>
      </c>
      <c r="B180" s="47">
        <v>486</v>
      </c>
    </row>
    <row r="181" spans="1:2" x14ac:dyDescent="0.2">
      <c r="A181" s="47">
        <v>17865335</v>
      </c>
      <c r="B181" s="47">
        <v>243</v>
      </c>
    </row>
    <row r="182" spans="1:2" x14ac:dyDescent="0.2">
      <c r="A182" s="47">
        <v>12454978</v>
      </c>
      <c r="B182" s="47">
        <v>188</v>
      </c>
    </row>
    <row r="183" spans="1:2" x14ac:dyDescent="0.2">
      <c r="A183" s="47">
        <v>40017663</v>
      </c>
      <c r="B183" s="47">
        <v>339</v>
      </c>
    </row>
    <row r="184" spans="1:2" x14ac:dyDescent="0.2">
      <c r="A184" s="47">
        <v>219007207</v>
      </c>
      <c r="B184" s="47">
        <v>497</v>
      </c>
    </row>
    <row r="185" spans="1:2" x14ac:dyDescent="0.2">
      <c r="A185" s="47">
        <v>135480367</v>
      </c>
      <c r="B185" s="47">
        <v>640</v>
      </c>
    </row>
    <row r="186" spans="1:2" x14ac:dyDescent="0.2">
      <c r="A186" s="47">
        <v>12696237</v>
      </c>
      <c r="B186" s="47">
        <v>266</v>
      </c>
    </row>
    <row r="187" spans="1:2" x14ac:dyDescent="0.2">
      <c r="A187" s="47">
        <v>40132367</v>
      </c>
      <c r="B187" s="47">
        <v>479</v>
      </c>
    </row>
    <row r="188" spans="1:2" x14ac:dyDescent="0.2">
      <c r="A188" s="47">
        <v>14069597</v>
      </c>
      <c r="B188" s="47">
        <v>367</v>
      </c>
    </row>
    <row r="189" spans="1:2" x14ac:dyDescent="0.2">
      <c r="A189" s="47">
        <v>40129053</v>
      </c>
      <c r="B189" s="47">
        <v>661</v>
      </c>
    </row>
    <row r="190" spans="1:2" x14ac:dyDescent="0.2">
      <c r="A190" s="47">
        <v>19088151</v>
      </c>
      <c r="B190" s="47">
        <v>576</v>
      </c>
    </row>
    <row r="191" spans="1:2" x14ac:dyDescent="0.2">
      <c r="A191" s="47">
        <v>85959279</v>
      </c>
      <c r="B191" s="47">
        <v>1037</v>
      </c>
    </row>
    <row r="192" spans="1:2" x14ac:dyDescent="0.2">
      <c r="A192" s="47">
        <v>326845752</v>
      </c>
    </row>
    <row r="193" spans="1:2" x14ac:dyDescent="0.2">
      <c r="A193" s="47">
        <v>12454979</v>
      </c>
      <c r="B193" s="47">
        <v>169</v>
      </c>
    </row>
    <row r="194" spans="1:2" x14ac:dyDescent="0.2">
      <c r="A194" s="47">
        <v>40635204</v>
      </c>
      <c r="B194" s="47">
        <v>338</v>
      </c>
    </row>
    <row r="195" spans="1:2" x14ac:dyDescent="0.2">
      <c r="A195" s="47">
        <v>12696236</v>
      </c>
      <c r="B195" s="47">
        <v>206</v>
      </c>
    </row>
    <row r="196" spans="1:2" x14ac:dyDescent="0.2">
      <c r="A196" s="47">
        <v>40638186</v>
      </c>
      <c r="B196" s="47">
        <v>371</v>
      </c>
    </row>
    <row r="197" spans="1:2" x14ac:dyDescent="0.2">
      <c r="A197" s="47">
        <v>218991470</v>
      </c>
      <c r="B197" s="47">
        <v>618</v>
      </c>
    </row>
    <row r="198" spans="1:2" x14ac:dyDescent="0.2">
      <c r="A198" s="47">
        <v>152455055</v>
      </c>
      <c r="B198" s="47">
        <v>824</v>
      </c>
    </row>
    <row r="199" spans="1:2" x14ac:dyDescent="0.2">
      <c r="A199" s="47">
        <v>14072468</v>
      </c>
      <c r="B199" s="47">
        <v>261</v>
      </c>
    </row>
    <row r="200" spans="1:2" x14ac:dyDescent="0.2">
      <c r="A200" s="47">
        <v>320469461</v>
      </c>
      <c r="B200" s="47">
        <v>347</v>
      </c>
    </row>
    <row r="201" spans="1:2" x14ac:dyDescent="0.2">
      <c r="A201" s="47">
        <v>12887238</v>
      </c>
      <c r="B201" s="47">
        <v>152</v>
      </c>
    </row>
    <row r="202" spans="1:2" x14ac:dyDescent="0.2">
      <c r="A202" s="47">
        <v>275150911</v>
      </c>
      <c r="B202" s="47" t="e">
        <v>#REF!</v>
      </c>
    </row>
    <row r="203" spans="1:2" x14ac:dyDescent="0.2">
      <c r="A203" s="47">
        <v>220457943</v>
      </c>
      <c r="B203" s="47">
        <v>274</v>
      </c>
    </row>
    <row r="204" spans="1:2" x14ac:dyDescent="0.2">
      <c r="A204" s="47">
        <v>220459299</v>
      </c>
      <c r="B204" s="47">
        <v>517</v>
      </c>
    </row>
    <row r="205" spans="1:2" x14ac:dyDescent="0.2">
      <c r="A205" s="47">
        <v>14071105</v>
      </c>
      <c r="B205" s="47">
        <v>193</v>
      </c>
    </row>
    <row r="206" spans="1:2" x14ac:dyDescent="0.2">
      <c r="A206" s="47">
        <v>113039900</v>
      </c>
      <c r="B206" s="47">
        <v>348</v>
      </c>
    </row>
    <row r="207" spans="1:2" x14ac:dyDescent="0.2">
      <c r="A207" s="47">
        <v>14640727</v>
      </c>
      <c r="B207" s="47">
        <v>296</v>
      </c>
    </row>
    <row r="208" spans="1:2" x14ac:dyDescent="0.2">
      <c r="A208" s="47">
        <v>348231697</v>
      </c>
      <c r="B208" s="47">
        <v>391</v>
      </c>
    </row>
    <row r="209" spans="1:2" x14ac:dyDescent="0.2">
      <c r="A209" s="47">
        <v>301145975</v>
      </c>
      <c r="B209" s="47">
        <v>109</v>
      </c>
    </row>
    <row r="210" spans="1:2" x14ac:dyDescent="0.2">
      <c r="A210" s="47">
        <v>330743165</v>
      </c>
    </row>
    <row r="211" spans="1:2" x14ac:dyDescent="0.2">
      <c r="A211" s="47">
        <v>277127095</v>
      </c>
    </row>
    <row r="212" spans="1:2" x14ac:dyDescent="0.2">
      <c r="A212" s="47">
        <v>13664114</v>
      </c>
    </row>
    <row r="213" spans="1:2" x14ac:dyDescent="0.2">
      <c r="A213" s="47">
        <v>158947747</v>
      </c>
    </row>
    <row r="214" spans="1:2" x14ac:dyDescent="0.2">
      <c r="A214" s="47">
        <v>268756199</v>
      </c>
      <c r="B214" s="47">
        <v>423</v>
      </c>
    </row>
    <row r="215" spans="1:2" x14ac:dyDescent="0.2">
      <c r="A215" s="47">
        <v>268776078</v>
      </c>
      <c r="B215" s="47">
        <v>423</v>
      </c>
    </row>
    <row r="216" spans="1:2" x14ac:dyDescent="0.2">
      <c r="A216" s="47">
        <v>268809639</v>
      </c>
      <c r="B216" s="47">
        <v>423</v>
      </c>
    </row>
    <row r="217" spans="1:2" x14ac:dyDescent="0.2">
      <c r="A217" s="47">
        <v>376665664</v>
      </c>
      <c r="B217" s="47">
        <v>60</v>
      </c>
    </row>
    <row r="218" spans="1:2" x14ac:dyDescent="0.2">
      <c r="A218" s="47">
        <v>376632043</v>
      </c>
      <c r="B218" s="47">
        <v>58</v>
      </c>
    </row>
    <row r="219" spans="1:2" x14ac:dyDescent="0.2">
      <c r="A219" s="47">
        <v>243696583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 x14ac:dyDescent="0.2"/>
  <cols>
    <col min="1" max="26" width="7.5703125" customWidth="1"/>
  </cols>
  <sheetData>
    <row r="1" spans="1:7" ht="12.75" customHeight="1" x14ac:dyDescent="0.2">
      <c r="A1" s="48" t="s">
        <v>4</v>
      </c>
      <c r="B1" s="48" t="s">
        <v>63</v>
      </c>
      <c r="C1" s="48" t="s">
        <v>64</v>
      </c>
      <c r="D1" s="48" t="s">
        <v>65</v>
      </c>
      <c r="E1" s="48" t="s">
        <v>66</v>
      </c>
    </row>
    <row r="2" spans="1:7" ht="12.75" customHeight="1" x14ac:dyDescent="0.2">
      <c r="A2" s="48" t="s">
        <v>67</v>
      </c>
      <c r="B2" s="48" t="s">
        <v>68</v>
      </c>
      <c r="C2" s="48" t="s">
        <v>69</v>
      </c>
      <c r="D2" s="48" t="s">
        <v>70</v>
      </c>
      <c r="E2" s="48" t="s">
        <v>71</v>
      </c>
    </row>
    <row r="3" spans="1:7" ht="12.75" customHeight="1" x14ac:dyDescent="0.2">
      <c r="A3" s="48" t="s">
        <v>72</v>
      </c>
      <c r="B3" s="48" t="s">
        <v>72</v>
      </c>
      <c r="C3" s="48" t="s">
        <v>72</v>
      </c>
      <c r="D3" s="48" t="s">
        <v>72</v>
      </c>
      <c r="E3" s="48" t="s">
        <v>72</v>
      </c>
    </row>
    <row r="4" spans="1:7" ht="12.75" customHeight="1" x14ac:dyDescent="0.2"/>
    <row r="5" spans="1:7" ht="12.75" customHeight="1" x14ac:dyDescent="0.2"/>
    <row r="6" spans="1:7" ht="12.75" customHeight="1" x14ac:dyDescent="0.2">
      <c r="A6" s="48">
        <v>12454978</v>
      </c>
      <c r="B6" s="48">
        <v>658117</v>
      </c>
      <c r="C6" s="48">
        <v>8691</v>
      </c>
      <c r="D6" s="48">
        <v>45157</v>
      </c>
      <c r="E6" s="48">
        <v>6398</v>
      </c>
      <c r="F6" s="24">
        <f t="shared" ref="F6:G6" si="0">B6+D6</f>
        <v>703274</v>
      </c>
      <c r="G6" s="24">
        <f t="shared" si="0"/>
        <v>15089</v>
      </c>
    </row>
    <row r="7" spans="1:7" ht="12.75" customHeight="1" x14ac:dyDescent="0.2">
      <c r="A7" s="48">
        <v>12454979</v>
      </c>
      <c r="B7" s="48">
        <v>21886</v>
      </c>
      <c r="C7" s="48">
        <v>512</v>
      </c>
      <c r="D7" s="48">
        <v>6528</v>
      </c>
      <c r="E7" s="48">
        <v>505</v>
      </c>
      <c r="F7" s="24">
        <f t="shared" ref="F7:G7" si="1">B7+D7</f>
        <v>28414</v>
      </c>
      <c r="G7" s="24">
        <f t="shared" si="1"/>
        <v>1017</v>
      </c>
    </row>
    <row r="8" spans="1:7" ht="12.75" customHeight="1" x14ac:dyDescent="0.2">
      <c r="A8" s="48">
        <v>12696232</v>
      </c>
      <c r="B8" s="48">
        <v>0</v>
      </c>
      <c r="C8" s="48">
        <v>0</v>
      </c>
      <c r="D8" s="48">
        <v>0</v>
      </c>
      <c r="E8" s="48">
        <v>0</v>
      </c>
      <c r="F8" s="24">
        <f t="shared" ref="F8:G8" si="2">B8+D8</f>
        <v>0</v>
      </c>
      <c r="G8" s="24">
        <f t="shared" si="2"/>
        <v>0</v>
      </c>
    </row>
    <row r="9" spans="1:7" ht="12.75" customHeight="1" x14ac:dyDescent="0.2">
      <c r="A9" s="48">
        <v>12696236</v>
      </c>
      <c r="B9" s="48">
        <v>0</v>
      </c>
      <c r="C9" s="48">
        <v>0</v>
      </c>
      <c r="D9" s="48">
        <v>13390</v>
      </c>
      <c r="E9" s="48">
        <v>548</v>
      </c>
      <c r="F9" s="24">
        <f t="shared" ref="F9:G9" si="3">B9+D9</f>
        <v>13390</v>
      </c>
      <c r="G9" s="24">
        <f t="shared" si="3"/>
        <v>548</v>
      </c>
    </row>
    <row r="10" spans="1:7" ht="12.75" customHeight="1" x14ac:dyDescent="0.2">
      <c r="A10" s="48">
        <v>12696237</v>
      </c>
      <c r="B10" s="48">
        <v>373813</v>
      </c>
      <c r="C10" s="48">
        <v>2700</v>
      </c>
      <c r="D10" s="48">
        <v>43658</v>
      </c>
      <c r="E10" s="48">
        <v>6230</v>
      </c>
      <c r="F10" s="24">
        <f t="shared" ref="F10:G10" si="4">B10+D10</f>
        <v>417471</v>
      </c>
      <c r="G10" s="24">
        <f t="shared" si="4"/>
        <v>8930</v>
      </c>
    </row>
    <row r="11" spans="1:7" ht="12.75" customHeight="1" x14ac:dyDescent="0.2">
      <c r="A11" s="48">
        <v>12696335</v>
      </c>
      <c r="B11" s="48">
        <v>127550</v>
      </c>
      <c r="C11" s="48">
        <v>1258</v>
      </c>
      <c r="D11" s="48">
        <v>47861</v>
      </c>
      <c r="E11" s="48">
        <v>4962</v>
      </c>
      <c r="F11" s="24">
        <f t="shared" ref="F11:G11" si="5">B11+D11</f>
        <v>175411</v>
      </c>
      <c r="G11" s="24">
        <f t="shared" si="5"/>
        <v>6220</v>
      </c>
    </row>
    <row r="12" spans="1:7" ht="12.75" customHeight="1" x14ac:dyDescent="0.2">
      <c r="A12" s="48">
        <v>12887238</v>
      </c>
      <c r="B12" s="48">
        <v>737961</v>
      </c>
      <c r="C12" s="48">
        <v>7218</v>
      </c>
      <c r="D12" s="48">
        <v>53616</v>
      </c>
      <c r="E12" s="48">
        <v>10737</v>
      </c>
      <c r="F12" s="24">
        <f t="shared" ref="F12:G12" si="6">B12+D12</f>
        <v>791577</v>
      </c>
      <c r="G12" s="24">
        <f t="shared" si="6"/>
        <v>17955</v>
      </c>
    </row>
    <row r="13" spans="1:7" ht="12.75" customHeight="1" x14ac:dyDescent="0.2">
      <c r="A13" s="48">
        <v>13726920</v>
      </c>
      <c r="B13" s="48">
        <v>0</v>
      </c>
      <c r="C13" s="48">
        <v>0</v>
      </c>
      <c r="D13" s="48">
        <v>42022</v>
      </c>
      <c r="E13" s="48">
        <v>2052</v>
      </c>
      <c r="F13" s="24">
        <f t="shared" ref="F13:G13" si="7">B13+D13</f>
        <v>42022</v>
      </c>
      <c r="G13" s="24">
        <f t="shared" si="7"/>
        <v>2052</v>
      </c>
    </row>
    <row r="14" spans="1:7" ht="12.75" customHeight="1" x14ac:dyDescent="0.2">
      <c r="A14" s="48">
        <v>14069597</v>
      </c>
      <c r="B14" s="48">
        <v>183628</v>
      </c>
      <c r="C14" s="48">
        <v>2924</v>
      </c>
      <c r="D14" s="48">
        <v>1463</v>
      </c>
      <c r="E14" s="48">
        <v>77</v>
      </c>
      <c r="F14" s="24">
        <f t="shared" ref="F14:G14" si="8">B14+D14</f>
        <v>185091</v>
      </c>
      <c r="G14" s="24">
        <f t="shared" si="8"/>
        <v>3001</v>
      </c>
    </row>
    <row r="15" spans="1:7" ht="12.75" customHeight="1" x14ac:dyDescent="0.2">
      <c r="A15" s="48">
        <v>14071105</v>
      </c>
      <c r="B15" s="48">
        <v>0</v>
      </c>
      <c r="C15" s="48">
        <v>0</v>
      </c>
      <c r="D15" s="48">
        <v>31676</v>
      </c>
      <c r="E15" s="48">
        <v>2022</v>
      </c>
      <c r="F15" s="24">
        <f t="shared" ref="F15:G15" si="9">B15+D15</f>
        <v>31676</v>
      </c>
      <c r="G15" s="24">
        <f t="shared" si="9"/>
        <v>2022</v>
      </c>
    </row>
    <row r="16" spans="1:7" ht="12.75" customHeight="1" x14ac:dyDescent="0.2">
      <c r="A16" s="48">
        <v>14072468</v>
      </c>
      <c r="B16" s="48">
        <v>109243</v>
      </c>
      <c r="C16" s="48">
        <v>3080</v>
      </c>
      <c r="D16" s="48">
        <v>1606</v>
      </c>
      <c r="E16" s="48">
        <v>235</v>
      </c>
      <c r="F16" s="24">
        <f t="shared" ref="F16:G16" si="10">B16+D16</f>
        <v>110849</v>
      </c>
      <c r="G16" s="24">
        <f t="shared" si="10"/>
        <v>3315</v>
      </c>
    </row>
    <row r="17" spans="1:7" ht="12.75" customHeight="1" x14ac:dyDescent="0.2">
      <c r="A17" s="48">
        <v>14504537</v>
      </c>
      <c r="B17" s="48">
        <v>131185</v>
      </c>
      <c r="C17" s="48">
        <v>2164</v>
      </c>
      <c r="D17" s="48">
        <v>32852</v>
      </c>
      <c r="E17" s="48">
        <v>1287</v>
      </c>
      <c r="F17" s="24">
        <f t="shared" ref="F17:G17" si="11">B17+D17</f>
        <v>164037</v>
      </c>
      <c r="G17" s="24">
        <f t="shared" si="11"/>
        <v>3451</v>
      </c>
    </row>
    <row r="18" spans="1:7" ht="12.75" customHeight="1" x14ac:dyDescent="0.2">
      <c r="A18" s="48">
        <v>14640727</v>
      </c>
      <c r="B18" s="48">
        <v>306507</v>
      </c>
      <c r="C18" s="48">
        <v>2055</v>
      </c>
      <c r="D18" s="48">
        <v>25520</v>
      </c>
      <c r="E18" s="48">
        <v>2234</v>
      </c>
      <c r="F18" s="24">
        <f t="shared" ref="F18:G18" si="12">B18+D18</f>
        <v>332027</v>
      </c>
      <c r="G18" s="24">
        <f t="shared" si="12"/>
        <v>4289</v>
      </c>
    </row>
    <row r="19" spans="1:7" ht="12.75" customHeight="1" x14ac:dyDescent="0.2">
      <c r="A19" s="48">
        <v>15408747</v>
      </c>
      <c r="B19" s="48">
        <v>0</v>
      </c>
      <c r="C19" s="48">
        <v>0</v>
      </c>
      <c r="D19" s="48">
        <v>1333</v>
      </c>
      <c r="E19" s="48">
        <v>92</v>
      </c>
      <c r="F19" s="24">
        <f t="shared" ref="F19:G19" si="13">B19+D19</f>
        <v>1333</v>
      </c>
      <c r="G19" s="24">
        <f t="shared" si="13"/>
        <v>92</v>
      </c>
    </row>
    <row r="20" spans="1:7" ht="12.75" customHeight="1" x14ac:dyDescent="0.2">
      <c r="A20" s="48">
        <v>15410666</v>
      </c>
      <c r="B20" s="48">
        <v>56320</v>
      </c>
      <c r="C20" s="48">
        <v>1951</v>
      </c>
      <c r="D20" s="48">
        <v>21656</v>
      </c>
      <c r="E20" s="48">
        <v>1812</v>
      </c>
      <c r="F20" s="24">
        <f t="shared" ref="F20:G20" si="14">B20+D20</f>
        <v>77976</v>
      </c>
      <c r="G20" s="24">
        <f t="shared" si="14"/>
        <v>3763</v>
      </c>
    </row>
    <row r="21" spans="1:7" ht="12.75" customHeight="1" x14ac:dyDescent="0.2">
      <c r="A21" s="48">
        <v>15412304</v>
      </c>
      <c r="B21" s="48">
        <v>0</v>
      </c>
      <c r="C21" s="48">
        <v>0</v>
      </c>
      <c r="D21" s="48">
        <v>0</v>
      </c>
      <c r="E21" s="48">
        <v>0</v>
      </c>
      <c r="F21" s="24">
        <f t="shared" ref="F21:G21" si="15">B21+D21</f>
        <v>0</v>
      </c>
      <c r="G21" s="24">
        <f t="shared" si="15"/>
        <v>0</v>
      </c>
    </row>
    <row r="22" spans="1:7" ht="12.75" customHeight="1" x14ac:dyDescent="0.2">
      <c r="A22" s="48">
        <v>15611753</v>
      </c>
      <c r="B22" s="48">
        <v>0</v>
      </c>
      <c r="C22" s="48">
        <v>0</v>
      </c>
      <c r="D22" s="48">
        <v>25339</v>
      </c>
      <c r="E22" s="48">
        <v>807</v>
      </c>
      <c r="F22" s="24">
        <f t="shared" ref="F22:G22" si="16">B22+D22</f>
        <v>25339</v>
      </c>
      <c r="G22" s="24">
        <f t="shared" si="16"/>
        <v>807</v>
      </c>
    </row>
    <row r="23" spans="1:7" ht="12.75" customHeight="1" x14ac:dyDescent="0.2">
      <c r="A23" s="48">
        <v>15636636</v>
      </c>
      <c r="B23" s="48">
        <v>10576</v>
      </c>
      <c r="C23" s="48">
        <v>154</v>
      </c>
      <c r="D23" s="48">
        <v>46394</v>
      </c>
      <c r="E23" s="48">
        <v>2573</v>
      </c>
      <c r="F23" s="24">
        <f t="shared" ref="F23:G23" si="17">B23+D23</f>
        <v>56970</v>
      </c>
      <c r="G23" s="24">
        <f t="shared" si="17"/>
        <v>2727</v>
      </c>
    </row>
    <row r="24" spans="1:7" ht="12.75" customHeight="1" x14ac:dyDescent="0.2">
      <c r="A24" s="48">
        <v>16095018</v>
      </c>
      <c r="B24" s="48">
        <v>0</v>
      </c>
      <c r="C24" s="48">
        <v>0</v>
      </c>
      <c r="D24" s="48">
        <v>21766</v>
      </c>
      <c r="E24" s="48">
        <v>5296</v>
      </c>
      <c r="F24" s="24">
        <f t="shared" ref="F24:G24" si="18">B24+D24</f>
        <v>21766</v>
      </c>
      <c r="G24" s="24">
        <f t="shared" si="18"/>
        <v>5296</v>
      </c>
    </row>
    <row r="25" spans="1:7" ht="12.75" customHeight="1" x14ac:dyDescent="0.2">
      <c r="A25" s="48">
        <v>16253396</v>
      </c>
      <c r="B25" s="48">
        <v>0</v>
      </c>
      <c r="C25" s="48">
        <v>0</v>
      </c>
      <c r="D25" s="48">
        <v>0</v>
      </c>
      <c r="E25" s="48">
        <v>0</v>
      </c>
      <c r="F25" s="24">
        <f t="shared" ref="F25:G25" si="19">B25+D25</f>
        <v>0</v>
      </c>
      <c r="G25" s="24">
        <f t="shared" si="19"/>
        <v>0</v>
      </c>
    </row>
    <row r="26" spans="1:7" ht="12.75" customHeight="1" x14ac:dyDescent="0.2">
      <c r="A26" s="48">
        <v>17839205</v>
      </c>
      <c r="B26" s="48">
        <v>0</v>
      </c>
      <c r="C26" s="48">
        <v>0</v>
      </c>
      <c r="D26" s="48">
        <v>0</v>
      </c>
      <c r="E26" s="48">
        <v>0</v>
      </c>
      <c r="F26" s="24">
        <f t="shared" ref="F26:G26" si="20">B26+D26</f>
        <v>0</v>
      </c>
      <c r="G26" s="24">
        <f t="shared" si="20"/>
        <v>0</v>
      </c>
    </row>
    <row r="27" spans="1:7" ht="12.75" customHeight="1" x14ac:dyDescent="0.2">
      <c r="A27" s="48">
        <v>17865335</v>
      </c>
      <c r="B27" s="48">
        <v>0</v>
      </c>
      <c r="C27" s="48">
        <v>0</v>
      </c>
      <c r="D27" s="48">
        <v>20948</v>
      </c>
      <c r="E27" s="48">
        <v>1824</v>
      </c>
      <c r="F27" s="24">
        <f t="shared" ref="F27:G27" si="21">B27+D27</f>
        <v>20948</v>
      </c>
      <c r="G27" s="24">
        <f t="shared" si="21"/>
        <v>1824</v>
      </c>
    </row>
    <row r="28" spans="1:7" ht="12.75" customHeight="1" x14ac:dyDescent="0.2">
      <c r="A28" s="48">
        <v>19001330</v>
      </c>
      <c r="B28" s="48">
        <v>0</v>
      </c>
      <c r="C28" s="48">
        <v>0</v>
      </c>
      <c r="D28" s="48">
        <v>8932</v>
      </c>
      <c r="E28" s="48">
        <v>537</v>
      </c>
      <c r="F28" s="24">
        <f t="shared" ref="F28:G28" si="22">B28+D28</f>
        <v>8932</v>
      </c>
      <c r="G28" s="24">
        <f t="shared" si="22"/>
        <v>537</v>
      </c>
    </row>
    <row r="29" spans="1:7" ht="12.75" customHeight="1" x14ac:dyDescent="0.2">
      <c r="A29" s="48">
        <v>19088151</v>
      </c>
      <c r="B29" s="48">
        <v>148104</v>
      </c>
      <c r="C29" s="48">
        <v>2763</v>
      </c>
      <c r="D29" s="48">
        <v>817</v>
      </c>
      <c r="E29" s="48">
        <v>48</v>
      </c>
      <c r="F29" s="24">
        <f t="shared" ref="F29:G29" si="23">B29+D29</f>
        <v>148921</v>
      </c>
      <c r="G29" s="24">
        <f t="shared" si="23"/>
        <v>2811</v>
      </c>
    </row>
    <row r="30" spans="1:7" ht="12.75" customHeight="1" x14ac:dyDescent="0.2">
      <c r="A30" s="48">
        <v>30561101</v>
      </c>
      <c r="B30" s="48">
        <v>16</v>
      </c>
      <c r="C30" s="48">
        <v>0</v>
      </c>
      <c r="D30" s="48">
        <v>1485</v>
      </c>
      <c r="E30" s="48">
        <v>131</v>
      </c>
      <c r="F30" s="24">
        <f t="shared" ref="F30:G30" si="24">B30+D30</f>
        <v>1501</v>
      </c>
      <c r="G30" s="24">
        <f t="shared" si="24"/>
        <v>131</v>
      </c>
    </row>
    <row r="31" spans="1:7" ht="12.75" customHeight="1" x14ac:dyDescent="0.2">
      <c r="A31" s="48">
        <v>30590270</v>
      </c>
      <c r="B31" s="48">
        <v>0</v>
      </c>
      <c r="C31" s="48">
        <v>0</v>
      </c>
      <c r="D31" s="48">
        <v>2</v>
      </c>
      <c r="E31" s="48">
        <v>0</v>
      </c>
      <c r="F31" s="24">
        <f t="shared" ref="F31:G31" si="25">B31+D31</f>
        <v>2</v>
      </c>
      <c r="G31" s="24">
        <f t="shared" si="25"/>
        <v>0</v>
      </c>
    </row>
    <row r="32" spans="1:7" ht="12.75" customHeight="1" x14ac:dyDescent="0.2">
      <c r="A32" s="48">
        <v>30593662</v>
      </c>
      <c r="B32" s="48">
        <v>12</v>
      </c>
      <c r="C32" s="48">
        <v>0</v>
      </c>
      <c r="D32" s="48">
        <v>2212</v>
      </c>
      <c r="E32" s="48">
        <v>178</v>
      </c>
      <c r="F32" s="24">
        <f t="shared" ref="F32:G32" si="26">B32+D32</f>
        <v>2224</v>
      </c>
      <c r="G32" s="24">
        <f t="shared" si="26"/>
        <v>178</v>
      </c>
    </row>
    <row r="33" spans="1:7" ht="12.75" customHeight="1" x14ac:dyDescent="0.2">
      <c r="A33" s="48">
        <v>30969871</v>
      </c>
      <c r="B33" s="48">
        <v>0</v>
      </c>
      <c r="C33" s="48">
        <v>0</v>
      </c>
      <c r="D33" s="48">
        <v>0</v>
      </c>
      <c r="E33" s="48">
        <v>0</v>
      </c>
      <c r="F33" s="24">
        <f t="shared" ref="F33:G33" si="27">B33+D33</f>
        <v>0</v>
      </c>
      <c r="G33" s="24">
        <f t="shared" si="27"/>
        <v>0</v>
      </c>
    </row>
    <row r="34" spans="1:7" ht="12.75" customHeight="1" x14ac:dyDescent="0.2">
      <c r="A34" s="48">
        <v>36114738</v>
      </c>
      <c r="B34" s="48">
        <v>29782</v>
      </c>
      <c r="C34" s="48">
        <v>1165</v>
      </c>
      <c r="D34" s="48">
        <v>6587</v>
      </c>
      <c r="E34" s="48">
        <v>386</v>
      </c>
      <c r="F34" s="24">
        <f t="shared" ref="F34:G34" si="28">B34+D34</f>
        <v>36369</v>
      </c>
      <c r="G34" s="24">
        <f t="shared" si="28"/>
        <v>1551</v>
      </c>
    </row>
    <row r="35" spans="1:7" ht="12.75" customHeight="1" x14ac:dyDescent="0.2">
      <c r="A35" s="48">
        <v>36193307</v>
      </c>
      <c r="B35" s="48">
        <v>95770</v>
      </c>
      <c r="C35" s="48">
        <v>4722</v>
      </c>
      <c r="D35" s="48">
        <v>8344</v>
      </c>
      <c r="E35" s="48">
        <v>1832</v>
      </c>
      <c r="F35" s="24">
        <f t="shared" ref="F35:G35" si="29">B35+D35</f>
        <v>104114</v>
      </c>
      <c r="G35" s="24">
        <f t="shared" si="29"/>
        <v>6554</v>
      </c>
    </row>
    <row r="36" spans="1:7" ht="12.75" customHeight="1" x14ac:dyDescent="0.2">
      <c r="A36" s="48">
        <v>36284501</v>
      </c>
      <c r="B36" s="48">
        <v>0</v>
      </c>
      <c r="C36" s="48">
        <v>0</v>
      </c>
      <c r="D36" s="48">
        <v>0</v>
      </c>
      <c r="E36" s="48">
        <v>0</v>
      </c>
      <c r="F36" s="24">
        <f t="shared" ref="F36:G36" si="30">B36+D36</f>
        <v>0</v>
      </c>
      <c r="G36" s="24">
        <f t="shared" si="30"/>
        <v>0</v>
      </c>
    </row>
    <row r="37" spans="1:7" ht="12.75" customHeight="1" x14ac:dyDescent="0.2">
      <c r="A37" s="48">
        <v>40017663</v>
      </c>
      <c r="B37" s="48">
        <v>0</v>
      </c>
      <c r="C37" s="48">
        <v>0</v>
      </c>
      <c r="D37" s="48">
        <v>4392</v>
      </c>
      <c r="E37" s="48">
        <v>92</v>
      </c>
      <c r="F37" s="24">
        <f t="shared" ref="F37:G37" si="31">B37+D37</f>
        <v>4392</v>
      </c>
      <c r="G37" s="24">
        <f t="shared" si="31"/>
        <v>92</v>
      </c>
    </row>
    <row r="38" spans="1:7" ht="12.75" customHeight="1" x14ac:dyDescent="0.2">
      <c r="A38" s="48">
        <v>40129053</v>
      </c>
      <c r="B38" s="48">
        <v>0</v>
      </c>
      <c r="C38" s="48">
        <v>0</v>
      </c>
      <c r="D38" s="48">
        <v>3655</v>
      </c>
      <c r="E38" s="48">
        <v>77</v>
      </c>
      <c r="F38" s="24">
        <f t="shared" ref="F38:G38" si="32">B38+D38</f>
        <v>3655</v>
      </c>
      <c r="G38" s="24">
        <f t="shared" si="32"/>
        <v>77</v>
      </c>
    </row>
    <row r="39" spans="1:7" ht="12.75" customHeight="1" x14ac:dyDescent="0.2">
      <c r="A39" s="48">
        <v>40132367</v>
      </c>
      <c r="B39" s="48">
        <v>0</v>
      </c>
      <c r="C39" s="48">
        <v>0</v>
      </c>
      <c r="D39" s="48">
        <v>3157</v>
      </c>
      <c r="E39" s="48">
        <v>101</v>
      </c>
      <c r="F39" s="24">
        <f t="shared" ref="F39:G39" si="33">B39+D39</f>
        <v>3157</v>
      </c>
      <c r="G39" s="24">
        <f t="shared" si="33"/>
        <v>101</v>
      </c>
    </row>
    <row r="40" spans="1:7" ht="12.75" customHeight="1" x14ac:dyDescent="0.2">
      <c r="A40" s="48">
        <v>40635204</v>
      </c>
      <c r="B40" s="48">
        <v>0</v>
      </c>
      <c r="C40" s="48">
        <v>0</v>
      </c>
      <c r="D40" s="48">
        <v>0</v>
      </c>
      <c r="E40" s="48">
        <v>0</v>
      </c>
      <c r="F40" s="24">
        <f t="shared" ref="F40:G40" si="34">B40+D40</f>
        <v>0</v>
      </c>
      <c r="G40" s="24">
        <f t="shared" si="34"/>
        <v>0</v>
      </c>
    </row>
    <row r="41" spans="1:7" ht="12.75" customHeight="1" x14ac:dyDescent="0.2">
      <c r="A41" s="48">
        <v>40638186</v>
      </c>
      <c r="B41" s="48">
        <v>0</v>
      </c>
      <c r="C41" s="48">
        <v>0</v>
      </c>
      <c r="D41" s="48">
        <v>3931</v>
      </c>
      <c r="E41" s="48">
        <v>61</v>
      </c>
      <c r="F41" s="24">
        <f t="shared" ref="F41:G41" si="35">B41+D41</f>
        <v>3931</v>
      </c>
      <c r="G41" s="24">
        <f t="shared" si="35"/>
        <v>61</v>
      </c>
    </row>
    <row r="42" spans="1:7" ht="12.75" customHeight="1" x14ac:dyDescent="0.2">
      <c r="A42" s="48">
        <v>40646542</v>
      </c>
      <c r="B42" s="48">
        <v>0</v>
      </c>
      <c r="C42" s="48">
        <v>0</v>
      </c>
      <c r="D42" s="48">
        <v>0</v>
      </c>
      <c r="E42" s="48">
        <v>0</v>
      </c>
      <c r="F42" s="24">
        <f t="shared" ref="F42:G42" si="36">B42+D42</f>
        <v>0</v>
      </c>
      <c r="G42" s="24">
        <f t="shared" si="36"/>
        <v>0</v>
      </c>
    </row>
    <row r="43" spans="1:7" ht="12.75" customHeight="1" x14ac:dyDescent="0.2">
      <c r="A43" s="48">
        <v>41296494</v>
      </c>
      <c r="B43" s="48">
        <v>0</v>
      </c>
      <c r="C43" s="48">
        <v>0</v>
      </c>
      <c r="D43" s="48">
        <v>8</v>
      </c>
      <c r="E43" s="48">
        <v>1</v>
      </c>
      <c r="F43" s="24">
        <f t="shared" ref="F43:G43" si="37">B43+D43</f>
        <v>8</v>
      </c>
      <c r="G43" s="24">
        <f t="shared" si="37"/>
        <v>1</v>
      </c>
    </row>
    <row r="44" spans="1:7" ht="12.75" customHeight="1" x14ac:dyDescent="0.2">
      <c r="A44" s="48">
        <v>41304548</v>
      </c>
      <c r="B44" s="48">
        <v>44702</v>
      </c>
      <c r="C44" s="48">
        <v>728</v>
      </c>
      <c r="D44" s="48">
        <v>11531</v>
      </c>
      <c r="E44" s="48">
        <v>515</v>
      </c>
      <c r="F44" s="24">
        <f t="shared" ref="F44:G44" si="38">B44+D44</f>
        <v>56233</v>
      </c>
      <c r="G44" s="24">
        <f t="shared" si="38"/>
        <v>1243</v>
      </c>
    </row>
    <row r="45" spans="1:7" ht="12.75" customHeight="1" x14ac:dyDescent="0.2">
      <c r="A45" s="48">
        <v>41304696</v>
      </c>
      <c r="B45" s="48">
        <v>0</v>
      </c>
      <c r="C45" s="48">
        <v>0</v>
      </c>
      <c r="D45" s="48">
        <v>0</v>
      </c>
      <c r="E45" s="48">
        <v>0</v>
      </c>
      <c r="F45" s="24">
        <f t="shared" ref="F45:G45" si="39">B45+D45</f>
        <v>0</v>
      </c>
      <c r="G45" s="24">
        <f t="shared" si="39"/>
        <v>0</v>
      </c>
    </row>
    <row r="46" spans="1:7" ht="12.75" customHeight="1" x14ac:dyDescent="0.2">
      <c r="A46" s="48">
        <v>43484528</v>
      </c>
      <c r="B46" s="48">
        <v>8643</v>
      </c>
      <c r="C46" s="48">
        <v>86</v>
      </c>
      <c r="D46" s="48">
        <v>21649</v>
      </c>
      <c r="E46" s="48">
        <v>1135</v>
      </c>
      <c r="F46" s="24">
        <f t="shared" ref="F46:G46" si="40">B46+D46</f>
        <v>30292</v>
      </c>
      <c r="G46" s="24">
        <f t="shared" si="40"/>
        <v>1221</v>
      </c>
    </row>
    <row r="47" spans="1:7" ht="12.75" customHeight="1" x14ac:dyDescent="0.2">
      <c r="A47" s="48">
        <v>43488405</v>
      </c>
      <c r="B47" s="48">
        <v>0</v>
      </c>
      <c r="C47" s="48">
        <v>0</v>
      </c>
      <c r="D47" s="48">
        <v>0</v>
      </c>
      <c r="E47" s="48">
        <v>0</v>
      </c>
      <c r="F47" s="24">
        <f t="shared" ref="F47:G47" si="41">B47+D47</f>
        <v>0</v>
      </c>
      <c r="G47" s="24">
        <f t="shared" si="41"/>
        <v>0</v>
      </c>
    </row>
    <row r="48" spans="1:7" ht="12.75" customHeight="1" x14ac:dyDescent="0.2">
      <c r="A48" s="48">
        <v>44114212</v>
      </c>
      <c r="B48" s="48">
        <v>0</v>
      </c>
      <c r="C48" s="48">
        <v>0</v>
      </c>
      <c r="D48" s="48">
        <v>0</v>
      </c>
      <c r="E48" s="48">
        <v>0</v>
      </c>
      <c r="F48" s="24">
        <f t="shared" ref="F48:G48" si="42">B48+D48</f>
        <v>0</v>
      </c>
      <c r="G48" s="24">
        <f t="shared" si="42"/>
        <v>0</v>
      </c>
    </row>
    <row r="49" spans="1:7" ht="12.75" customHeight="1" x14ac:dyDescent="0.2">
      <c r="A49" s="48">
        <v>44120172</v>
      </c>
      <c r="B49" s="48">
        <v>0</v>
      </c>
      <c r="C49" s="48">
        <v>0</v>
      </c>
      <c r="D49" s="48">
        <v>0</v>
      </c>
      <c r="E49" s="48">
        <v>0</v>
      </c>
      <c r="F49" s="24">
        <f t="shared" ref="F49:G49" si="43">B49+D49</f>
        <v>0</v>
      </c>
      <c r="G49" s="24">
        <f t="shared" si="43"/>
        <v>0</v>
      </c>
    </row>
    <row r="50" spans="1:7" ht="12.75" customHeight="1" x14ac:dyDescent="0.2">
      <c r="A50" s="48">
        <v>53487755</v>
      </c>
      <c r="B50" s="48">
        <v>242209</v>
      </c>
      <c r="C50" s="48">
        <v>3339</v>
      </c>
      <c r="D50" s="48">
        <v>16332</v>
      </c>
      <c r="E50" s="48">
        <v>4715</v>
      </c>
      <c r="F50" s="24">
        <f t="shared" ref="F50:G50" si="44">B50+D50</f>
        <v>258541</v>
      </c>
      <c r="G50" s="24">
        <f t="shared" si="44"/>
        <v>8054</v>
      </c>
    </row>
    <row r="51" spans="1:7" ht="12.75" customHeight="1" x14ac:dyDescent="0.2">
      <c r="A51" s="48">
        <v>54101441</v>
      </c>
      <c r="B51" s="48">
        <v>0</v>
      </c>
      <c r="C51" s="48">
        <v>0</v>
      </c>
      <c r="D51" s="48">
        <v>0</v>
      </c>
      <c r="E51" s="48">
        <v>0</v>
      </c>
      <c r="F51" s="24">
        <f t="shared" ref="F51:G51" si="45">B51+D51</f>
        <v>0</v>
      </c>
      <c r="G51" s="24">
        <f t="shared" si="45"/>
        <v>0</v>
      </c>
    </row>
    <row r="52" spans="1:7" ht="12.75" customHeight="1" x14ac:dyDescent="0.2">
      <c r="A52" s="48">
        <v>59461329</v>
      </c>
      <c r="B52" s="48">
        <v>0</v>
      </c>
      <c r="C52" s="48">
        <v>0</v>
      </c>
      <c r="D52" s="48">
        <v>0</v>
      </c>
      <c r="E52" s="48">
        <v>0</v>
      </c>
      <c r="F52" s="24">
        <f t="shared" ref="F52:G52" si="46">B52+D52</f>
        <v>0</v>
      </c>
      <c r="G52" s="24">
        <f t="shared" si="46"/>
        <v>0</v>
      </c>
    </row>
    <row r="53" spans="1:7" ht="12.75" customHeight="1" x14ac:dyDescent="0.2">
      <c r="A53" s="48">
        <v>68996999</v>
      </c>
      <c r="B53" s="48">
        <v>0</v>
      </c>
      <c r="C53" s="48">
        <v>0</v>
      </c>
      <c r="D53" s="48">
        <v>0</v>
      </c>
      <c r="E53" s="48">
        <v>0</v>
      </c>
      <c r="F53" s="24">
        <f t="shared" ref="F53:G53" si="47">B53+D53</f>
        <v>0</v>
      </c>
      <c r="G53" s="24">
        <f t="shared" si="47"/>
        <v>0</v>
      </c>
    </row>
    <row r="54" spans="1:7" ht="12.75" customHeight="1" x14ac:dyDescent="0.2">
      <c r="A54" s="48">
        <v>75389188</v>
      </c>
      <c r="B54" s="48">
        <v>0</v>
      </c>
      <c r="C54" s="48">
        <v>0</v>
      </c>
      <c r="D54" s="48">
        <v>0</v>
      </c>
      <c r="E54" s="48">
        <v>0</v>
      </c>
      <c r="F54" s="24">
        <f t="shared" ref="F54:G54" si="48">B54+D54</f>
        <v>0</v>
      </c>
      <c r="G54" s="24">
        <f t="shared" si="48"/>
        <v>0</v>
      </c>
    </row>
    <row r="55" spans="1:7" ht="12.75" customHeight="1" x14ac:dyDescent="0.2">
      <c r="A55" s="48">
        <v>76727616</v>
      </c>
      <c r="B55" s="48">
        <v>143671</v>
      </c>
      <c r="C55" s="48">
        <v>1572</v>
      </c>
      <c r="D55" s="48">
        <v>22012</v>
      </c>
      <c r="E55" s="48">
        <v>3138</v>
      </c>
      <c r="F55" s="24">
        <f t="shared" ref="F55:G55" si="49">B55+D55</f>
        <v>165683</v>
      </c>
      <c r="G55" s="24">
        <f t="shared" si="49"/>
        <v>4710</v>
      </c>
    </row>
    <row r="56" spans="1:7" ht="12.75" customHeight="1" x14ac:dyDescent="0.2">
      <c r="A56" s="48">
        <v>85949780</v>
      </c>
      <c r="B56" s="48">
        <v>0</v>
      </c>
      <c r="C56" s="48">
        <v>0</v>
      </c>
      <c r="D56" s="48">
        <v>0</v>
      </c>
      <c r="E56" s="48">
        <v>0</v>
      </c>
      <c r="F56" s="24">
        <f t="shared" ref="F56:G56" si="50">B56+D56</f>
        <v>0</v>
      </c>
      <c r="G56" s="24">
        <f t="shared" si="50"/>
        <v>0</v>
      </c>
    </row>
    <row r="57" spans="1:7" ht="12.75" customHeight="1" x14ac:dyDescent="0.2">
      <c r="A57" s="48">
        <v>85959279</v>
      </c>
      <c r="B57" s="48">
        <v>0</v>
      </c>
      <c r="C57" s="48">
        <v>0</v>
      </c>
      <c r="D57" s="48">
        <v>2477</v>
      </c>
      <c r="E57" s="48">
        <v>70</v>
      </c>
      <c r="F57" s="24">
        <f t="shared" ref="F57:G57" si="51">B57+D57</f>
        <v>2477</v>
      </c>
      <c r="G57" s="24">
        <f t="shared" si="51"/>
        <v>70</v>
      </c>
    </row>
    <row r="58" spans="1:7" ht="12.75" customHeight="1" x14ac:dyDescent="0.2">
      <c r="A58" s="48">
        <v>86180716</v>
      </c>
      <c r="B58" s="48">
        <v>20437</v>
      </c>
      <c r="C58" s="48">
        <v>587</v>
      </c>
      <c r="D58" s="48">
        <v>1215</v>
      </c>
      <c r="E58" s="48">
        <v>129</v>
      </c>
      <c r="F58" s="24">
        <f t="shared" ref="F58:G58" si="52">B58+D58</f>
        <v>21652</v>
      </c>
      <c r="G58" s="24">
        <f t="shared" si="52"/>
        <v>716</v>
      </c>
    </row>
    <row r="59" spans="1:7" ht="12.75" customHeight="1" x14ac:dyDescent="0.2">
      <c r="A59" s="48">
        <v>113039900</v>
      </c>
      <c r="B59" s="48">
        <v>0</v>
      </c>
      <c r="C59" s="48">
        <v>0</v>
      </c>
      <c r="D59" s="48">
        <v>6931</v>
      </c>
      <c r="E59" s="48">
        <v>114</v>
      </c>
      <c r="F59" s="24">
        <f t="shared" ref="F59:G59" si="53">B59+D59</f>
        <v>6931</v>
      </c>
      <c r="G59" s="24">
        <f t="shared" si="53"/>
        <v>114</v>
      </c>
    </row>
    <row r="60" spans="1:7" ht="12.75" customHeight="1" x14ac:dyDescent="0.2">
      <c r="A60" s="48">
        <v>113043091</v>
      </c>
      <c r="B60" s="48">
        <v>0</v>
      </c>
      <c r="C60" s="48">
        <v>0</v>
      </c>
      <c r="D60" s="48">
        <v>0</v>
      </c>
      <c r="E60" s="48">
        <v>0</v>
      </c>
      <c r="F60" s="24">
        <f t="shared" ref="F60:G60" si="54">B60+D60</f>
        <v>0</v>
      </c>
      <c r="G60" s="24">
        <f t="shared" si="54"/>
        <v>0</v>
      </c>
    </row>
    <row r="61" spans="1:7" ht="12.75" customHeight="1" x14ac:dyDescent="0.2">
      <c r="A61" s="48">
        <v>113114411</v>
      </c>
      <c r="B61" s="48">
        <v>0</v>
      </c>
      <c r="C61" s="48">
        <v>0</v>
      </c>
      <c r="D61" s="48">
        <v>0</v>
      </c>
      <c r="E61" s="48">
        <v>0</v>
      </c>
      <c r="F61" s="24">
        <f t="shared" ref="F61:G61" si="55">B61+D61</f>
        <v>0</v>
      </c>
      <c r="G61" s="24">
        <f t="shared" si="55"/>
        <v>0</v>
      </c>
    </row>
    <row r="62" spans="1:7" ht="12.75" customHeight="1" x14ac:dyDescent="0.2">
      <c r="A62" s="48">
        <v>113114720</v>
      </c>
      <c r="B62" s="48">
        <v>0</v>
      </c>
      <c r="C62" s="48">
        <v>0</v>
      </c>
      <c r="D62" s="48">
        <v>0</v>
      </c>
      <c r="E62" s="48">
        <v>0</v>
      </c>
      <c r="F62" s="24">
        <f t="shared" ref="F62:G62" si="56">B62+D62</f>
        <v>0</v>
      </c>
      <c r="G62" s="24">
        <f t="shared" si="56"/>
        <v>0</v>
      </c>
    </row>
    <row r="63" spans="1:7" ht="12.75" customHeight="1" x14ac:dyDescent="0.2">
      <c r="A63" s="48">
        <v>113253906</v>
      </c>
      <c r="B63" s="48">
        <v>0</v>
      </c>
      <c r="C63" s="48">
        <v>0</v>
      </c>
      <c r="D63" s="48">
        <v>0</v>
      </c>
      <c r="E63" s="48">
        <v>0</v>
      </c>
      <c r="F63" s="24">
        <f t="shared" ref="F63:G63" si="57">B63+D63</f>
        <v>0</v>
      </c>
      <c r="G63" s="24">
        <f t="shared" si="57"/>
        <v>0</v>
      </c>
    </row>
    <row r="64" spans="1:7" ht="12.75" customHeight="1" x14ac:dyDescent="0.2">
      <c r="A64" s="48">
        <v>113351622</v>
      </c>
      <c r="B64" s="48">
        <v>0</v>
      </c>
      <c r="C64" s="48">
        <v>0</v>
      </c>
      <c r="D64" s="48">
        <v>0</v>
      </c>
      <c r="E64" s="48">
        <v>0</v>
      </c>
      <c r="F64" s="24">
        <f t="shared" ref="F64:G64" si="58">B64+D64</f>
        <v>0</v>
      </c>
      <c r="G64" s="24">
        <f t="shared" si="58"/>
        <v>0</v>
      </c>
    </row>
    <row r="65" spans="1:7" ht="12.75" customHeight="1" x14ac:dyDescent="0.2">
      <c r="A65" s="48">
        <v>135480367</v>
      </c>
      <c r="B65" s="48">
        <v>111</v>
      </c>
      <c r="C65" s="48">
        <v>3</v>
      </c>
      <c r="D65" s="48">
        <v>3859</v>
      </c>
      <c r="E65" s="48">
        <v>57</v>
      </c>
      <c r="F65" s="24">
        <f t="shared" ref="F65:G65" si="59">B65+D65</f>
        <v>3970</v>
      </c>
      <c r="G65" s="24">
        <f t="shared" si="59"/>
        <v>60</v>
      </c>
    </row>
    <row r="66" spans="1:7" ht="12.75" customHeight="1" x14ac:dyDescent="0.2">
      <c r="A66" s="48">
        <v>140307018</v>
      </c>
      <c r="B66" s="48">
        <v>152</v>
      </c>
      <c r="C66" s="48">
        <v>3</v>
      </c>
      <c r="D66" s="48">
        <v>9611</v>
      </c>
      <c r="E66" s="48">
        <v>446</v>
      </c>
      <c r="F66" s="24">
        <f t="shared" ref="F66:G66" si="60">B66+D66</f>
        <v>9763</v>
      </c>
      <c r="G66" s="24">
        <f t="shared" si="60"/>
        <v>449</v>
      </c>
    </row>
    <row r="67" spans="1:7" ht="12.75" customHeight="1" x14ac:dyDescent="0.2">
      <c r="A67" s="48">
        <v>144454685</v>
      </c>
      <c r="B67" s="48">
        <v>0</v>
      </c>
      <c r="C67" s="48">
        <v>0</v>
      </c>
      <c r="D67" s="48">
        <v>0</v>
      </c>
      <c r="E67" s="48">
        <v>0</v>
      </c>
      <c r="F67" s="24">
        <f t="shared" ref="F67:G67" si="61">B67+D67</f>
        <v>0</v>
      </c>
      <c r="G67" s="24">
        <f t="shared" si="61"/>
        <v>0</v>
      </c>
    </row>
    <row r="68" spans="1:7" ht="12.75" customHeight="1" x14ac:dyDescent="0.2">
      <c r="A68" s="48">
        <v>144510357</v>
      </c>
      <c r="B68" s="48">
        <v>0</v>
      </c>
      <c r="C68" s="48">
        <v>0</v>
      </c>
      <c r="D68" s="48">
        <v>17821</v>
      </c>
      <c r="E68" s="48">
        <v>496</v>
      </c>
      <c r="F68" s="24">
        <f t="shared" ref="F68:G68" si="62">B68+D68</f>
        <v>17821</v>
      </c>
      <c r="G68" s="24">
        <f t="shared" si="62"/>
        <v>496</v>
      </c>
    </row>
    <row r="69" spans="1:7" ht="12.75" customHeight="1" x14ac:dyDescent="0.2">
      <c r="A69" s="48">
        <v>144674214</v>
      </c>
      <c r="B69" s="48">
        <v>82553</v>
      </c>
      <c r="C69" s="48">
        <v>1007</v>
      </c>
      <c r="D69" s="48">
        <v>10175</v>
      </c>
      <c r="E69" s="48">
        <v>312</v>
      </c>
      <c r="F69" s="24">
        <f t="shared" ref="F69:G69" si="63">B69+D69</f>
        <v>92728</v>
      </c>
      <c r="G69" s="24">
        <f t="shared" si="63"/>
        <v>1319</v>
      </c>
    </row>
    <row r="70" spans="1:7" ht="12.75" customHeight="1" x14ac:dyDescent="0.2">
      <c r="A70" s="48">
        <v>144700681</v>
      </c>
      <c r="B70" s="48">
        <v>0</v>
      </c>
      <c r="C70" s="48">
        <v>0</v>
      </c>
      <c r="D70" s="48">
        <v>0</v>
      </c>
      <c r="E70" s="48">
        <v>0</v>
      </c>
      <c r="F70" s="24">
        <f t="shared" ref="F70:G70" si="64">B70+D70</f>
        <v>0</v>
      </c>
      <c r="G70" s="24">
        <f t="shared" si="64"/>
        <v>0</v>
      </c>
    </row>
    <row r="71" spans="1:7" ht="12.75" customHeight="1" x14ac:dyDescent="0.2">
      <c r="A71" s="48">
        <v>144703037</v>
      </c>
      <c r="B71" s="48">
        <v>0</v>
      </c>
      <c r="C71" s="48">
        <v>0</v>
      </c>
      <c r="D71" s="48">
        <v>0</v>
      </c>
      <c r="E71" s="48">
        <v>0</v>
      </c>
      <c r="F71" s="24">
        <f t="shared" ref="F71:G71" si="65">B71+D71</f>
        <v>0</v>
      </c>
      <c r="G71" s="24">
        <f t="shared" si="65"/>
        <v>0</v>
      </c>
    </row>
    <row r="72" spans="1:7" ht="12.75" customHeight="1" x14ac:dyDescent="0.2">
      <c r="A72" s="48">
        <v>144846819</v>
      </c>
      <c r="B72" s="48">
        <v>0</v>
      </c>
      <c r="C72" s="48">
        <v>0</v>
      </c>
      <c r="D72" s="48">
        <v>0</v>
      </c>
      <c r="E72" s="48">
        <v>0</v>
      </c>
      <c r="F72" s="24">
        <f t="shared" ref="F72:G72" si="66">B72+D72</f>
        <v>0</v>
      </c>
      <c r="G72" s="24">
        <f t="shared" si="66"/>
        <v>0</v>
      </c>
    </row>
    <row r="73" spans="1:7" ht="12.75" customHeight="1" x14ac:dyDescent="0.2">
      <c r="A73" s="48">
        <v>144846823</v>
      </c>
      <c r="B73" s="48">
        <v>0</v>
      </c>
      <c r="C73" s="48">
        <v>0</v>
      </c>
      <c r="D73" s="48">
        <v>205</v>
      </c>
      <c r="E73" s="48">
        <v>26</v>
      </c>
      <c r="F73" s="24">
        <f t="shared" ref="F73:G73" si="67">B73+D73</f>
        <v>205</v>
      </c>
      <c r="G73" s="24">
        <f t="shared" si="67"/>
        <v>26</v>
      </c>
    </row>
    <row r="74" spans="1:7" ht="12.75" customHeight="1" x14ac:dyDescent="0.2">
      <c r="A74" s="48">
        <v>144846825</v>
      </c>
      <c r="B74" s="48">
        <v>0</v>
      </c>
      <c r="C74" s="48">
        <v>0</v>
      </c>
      <c r="D74" s="48">
        <v>0</v>
      </c>
      <c r="E74" s="48">
        <v>0</v>
      </c>
      <c r="F74" s="24">
        <f t="shared" ref="F74:G74" si="68">B74+D74</f>
        <v>0</v>
      </c>
      <c r="G74" s="24">
        <f t="shared" si="68"/>
        <v>0</v>
      </c>
    </row>
    <row r="75" spans="1:7" ht="12.75" customHeight="1" x14ac:dyDescent="0.2">
      <c r="A75" s="48">
        <v>144846826</v>
      </c>
      <c r="B75" s="48">
        <v>0</v>
      </c>
      <c r="C75" s="48">
        <v>0</v>
      </c>
      <c r="D75" s="48">
        <v>0</v>
      </c>
      <c r="E75" s="48">
        <v>0</v>
      </c>
      <c r="F75" s="24">
        <f t="shared" ref="F75:G75" si="69">B75+D75</f>
        <v>0</v>
      </c>
      <c r="G75" s="24">
        <f t="shared" si="69"/>
        <v>0</v>
      </c>
    </row>
    <row r="76" spans="1:7" ht="12.75" customHeight="1" x14ac:dyDescent="0.2">
      <c r="A76" s="48">
        <v>144846827</v>
      </c>
      <c r="B76" s="48">
        <v>0</v>
      </c>
      <c r="C76" s="48">
        <v>0</v>
      </c>
      <c r="D76" s="48">
        <v>0</v>
      </c>
      <c r="E76" s="48">
        <v>0</v>
      </c>
      <c r="F76" s="24">
        <f t="shared" ref="F76:G76" si="70">B76+D76</f>
        <v>0</v>
      </c>
      <c r="G76" s="24">
        <f t="shared" si="70"/>
        <v>0</v>
      </c>
    </row>
    <row r="77" spans="1:7" ht="12.75" customHeight="1" x14ac:dyDescent="0.2">
      <c r="A77" s="48">
        <v>144846828</v>
      </c>
      <c r="B77" s="48">
        <v>0</v>
      </c>
      <c r="C77" s="48">
        <v>0</v>
      </c>
      <c r="D77" s="48">
        <v>0</v>
      </c>
      <c r="E77" s="48">
        <v>0</v>
      </c>
      <c r="F77" s="24">
        <f t="shared" ref="F77:G77" si="71">B77+D77</f>
        <v>0</v>
      </c>
      <c r="G77" s="24">
        <f t="shared" si="71"/>
        <v>0</v>
      </c>
    </row>
    <row r="78" spans="1:7" ht="12.75" customHeight="1" x14ac:dyDescent="0.2">
      <c r="A78" s="48">
        <v>144846830</v>
      </c>
      <c r="B78" s="48">
        <v>0</v>
      </c>
      <c r="C78" s="48">
        <v>0</v>
      </c>
      <c r="D78" s="48">
        <v>0</v>
      </c>
      <c r="E78" s="48">
        <v>0</v>
      </c>
      <c r="F78" s="24">
        <f t="shared" ref="F78:G78" si="72">B78+D78</f>
        <v>0</v>
      </c>
      <c r="G78" s="24">
        <f t="shared" si="72"/>
        <v>0</v>
      </c>
    </row>
    <row r="79" spans="1:7" ht="12.75" customHeight="1" x14ac:dyDescent="0.2">
      <c r="A79" s="48">
        <v>145118310</v>
      </c>
      <c r="B79" s="48">
        <v>0</v>
      </c>
      <c r="C79" s="48">
        <v>0</v>
      </c>
      <c r="D79" s="48">
        <v>0</v>
      </c>
      <c r="E79" s="48">
        <v>0</v>
      </c>
      <c r="F79" s="24">
        <f t="shared" ref="F79:G79" si="73">B79+D79</f>
        <v>0</v>
      </c>
      <c r="G79" s="24">
        <f t="shared" si="73"/>
        <v>0</v>
      </c>
    </row>
    <row r="80" spans="1:7" ht="12.75" customHeight="1" x14ac:dyDescent="0.2">
      <c r="A80" s="48">
        <v>145679270</v>
      </c>
      <c r="B80" s="48">
        <v>198238</v>
      </c>
      <c r="C80" s="48">
        <v>3442</v>
      </c>
      <c r="D80" s="48">
        <v>49034</v>
      </c>
      <c r="E80" s="48">
        <v>5039</v>
      </c>
      <c r="F80" s="24">
        <f t="shared" ref="F80:G80" si="74">B80+D80</f>
        <v>247272</v>
      </c>
      <c r="G80" s="24">
        <f t="shared" si="74"/>
        <v>8481</v>
      </c>
    </row>
    <row r="81" spans="1:7" ht="12.75" customHeight="1" x14ac:dyDescent="0.2">
      <c r="A81" s="48">
        <v>145679271</v>
      </c>
      <c r="B81" s="48">
        <v>0</v>
      </c>
      <c r="C81" s="48">
        <v>0</v>
      </c>
      <c r="D81" s="48">
        <v>12615</v>
      </c>
      <c r="E81" s="48">
        <v>226</v>
      </c>
      <c r="F81" s="24">
        <f t="shared" ref="F81:G81" si="75">B81+D81</f>
        <v>12615</v>
      </c>
      <c r="G81" s="24">
        <f t="shared" si="75"/>
        <v>226</v>
      </c>
    </row>
    <row r="82" spans="1:7" ht="12.75" customHeight="1" x14ac:dyDescent="0.2">
      <c r="A82" s="48">
        <v>145679272</v>
      </c>
      <c r="B82" s="48">
        <v>5</v>
      </c>
      <c r="C82" s="48">
        <v>0</v>
      </c>
      <c r="D82" s="48">
        <v>51055</v>
      </c>
      <c r="E82" s="48">
        <v>5317</v>
      </c>
      <c r="F82" s="24">
        <f t="shared" ref="F82:G82" si="76">B82+D82</f>
        <v>51060</v>
      </c>
      <c r="G82" s="24">
        <f t="shared" si="76"/>
        <v>5317</v>
      </c>
    </row>
    <row r="83" spans="1:7" ht="12.75" customHeight="1" x14ac:dyDescent="0.2">
      <c r="A83" s="48">
        <v>152155977</v>
      </c>
      <c r="B83" s="48">
        <v>0</v>
      </c>
      <c r="C83" s="48">
        <v>0</v>
      </c>
      <c r="D83" s="48">
        <v>0</v>
      </c>
      <c r="E83" s="48">
        <v>0</v>
      </c>
      <c r="F83" s="24">
        <f t="shared" ref="F83:G83" si="77">B83+D83</f>
        <v>0</v>
      </c>
      <c r="G83" s="24">
        <f t="shared" si="77"/>
        <v>0</v>
      </c>
    </row>
    <row r="84" spans="1:7" ht="12.75" customHeight="1" x14ac:dyDescent="0.2">
      <c r="A84" s="48">
        <v>152455055</v>
      </c>
      <c r="B84" s="48">
        <v>0</v>
      </c>
      <c r="C84" s="48">
        <v>0</v>
      </c>
      <c r="D84" s="48">
        <v>3290</v>
      </c>
      <c r="E84" s="48">
        <v>54</v>
      </c>
      <c r="F84" s="24">
        <f t="shared" ref="F84:G84" si="78">B84+D84</f>
        <v>3290</v>
      </c>
      <c r="G84" s="24">
        <f t="shared" si="78"/>
        <v>54</v>
      </c>
    </row>
    <row r="85" spans="1:7" ht="12.75" customHeight="1" x14ac:dyDescent="0.2">
      <c r="A85" s="48">
        <v>170208220</v>
      </c>
      <c r="B85" s="48">
        <v>739397</v>
      </c>
      <c r="C85" s="48">
        <v>8783</v>
      </c>
      <c r="D85" s="48">
        <v>53560</v>
      </c>
      <c r="E85" s="48">
        <v>4775</v>
      </c>
      <c r="F85" s="24">
        <f t="shared" ref="F85:G85" si="79">B85+D85</f>
        <v>792957</v>
      </c>
      <c r="G85" s="24">
        <f t="shared" si="79"/>
        <v>13558</v>
      </c>
    </row>
    <row r="86" spans="1:7" ht="12.75" customHeight="1" x14ac:dyDescent="0.2">
      <c r="A86" s="48">
        <v>171768570</v>
      </c>
      <c r="B86" s="48">
        <v>112048</v>
      </c>
      <c r="C86" s="48">
        <v>3692</v>
      </c>
      <c r="D86" s="48">
        <v>8985</v>
      </c>
      <c r="E86" s="48">
        <v>738</v>
      </c>
      <c r="F86" s="24">
        <f t="shared" ref="F86:G86" si="80">B86+D86</f>
        <v>121033</v>
      </c>
      <c r="G86" s="24">
        <f t="shared" si="80"/>
        <v>4430</v>
      </c>
    </row>
    <row r="87" spans="1:7" ht="12.75" customHeight="1" x14ac:dyDescent="0.2">
      <c r="A87" s="48">
        <v>179152869</v>
      </c>
      <c r="B87" s="48">
        <v>0</v>
      </c>
      <c r="C87" s="48">
        <v>0</v>
      </c>
      <c r="D87" s="48">
        <v>0</v>
      </c>
      <c r="E87" s="48">
        <v>0</v>
      </c>
      <c r="F87" s="24">
        <f t="shared" ref="F87:G87" si="81">B87+D87</f>
        <v>0</v>
      </c>
      <c r="G87" s="24">
        <f t="shared" si="81"/>
        <v>0</v>
      </c>
    </row>
    <row r="88" spans="1:7" ht="12.75" customHeight="1" x14ac:dyDescent="0.2">
      <c r="A88" s="48">
        <v>181159572</v>
      </c>
      <c r="B88" s="48">
        <v>197642</v>
      </c>
      <c r="C88" s="48">
        <v>4449</v>
      </c>
      <c r="D88" s="48">
        <v>41431</v>
      </c>
      <c r="E88" s="48">
        <v>3334</v>
      </c>
      <c r="F88" s="24">
        <f t="shared" ref="F88:G88" si="82">B88+D88</f>
        <v>239073</v>
      </c>
      <c r="G88" s="24">
        <f t="shared" si="82"/>
        <v>7783</v>
      </c>
    </row>
    <row r="89" spans="1:7" ht="12.75" customHeight="1" x14ac:dyDescent="0.2">
      <c r="A89" s="48">
        <v>190882936</v>
      </c>
      <c r="B89" s="48">
        <v>17</v>
      </c>
      <c r="C89" s="48">
        <v>3</v>
      </c>
      <c r="D89" s="48">
        <v>47251</v>
      </c>
      <c r="E89" s="48">
        <v>1671</v>
      </c>
      <c r="F89" s="24">
        <f t="shared" ref="F89:G89" si="83">B89+D89</f>
        <v>47268</v>
      </c>
      <c r="G89" s="24">
        <f t="shared" si="83"/>
        <v>1674</v>
      </c>
    </row>
    <row r="90" spans="1:7" ht="12.75" customHeight="1" x14ac:dyDescent="0.2">
      <c r="A90" s="48">
        <v>197256813</v>
      </c>
      <c r="B90" s="48">
        <v>72520</v>
      </c>
      <c r="C90" s="48">
        <v>1736</v>
      </c>
      <c r="D90" s="48">
        <v>1675</v>
      </c>
      <c r="E90" s="48">
        <v>362</v>
      </c>
      <c r="F90" s="24">
        <f t="shared" ref="F90:G90" si="84">B90+D90</f>
        <v>74195</v>
      </c>
      <c r="G90" s="24">
        <f t="shared" si="84"/>
        <v>2098</v>
      </c>
    </row>
    <row r="91" spans="1:7" ht="12.75" customHeight="1" x14ac:dyDescent="0.2">
      <c r="A91" s="48">
        <v>197891321</v>
      </c>
      <c r="B91" s="48">
        <v>0</v>
      </c>
      <c r="C91" s="48">
        <v>0</v>
      </c>
      <c r="D91" s="48">
        <v>5365</v>
      </c>
      <c r="E91" s="48">
        <v>717</v>
      </c>
      <c r="F91" s="24">
        <f t="shared" ref="F91:G91" si="85">B91+D91</f>
        <v>5365</v>
      </c>
      <c r="G91" s="24">
        <f t="shared" si="85"/>
        <v>717</v>
      </c>
    </row>
    <row r="92" spans="1:7" ht="12.75" customHeight="1" x14ac:dyDescent="0.2">
      <c r="A92" s="48">
        <v>208948522</v>
      </c>
      <c r="B92" s="48">
        <v>0</v>
      </c>
      <c r="C92" s="48">
        <v>0</v>
      </c>
      <c r="D92" s="48">
        <v>9382</v>
      </c>
      <c r="E92" s="48">
        <v>310</v>
      </c>
      <c r="F92" s="24">
        <f t="shared" ref="F92:G92" si="86">B92+D92</f>
        <v>9382</v>
      </c>
      <c r="G92" s="24">
        <f t="shared" si="86"/>
        <v>310</v>
      </c>
    </row>
    <row r="93" spans="1:7" ht="12.75" customHeight="1" x14ac:dyDescent="0.2">
      <c r="A93" s="48">
        <v>218991470</v>
      </c>
      <c r="B93" s="48">
        <v>0</v>
      </c>
      <c r="C93" s="48">
        <v>0</v>
      </c>
      <c r="D93" s="48">
        <v>0</v>
      </c>
      <c r="E93" s="48">
        <v>0</v>
      </c>
      <c r="F93" s="24">
        <f t="shared" ref="F93:G93" si="87">B93+D93</f>
        <v>0</v>
      </c>
      <c r="G93" s="24">
        <f t="shared" si="87"/>
        <v>0</v>
      </c>
    </row>
    <row r="94" spans="1:7" ht="12.75" customHeight="1" x14ac:dyDescent="0.2">
      <c r="A94" s="48">
        <v>219007207</v>
      </c>
      <c r="B94" s="48">
        <v>20600</v>
      </c>
      <c r="C94" s="48">
        <v>179</v>
      </c>
      <c r="D94" s="48">
        <v>2248</v>
      </c>
      <c r="E94" s="48">
        <v>33</v>
      </c>
      <c r="F94" s="24">
        <f t="shared" ref="F94:G94" si="88">B94+D94</f>
        <v>22848</v>
      </c>
      <c r="G94" s="24">
        <f t="shared" si="88"/>
        <v>212</v>
      </c>
    </row>
    <row r="95" spans="1:7" ht="12.75" customHeight="1" x14ac:dyDescent="0.2">
      <c r="A95" s="48">
        <v>220457943</v>
      </c>
      <c r="B95" s="48">
        <v>25437</v>
      </c>
      <c r="C95" s="48">
        <v>410</v>
      </c>
      <c r="D95" s="48">
        <v>3982</v>
      </c>
      <c r="E95" s="48">
        <v>145</v>
      </c>
      <c r="F95" s="24">
        <f t="shared" ref="F95:G95" si="89">B95+D95</f>
        <v>29419</v>
      </c>
      <c r="G95" s="24">
        <f t="shared" si="89"/>
        <v>555</v>
      </c>
    </row>
    <row r="96" spans="1:7" ht="12.75" customHeight="1" x14ac:dyDescent="0.2">
      <c r="A96" s="48">
        <v>220459299</v>
      </c>
      <c r="B96" s="48">
        <v>0</v>
      </c>
      <c r="C96" s="48">
        <v>0</v>
      </c>
      <c r="D96" s="48">
        <v>9593</v>
      </c>
      <c r="E96" s="48">
        <v>156</v>
      </c>
      <c r="F96" s="24">
        <f t="shared" ref="F96:G96" si="90">B96+D96</f>
        <v>9593</v>
      </c>
      <c r="G96" s="24">
        <f t="shared" si="90"/>
        <v>156</v>
      </c>
    </row>
    <row r="97" spans="1:7" ht="12.75" customHeight="1" x14ac:dyDescent="0.2">
      <c r="A97" s="48">
        <v>225869926</v>
      </c>
      <c r="B97" s="48">
        <v>0</v>
      </c>
      <c r="C97" s="48">
        <v>0</v>
      </c>
      <c r="D97" s="48">
        <v>6787</v>
      </c>
      <c r="E97" s="48">
        <v>747</v>
      </c>
      <c r="F97" s="24">
        <f t="shared" ref="F97:G97" si="91">B97+D97</f>
        <v>6787</v>
      </c>
      <c r="G97" s="24">
        <f t="shared" si="91"/>
        <v>747</v>
      </c>
    </row>
    <row r="98" spans="1:7" ht="12.75" customHeight="1" x14ac:dyDescent="0.2">
      <c r="A98" s="48">
        <v>225871405</v>
      </c>
      <c r="B98" s="48">
        <v>0</v>
      </c>
      <c r="C98" s="48">
        <v>0</v>
      </c>
      <c r="D98" s="48">
        <v>0</v>
      </c>
      <c r="E98" s="48">
        <v>0</v>
      </c>
      <c r="F98" s="24">
        <f t="shared" ref="F98:G98" si="92">B98+D98</f>
        <v>0</v>
      </c>
      <c r="G98" s="24">
        <f t="shared" si="92"/>
        <v>0</v>
      </c>
    </row>
    <row r="99" spans="1:7" ht="12.75" customHeight="1" x14ac:dyDescent="0.2"/>
    <row r="100" spans="1:7" ht="12.75" customHeight="1" x14ac:dyDescent="0.2"/>
    <row r="101" spans="1:7" ht="12.75" customHeight="1" x14ac:dyDescent="0.2"/>
    <row r="102" spans="1:7" ht="12.75" customHeight="1" x14ac:dyDescent="0.2"/>
    <row r="103" spans="1:7" ht="12.75" customHeight="1" x14ac:dyDescent="0.2"/>
    <row r="104" spans="1:7" ht="12.75" customHeight="1" x14ac:dyDescent="0.2"/>
    <row r="105" spans="1:7" ht="12.75" customHeight="1" x14ac:dyDescent="0.2"/>
    <row r="106" spans="1:7" ht="12.75" customHeight="1" x14ac:dyDescent="0.2"/>
    <row r="107" spans="1:7" ht="12.75" customHeight="1" x14ac:dyDescent="0.2"/>
    <row r="108" spans="1:7" ht="12.75" customHeight="1" x14ac:dyDescent="0.2"/>
    <row r="109" spans="1:7" ht="12.75" customHeight="1" x14ac:dyDescent="0.2"/>
    <row r="110" spans="1:7" ht="12.75" customHeight="1" x14ac:dyDescent="0.2"/>
    <row r="111" spans="1:7" ht="12.75" customHeight="1" x14ac:dyDescent="0.2"/>
    <row r="112" spans="1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 x14ac:dyDescent="0.2"/>
  <cols>
    <col min="1" max="1" width="7.5703125" customWidth="1"/>
    <col min="2" max="5" width="7.7109375" customWidth="1"/>
    <col min="6" max="26" width="7.5703125" customWidth="1"/>
  </cols>
  <sheetData>
    <row r="1" spans="1:7" ht="12.75" customHeight="1" x14ac:dyDescent="0.2">
      <c r="A1" s="48" t="s">
        <v>4</v>
      </c>
      <c r="B1" s="24" t="s">
        <v>73</v>
      </c>
      <c r="C1" s="24" t="s">
        <v>74</v>
      </c>
      <c r="D1" s="24" t="s">
        <v>75</v>
      </c>
      <c r="E1" s="24" t="s">
        <v>76</v>
      </c>
    </row>
    <row r="2" spans="1:7" ht="12.75" customHeight="1" x14ac:dyDescent="0.2">
      <c r="A2" s="48" t="s">
        <v>67</v>
      </c>
      <c r="B2" s="24" t="s">
        <v>68</v>
      </c>
      <c r="C2" s="24" t="s">
        <v>69</v>
      </c>
      <c r="D2" s="24" t="s">
        <v>70</v>
      </c>
      <c r="E2" s="24" t="s">
        <v>71</v>
      </c>
    </row>
    <row r="3" spans="1:7" ht="12.75" customHeight="1" x14ac:dyDescent="0.2">
      <c r="A3" s="48" t="s">
        <v>72</v>
      </c>
      <c r="B3" s="24" t="s">
        <v>72</v>
      </c>
      <c r="C3" s="24" t="s">
        <v>72</v>
      </c>
      <c r="D3" s="24" t="s">
        <v>72</v>
      </c>
      <c r="E3" s="24" t="s">
        <v>72</v>
      </c>
    </row>
    <row r="4" spans="1:7" ht="12.75" customHeight="1" x14ac:dyDescent="0.2">
      <c r="B4" s="24"/>
      <c r="C4" s="24"/>
      <c r="D4" s="24"/>
      <c r="E4" s="24"/>
    </row>
    <row r="5" spans="1:7" ht="12.75" customHeight="1" x14ac:dyDescent="0.2">
      <c r="B5" s="24"/>
      <c r="C5" s="24"/>
      <c r="D5" s="24"/>
      <c r="E5" s="24"/>
    </row>
    <row r="6" spans="1:7" ht="12.75" customHeight="1" x14ac:dyDescent="0.2">
      <c r="A6" s="48">
        <v>12454978</v>
      </c>
      <c r="B6" s="24">
        <v>608115</v>
      </c>
      <c r="C6" s="24">
        <v>8111</v>
      </c>
      <c r="D6" s="24">
        <v>45297</v>
      </c>
      <c r="E6" s="24">
        <v>7494</v>
      </c>
      <c r="F6" s="24">
        <f t="shared" ref="F6:G6" si="0">B6+D6</f>
        <v>653412</v>
      </c>
      <c r="G6" s="24">
        <f t="shared" si="0"/>
        <v>15605</v>
      </c>
    </row>
    <row r="7" spans="1:7" ht="12.75" customHeight="1" x14ac:dyDescent="0.2">
      <c r="A7" s="48">
        <v>12454979</v>
      </c>
      <c r="B7" s="24">
        <v>21977</v>
      </c>
      <c r="C7" s="24">
        <v>463</v>
      </c>
      <c r="D7" s="24">
        <v>7758</v>
      </c>
      <c r="E7" s="24">
        <v>560</v>
      </c>
      <c r="F7" s="24">
        <f t="shared" ref="F7:G7" si="1">B7+D7</f>
        <v>29735</v>
      </c>
      <c r="G7" s="24">
        <f t="shared" si="1"/>
        <v>1023</v>
      </c>
    </row>
    <row r="8" spans="1:7" ht="12.75" customHeight="1" x14ac:dyDescent="0.2">
      <c r="A8" s="48">
        <v>12696232</v>
      </c>
      <c r="B8" s="24">
        <v>0</v>
      </c>
      <c r="C8" s="24">
        <v>0</v>
      </c>
      <c r="D8" s="24">
        <v>0</v>
      </c>
      <c r="E8" s="24">
        <v>0</v>
      </c>
      <c r="F8" s="24">
        <f t="shared" ref="F8:G8" si="2">B8+D8</f>
        <v>0</v>
      </c>
      <c r="G8" s="24">
        <f t="shared" si="2"/>
        <v>0</v>
      </c>
    </row>
    <row r="9" spans="1:7" ht="12.75" customHeight="1" x14ac:dyDescent="0.2">
      <c r="A9" s="48">
        <v>12696236</v>
      </c>
      <c r="B9" s="24">
        <v>0</v>
      </c>
      <c r="C9" s="24">
        <v>0</v>
      </c>
      <c r="D9" s="24">
        <v>8631</v>
      </c>
      <c r="E9" s="24">
        <v>317</v>
      </c>
      <c r="F9" s="24">
        <f t="shared" ref="F9:G9" si="3">B9+D9</f>
        <v>8631</v>
      </c>
      <c r="G9" s="24">
        <f t="shared" si="3"/>
        <v>317</v>
      </c>
    </row>
    <row r="10" spans="1:7" ht="12.75" customHeight="1" x14ac:dyDescent="0.2">
      <c r="A10" s="48">
        <v>12696237</v>
      </c>
      <c r="B10" s="24">
        <v>175377</v>
      </c>
      <c r="C10" s="24">
        <v>1535</v>
      </c>
      <c r="D10" s="24">
        <v>39444</v>
      </c>
      <c r="E10" s="24">
        <v>4629</v>
      </c>
      <c r="F10" s="24">
        <f t="shared" ref="F10:G10" si="4">B10+D10</f>
        <v>214821</v>
      </c>
      <c r="G10" s="24">
        <f t="shared" si="4"/>
        <v>6164</v>
      </c>
    </row>
    <row r="11" spans="1:7" ht="12.75" customHeight="1" x14ac:dyDescent="0.2">
      <c r="A11" s="48">
        <v>12696335</v>
      </c>
      <c r="B11" s="24">
        <v>1107241</v>
      </c>
      <c r="C11" s="24">
        <v>15998</v>
      </c>
      <c r="D11" s="24">
        <v>62086</v>
      </c>
      <c r="E11" s="24">
        <v>6946</v>
      </c>
      <c r="F11" s="24">
        <f t="shared" ref="F11:G11" si="5">B11+D11</f>
        <v>1169327</v>
      </c>
      <c r="G11" s="24">
        <f t="shared" si="5"/>
        <v>22944</v>
      </c>
    </row>
    <row r="12" spans="1:7" ht="12.75" customHeight="1" x14ac:dyDescent="0.2">
      <c r="A12" s="48">
        <v>12887238</v>
      </c>
      <c r="B12" s="24">
        <v>160259</v>
      </c>
      <c r="C12" s="24">
        <v>2938</v>
      </c>
      <c r="D12" s="24">
        <v>24655</v>
      </c>
      <c r="E12" s="24">
        <v>2947</v>
      </c>
      <c r="F12" s="24">
        <f t="shared" ref="F12:G12" si="6">B12+D12</f>
        <v>184914</v>
      </c>
      <c r="G12" s="24">
        <f t="shared" si="6"/>
        <v>5885</v>
      </c>
    </row>
    <row r="13" spans="1:7" ht="12.75" customHeight="1" x14ac:dyDescent="0.2">
      <c r="A13" s="48">
        <v>13726920</v>
      </c>
      <c r="B13" s="24">
        <v>0</v>
      </c>
      <c r="C13" s="24">
        <v>0</v>
      </c>
      <c r="D13" s="24">
        <v>26349</v>
      </c>
      <c r="E13" s="24">
        <v>1522</v>
      </c>
      <c r="F13" s="24">
        <f t="shared" ref="F13:G13" si="7">B13+D13</f>
        <v>26349</v>
      </c>
      <c r="G13" s="24">
        <f t="shared" si="7"/>
        <v>1522</v>
      </c>
    </row>
    <row r="14" spans="1:7" ht="12.75" customHeight="1" x14ac:dyDescent="0.2">
      <c r="A14" s="48">
        <v>14069597</v>
      </c>
      <c r="B14" s="24">
        <v>136379</v>
      </c>
      <c r="C14" s="24">
        <v>2743</v>
      </c>
      <c r="D14" s="24">
        <v>1093</v>
      </c>
      <c r="E14" s="24">
        <v>79</v>
      </c>
      <c r="F14" s="24">
        <f t="shared" ref="F14:G14" si="8">B14+D14</f>
        <v>137472</v>
      </c>
      <c r="G14" s="24">
        <f t="shared" si="8"/>
        <v>2822</v>
      </c>
    </row>
    <row r="15" spans="1:7" ht="12.75" customHeight="1" x14ac:dyDescent="0.2">
      <c r="A15" s="48">
        <v>14071105</v>
      </c>
      <c r="B15" s="24">
        <v>0</v>
      </c>
      <c r="C15" s="24">
        <v>0</v>
      </c>
      <c r="D15" s="24">
        <v>29824</v>
      </c>
      <c r="E15" s="24">
        <v>1937</v>
      </c>
      <c r="F15" s="24">
        <f t="shared" ref="F15:G15" si="9">B15+D15</f>
        <v>29824</v>
      </c>
      <c r="G15" s="24">
        <f t="shared" si="9"/>
        <v>1937</v>
      </c>
    </row>
    <row r="16" spans="1:7" ht="12.75" customHeight="1" x14ac:dyDescent="0.2">
      <c r="A16" s="48">
        <v>14072468</v>
      </c>
      <c r="B16" s="24">
        <v>82172</v>
      </c>
      <c r="C16" s="24">
        <v>1931</v>
      </c>
      <c r="D16" s="24">
        <v>4105</v>
      </c>
      <c r="E16" s="24">
        <v>374</v>
      </c>
      <c r="F16" s="24">
        <f t="shared" ref="F16:G16" si="10">B16+D16</f>
        <v>86277</v>
      </c>
      <c r="G16" s="24">
        <f t="shared" si="10"/>
        <v>2305</v>
      </c>
    </row>
    <row r="17" spans="1:7" ht="12.75" customHeight="1" x14ac:dyDescent="0.2">
      <c r="A17" s="48">
        <v>14504537</v>
      </c>
      <c r="B17" s="24">
        <v>172609</v>
      </c>
      <c r="C17" s="24">
        <v>2000</v>
      </c>
      <c r="D17" s="24">
        <v>16666</v>
      </c>
      <c r="E17" s="24">
        <v>836</v>
      </c>
      <c r="F17" s="24">
        <f t="shared" ref="F17:G17" si="11">B17+D17</f>
        <v>189275</v>
      </c>
      <c r="G17" s="24">
        <f t="shared" si="11"/>
        <v>2836</v>
      </c>
    </row>
    <row r="18" spans="1:7" ht="12.75" customHeight="1" x14ac:dyDescent="0.2">
      <c r="A18" s="48">
        <v>14640727</v>
      </c>
      <c r="B18" s="24">
        <v>604818</v>
      </c>
      <c r="C18" s="24">
        <v>6878</v>
      </c>
      <c r="D18" s="24">
        <v>15758</v>
      </c>
      <c r="E18" s="24">
        <v>773</v>
      </c>
      <c r="F18" s="24">
        <f t="shared" ref="F18:G18" si="12">B18+D18</f>
        <v>620576</v>
      </c>
      <c r="G18" s="24">
        <f t="shared" si="12"/>
        <v>7651</v>
      </c>
    </row>
    <row r="19" spans="1:7" ht="12.75" customHeight="1" x14ac:dyDescent="0.2">
      <c r="A19" s="48">
        <v>15408747</v>
      </c>
      <c r="B19" s="24">
        <v>0</v>
      </c>
      <c r="C19" s="24">
        <v>0</v>
      </c>
      <c r="D19" s="24">
        <v>1121</v>
      </c>
      <c r="E19" s="24">
        <v>84</v>
      </c>
      <c r="F19" s="24">
        <f t="shared" ref="F19:G19" si="13">B19+D19</f>
        <v>1121</v>
      </c>
      <c r="G19" s="24">
        <f t="shared" si="13"/>
        <v>84</v>
      </c>
    </row>
    <row r="20" spans="1:7" ht="12.75" customHeight="1" x14ac:dyDescent="0.2">
      <c r="A20" s="48">
        <v>15410666</v>
      </c>
      <c r="B20" s="24">
        <v>23705</v>
      </c>
      <c r="C20" s="24">
        <v>874</v>
      </c>
      <c r="D20" s="24">
        <v>21407</v>
      </c>
      <c r="E20" s="24">
        <v>1263</v>
      </c>
      <c r="F20" s="24">
        <f t="shared" ref="F20:G20" si="14">B20+D20</f>
        <v>45112</v>
      </c>
      <c r="G20" s="24">
        <f t="shared" si="14"/>
        <v>2137</v>
      </c>
    </row>
    <row r="21" spans="1:7" ht="12.75" customHeight="1" x14ac:dyDescent="0.2">
      <c r="A21" s="48">
        <v>15412304</v>
      </c>
      <c r="B21" s="24">
        <v>0</v>
      </c>
      <c r="C21" s="24">
        <v>0</v>
      </c>
      <c r="D21" s="24">
        <v>0</v>
      </c>
      <c r="E21" s="24">
        <v>0</v>
      </c>
      <c r="F21" s="24">
        <f t="shared" ref="F21:G21" si="15">B21+D21</f>
        <v>0</v>
      </c>
      <c r="G21" s="24">
        <f t="shared" si="15"/>
        <v>0</v>
      </c>
    </row>
    <row r="22" spans="1:7" ht="12.75" customHeight="1" x14ac:dyDescent="0.2">
      <c r="A22" s="48">
        <v>15611753</v>
      </c>
      <c r="B22" s="24">
        <v>0</v>
      </c>
      <c r="C22" s="24">
        <v>0</v>
      </c>
      <c r="D22" s="24">
        <v>20510</v>
      </c>
      <c r="E22" s="24">
        <v>668</v>
      </c>
      <c r="F22" s="24">
        <f t="shared" ref="F22:G22" si="16">B22+D22</f>
        <v>20510</v>
      </c>
      <c r="G22" s="24">
        <f t="shared" si="16"/>
        <v>668</v>
      </c>
    </row>
    <row r="23" spans="1:7" ht="12.75" customHeight="1" x14ac:dyDescent="0.2">
      <c r="A23" s="48">
        <v>15636636</v>
      </c>
      <c r="B23" s="24">
        <v>172</v>
      </c>
      <c r="C23" s="24">
        <v>1</v>
      </c>
      <c r="D23" s="24">
        <v>31226</v>
      </c>
      <c r="E23" s="24">
        <v>930</v>
      </c>
      <c r="F23" s="24">
        <f t="shared" ref="F23:G23" si="17">B23+D23</f>
        <v>31398</v>
      </c>
      <c r="G23" s="24">
        <f t="shared" si="17"/>
        <v>931</v>
      </c>
    </row>
    <row r="24" spans="1:7" ht="12.75" customHeight="1" x14ac:dyDescent="0.2">
      <c r="A24" s="48">
        <v>16095018</v>
      </c>
      <c r="B24" s="24">
        <v>0</v>
      </c>
      <c r="C24" s="24">
        <v>0</v>
      </c>
      <c r="D24" s="24">
        <v>21818</v>
      </c>
      <c r="E24" s="24">
        <v>5598</v>
      </c>
      <c r="F24" s="24">
        <f t="shared" ref="F24:G24" si="18">B24+D24</f>
        <v>21818</v>
      </c>
      <c r="G24" s="24">
        <f t="shared" si="18"/>
        <v>5598</v>
      </c>
    </row>
    <row r="25" spans="1:7" ht="12.75" customHeight="1" x14ac:dyDescent="0.2">
      <c r="A25" s="48">
        <v>16253396</v>
      </c>
      <c r="B25" s="24">
        <v>0</v>
      </c>
      <c r="C25" s="24">
        <v>0</v>
      </c>
      <c r="D25" s="24">
        <v>0</v>
      </c>
      <c r="E25" s="24">
        <v>0</v>
      </c>
      <c r="F25" s="24">
        <f t="shared" ref="F25:G25" si="19">B25+D25</f>
        <v>0</v>
      </c>
      <c r="G25" s="24">
        <f t="shared" si="19"/>
        <v>0</v>
      </c>
    </row>
    <row r="26" spans="1:7" ht="12.75" customHeight="1" x14ac:dyDescent="0.2">
      <c r="A26" s="48">
        <v>17839205</v>
      </c>
      <c r="B26" s="24">
        <v>0</v>
      </c>
      <c r="C26" s="24">
        <v>0</v>
      </c>
      <c r="D26" s="24">
        <v>0</v>
      </c>
      <c r="E26" s="24">
        <v>0</v>
      </c>
      <c r="F26" s="24">
        <f t="shared" ref="F26:G26" si="20">B26+D26</f>
        <v>0</v>
      </c>
      <c r="G26" s="24">
        <f t="shared" si="20"/>
        <v>0</v>
      </c>
    </row>
    <row r="27" spans="1:7" ht="12.75" customHeight="1" x14ac:dyDescent="0.2">
      <c r="A27" s="48">
        <v>17865335</v>
      </c>
      <c r="B27" s="24">
        <v>0</v>
      </c>
      <c r="C27" s="24">
        <v>0</v>
      </c>
      <c r="D27" s="24">
        <v>13963</v>
      </c>
      <c r="E27" s="24">
        <v>1274</v>
      </c>
      <c r="F27" s="24">
        <f t="shared" ref="F27:G27" si="21">B27+D27</f>
        <v>13963</v>
      </c>
      <c r="G27" s="24">
        <f t="shared" si="21"/>
        <v>1274</v>
      </c>
    </row>
    <row r="28" spans="1:7" ht="12.75" customHeight="1" x14ac:dyDescent="0.2">
      <c r="A28" s="48">
        <v>19001330</v>
      </c>
      <c r="B28" s="24">
        <v>0</v>
      </c>
      <c r="C28" s="24">
        <v>0</v>
      </c>
      <c r="D28" s="24">
        <v>15695</v>
      </c>
      <c r="E28" s="24">
        <v>1099</v>
      </c>
      <c r="F28" s="24">
        <f t="shared" ref="F28:G28" si="22">B28+D28</f>
        <v>15695</v>
      </c>
      <c r="G28" s="24">
        <f t="shared" si="22"/>
        <v>1099</v>
      </c>
    </row>
    <row r="29" spans="1:7" ht="12.75" customHeight="1" x14ac:dyDescent="0.2">
      <c r="A29" s="48">
        <v>19088151</v>
      </c>
      <c r="B29" s="24">
        <v>112587</v>
      </c>
      <c r="C29" s="24">
        <v>2204</v>
      </c>
      <c r="D29" s="24">
        <v>1503</v>
      </c>
      <c r="E29" s="24">
        <v>130</v>
      </c>
      <c r="F29" s="24">
        <f t="shared" ref="F29:G29" si="23">B29+D29</f>
        <v>114090</v>
      </c>
      <c r="G29" s="24">
        <f t="shared" si="23"/>
        <v>2334</v>
      </c>
    </row>
    <row r="30" spans="1:7" ht="12.75" customHeight="1" x14ac:dyDescent="0.2">
      <c r="A30" s="48">
        <v>30561101</v>
      </c>
      <c r="B30" s="24">
        <v>13</v>
      </c>
      <c r="C30" s="24">
        <v>0</v>
      </c>
      <c r="D30" s="24">
        <v>2713</v>
      </c>
      <c r="E30" s="24">
        <v>160</v>
      </c>
      <c r="F30" s="24">
        <f t="shared" ref="F30:G30" si="24">B30+D30</f>
        <v>2726</v>
      </c>
      <c r="G30" s="24">
        <f t="shared" si="24"/>
        <v>160</v>
      </c>
    </row>
    <row r="31" spans="1:7" ht="12.75" customHeight="1" x14ac:dyDescent="0.2">
      <c r="A31" s="48">
        <v>30590270</v>
      </c>
      <c r="B31" s="24">
        <v>1</v>
      </c>
      <c r="C31" s="24">
        <v>0</v>
      </c>
      <c r="D31" s="24">
        <v>9</v>
      </c>
      <c r="E31" s="24">
        <v>0</v>
      </c>
      <c r="F31" s="24">
        <f t="shared" ref="F31:G31" si="25">B31+D31</f>
        <v>10</v>
      </c>
      <c r="G31" s="24">
        <f t="shared" si="25"/>
        <v>0</v>
      </c>
    </row>
    <row r="32" spans="1:7" ht="12.75" customHeight="1" x14ac:dyDescent="0.2">
      <c r="A32" s="48">
        <v>30593662</v>
      </c>
      <c r="B32" s="24">
        <v>6</v>
      </c>
      <c r="C32" s="24">
        <v>0</v>
      </c>
      <c r="D32" s="24">
        <v>3904</v>
      </c>
      <c r="E32" s="24">
        <v>307</v>
      </c>
      <c r="F32" s="24">
        <f t="shared" ref="F32:G32" si="26">B32+D32</f>
        <v>3910</v>
      </c>
      <c r="G32" s="24">
        <f t="shared" si="26"/>
        <v>307</v>
      </c>
    </row>
    <row r="33" spans="1:7" ht="12.75" customHeight="1" x14ac:dyDescent="0.2">
      <c r="A33" s="48">
        <v>30969871</v>
      </c>
      <c r="B33" s="24">
        <v>0</v>
      </c>
      <c r="C33" s="24">
        <v>0</v>
      </c>
      <c r="D33" s="24">
        <v>0</v>
      </c>
      <c r="E33" s="24">
        <v>0</v>
      </c>
      <c r="F33" s="24">
        <f t="shared" ref="F33:G33" si="27">B33+D33</f>
        <v>0</v>
      </c>
      <c r="G33" s="24">
        <f t="shared" si="27"/>
        <v>0</v>
      </c>
    </row>
    <row r="34" spans="1:7" ht="12.75" customHeight="1" x14ac:dyDescent="0.2">
      <c r="A34" s="48">
        <v>36114738</v>
      </c>
      <c r="B34" s="24">
        <v>33062</v>
      </c>
      <c r="C34" s="24">
        <v>1543</v>
      </c>
      <c r="D34" s="24">
        <v>9899</v>
      </c>
      <c r="E34" s="24">
        <v>978</v>
      </c>
      <c r="F34" s="24">
        <f t="shared" ref="F34:G34" si="28">B34+D34</f>
        <v>42961</v>
      </c>
      <c r="G34" s="24">
        <f t="shared" si="28"/>
        <v>2521</v>
      </c>
    </row>
    <row r="35" spans="1:7" ht="12.75" customHeight="1" x14ac:dyDescent="0.2">
      <c r="A35" s="48">
        <v>36193307</v>
      </c>
      <c r="B35" s="24">
        <v>93918</v>
      </c>
      <c r="C35" s="24">
        <v>5912</v>
      </c>
      <c r="D35" s="24">
        <v>10155</v>
      </c>
      <c r="E35" s="24">
        <v>1952</v>
      </c>
      <c r="F35" s="24">
        <f t="shared" ref="F35:G35" si="29">B35+D35</f>
        <v>104073</v>
      </c>
      <c r="G35" s="24">
        <f t="shared" si="29"/>
        <v>7864</v>
      </c>
    </row>
    <row r="36" spans="1:7" ht="12.75" customHeight="1" x14ac:dyDescent="0.2">
      <c r="A36" s="48">
        <v>36284501</v>
      </c>
      <c r="B36" s="24">
        <v>0</v>
      </c>
      <c r="C36" s="24">
        <v>0</v>
      </c>
      <c r="D36" s="24">
        <v>0</v>
      </c>
      <c r="E36" s="24">
        <v>0</v>
      </c>
      <c r="F36" s="24">
        <f t="shared" ref="F36:G36" si="30">B36+D36</f>
        <v>0</v>
      </c>
      <c r="G36" s="24">
        <f t="shared" si="30"/>
        <v>0</v>
      </c>
    </row>
    <row r="37" spans="1:7" ht="12.75" customHeight="1" x14ac:dyDescent="0.2">
      <c r="A37" s="48">
        <v>40017663</v>
      </c>
      <c r="B37" s="24">
        <v>0</v>
      </c>
      <c r="C37" s="24">
        <v>0</v>
      </c>
      <c r="D37" s="24">
        <v>4799</v>
      </c>
      <c r="E37" s="24">
        <v>142</v>
      </c>
      <c r="F37" s="24">
        <f t="shared" ref="F37:G37" si="31">B37+D37</f>
        <v>4799</v>
      </c>
      <c r="G37" s="24">
        <f t="shared" si="31"/>
        <v>142</v>
      </c>
    </row>
    <row r="38" spans="1:7" ht="12.75" customHeight="1" x14ac:dyDescent="0.2">
      <c r="A38" s="48">
        <v>40129053</v>
      </c>
      <c r="B38" s="24">
        <v>3928</v>
      </c>
      <c r="C38" s="24">
        <v>33</v>
      </c>
      <c r="D38" s="24">
        <v>4703</v>
      </c>
      <c r="E38" s="24">
        <v>128</v>
      </c>
      <c r="F38" s="24">
        <f t="shared" ref="F38:G38" si="32">B38+D38</f>
        <v>8631</v>
      </c>
      <c r="G38" s="24">
        <f t="shared" si="32"/>
        <v>161</v>
      </c>
    </row>
    <row r="39" spans="1:7" ht="12.75" customHeight="1" x14ac:dyDescent="0.2">
      <c r="A39" s="48">
        <v>40132367</v>
      </c>
      <c r="B39" s="24">
        <v>0</v>
      </c>
      <c r="C39" s="24">
        <v>0</v>
      </c>
      <c r="D39" s="24">
        <v>5050</v>
      </c>
      <c r="E39" s="24">
        <v>142</v>
      </c>
      <c r="F39" s="24">
        <f t="shared" ref="F39:G39" si="33">B39+D39</f>
        <v>5050</v>
      </c>
      <c r="G39" s="24">
        <f t="shared" si="33"/>
        <v>142</v>
      </c>
    </row>
    <row r="40" spans="1:7" ht="12.75" customHeight="1" x14ac:dyDescent="0.2">
      <c r="A40" s="48">
        <v>40635204</v>
      </c>
      <c r="B40" s="24">
        <v>0</v>
      </c>
      <c r="C40" s="24">
        <v>0</v>
      </c>
      <c r="D40" s="24">
        <v>0</v>
      </c>
      <c r="E40" s="24">
        <v>0</v>
      </c>
      <c r="F40" s="24">
        <f t="shared" ref="F40:G40" si="34">B40+D40</f>
        <v>0</v>
      </c>
      <c r="G40" s="24">
        <f t="shared" si="34"/>
        <v>0</v>
      </c>
    </row>
    <row r="41" spans="1:7" ht="12.75" customHeight="1" x14ac:dyDescent="0.2">
      <c r="A41" s="48">
        <v>40638186</v>
      </c>
      <c r="B41" s="24">
        <v>25</v>
      </c>
      <c r="C41" s="24">
        <v>0</v>
      </c>
      <c r="D41" s="24">
        <v>1829</v>
      </c>
      <c r="E41" s="24">
        <v>32</v>
      </c>
      <c r="F41" s="24">
        <f t="shared" ref="F41:G41" si="35">B41+D41</f>
        <v>1854</v>
      </c>
      <c r="G41" s="24">
        <f t="shared" si="35"/>
        <v>32</v>
      </c>
    </row>
    <row r="42" spans="1:7" ht="12.75" customHeight="1" x14ac:dyDescent="0.2">
      <c r="A42" s="48">
        <v>40646542</v>
      </c>
      <c r="B42" s="24">
        <v>0</v>
      </c>
      <c r="C42" s="24">
        <v>0</v>
      </c>
      <c r="D42" s="24">
        <v>0</v>
      </c>
      <c r="E42" s="24">
        <v>0</v>
      </c>
      <c r="F42" s="24">
        <f t="shared" ref="F42:G42" si="36">B42+D42</f>
        <v>0</v>
      </c>
      <c r="G42" s="24">
        <f t="shared" si="36"/>
        <v>0</v>
      </c>
    </row>
    <row r="43" spans="1:7" ht="12.75" customHeight="1" x14ac:dyDescent="0.2">
      <c r="A43" s="48">
        <v>41296494</v>
      </c>
      <c r="B43" s="24">
        <v>0</v>
      </c>
      <c r="C43" s="24">
        <v>0</v>
      </c>
      <c r="D43" s="24">
        <v>1992</v>
      </c>
      <c r="E43" s="24">
        <v>90</v>
      </c>
      <c r="F43" s="24">
        <f t="shared" ref="F43:G43" si="37">B43+D43</f>
        <v>1992</v>
      </c>
      <c r="G43" s="24">
        <f t="shared" si="37"/>
        <v>90</v>
      </c>
    </row>
    <row r="44" spans="1:7" ht="12.75" customHeight="1" x14ac:dyDescent="0.2">
      <c r="A44" s="48">
        <v>41304548</v>
      </c>
      <c r="B44" s="24">
        <v>47109</v>
      </c>
      <c r="C44" s="24">
        <v>742</v>
      </c>
      <c r="D44" s="24">
        <v>2183</v>
      </c>
      <c r="E44" s="24">
        <v>64</v>
      </c>
      <c r="F44" s="24">
        <f t="shared" ref="F44:G44" si="38">B44+D44</f>
        <v>49292</v>
      </c>
      <c r="G44" s="24">
        <f t="shared" si="38"/>
        <v>806</v>
      </c>
    </row>
    <row r="45" spans="1:7" ht="12.75" customHeight="1" x14ac:dyDescent="0.2">
      <c r="A45" s="48">
        <v>41304696</v>
      </c>
      <c r="B45" s="24">
        <v>0</v>
      </c>
      <c r="C45" s="24">
        <v>0</v>
      </c>
      <c r="D45" s="24">
        <v>0</v>
      </c>
      <c r="E45" s="24">
        <v>0</v>
      </c>
      <c r="F45" s="24">
        <f t="shared" ref="F45:G45" si="39">B45+D45</f>
        <v>0</v>
      </c>
      <c r="G45" s="24">
        <f t="shared" si="39"/>
        <v>0</v>
      </c>
    </row>
    <row r="46" spans="1:7" ht="12.75" customHeight="1" x14ac:dyDescent="0.2">
      <c r="A46" s="48">
        <v>43484528</v>
      </c>
      <c r="B46" s="24">
        <v>364733</v>
      </c>
      <c r="C46" s="24">
        <v>4605</v>
      </c>
      <c r="D46" s="24">
        <v>4728</v>
      </c>
      <c r="E46" s="24">
        <v>323</v>
      </c>
      <c r="F46" s="24">
        <f t="shared" ref="F46:G46" si="40">B46+D46</f>
        <v>369461</v>
      </c>
      <c r="G46" s="24">
        <f t="shared" si="40"/>
        <v>4928</v>
      </c>
    </row>
    <row r="47" spans="1:7" ht="12.75" customHeight="1" x14ac:dyDescent="0.2">
      <c r="A47" s="48">
        <v>43488405</v>
      </c>
      <c r="B47" s="24">
        <v>0</v>
      </c>
      <c r="C47" s="24">
        <v>0</v>
      </c>
      <c r="D47" s="24">
        <v>0</v>
      </c>
      <c r="E47" s="24">
        <v>0</v>
      </c>
      <c r="F47" s="24">
        <f t="shared" ref="F47:G47" si="41">B47+D47</f>
        <v>0</v>
      </c>
      <c r="G47" s="24">
        <f t="shared" si="41"/>
        <v>0</v>
      </c>
    </row>
    <row r="48" spans="1:7" ht="12.75" customHeight="1" x14ac:dyDescent="0.2">
      <c r="A48" s="48">
        <v>44114212</v>
      </c>
      <c r="B48" s="24">
        <v>0</v>
      </c>
      <c r="C48" s="24">
        <v>0</v>
      </c>
      <c r="D48" s="24">
        <v>0</v>
      </c>
      <c r="E48" s="24">
        <v>0</v>
      </c>
      <c r="F48" s="24">
        <f t="shared" ref="F48:G48" si="42">B48+D48</f>
        <v>0</v>
      </c>
      <c r="G48" s="24">
        <f t="shared" si="42"/>
        <v>0</v>
      </c>
    </row>
    <row r="49" spans="1:7" ht="12.75" customHeight="1" x14ac:dyDescent="0.2">
      <c r="A49" s="48">
        <v>44120172</v>
      </c>
      <c r="B49" s="24">
        <v>0</v>
      </c>
      <c r="C49" s="24">
        <v>0</v>
      </c>
      <c r="D49" s="24">
        <v>0</v>
      </c>
      <c r="E49" s="24">
        <v>0</v>
      </c>
      <c r="F49" s="24">
        <f t="shared" ref="F49:G49" si="43">B49+D49</f>
        <v>0</v>
      </c>
      <c r="G49" s="24">
        <f t="shared" si="43"/>
        <v>0</v>
      </c>
    </row>
    <row r="50" spans="1:7" ht="12.75" customHeight="1" x14ac:dyDescent="0.2">
      <c r="A50" s="48">
        <v>53487755</v>
      </c>
      <c r="B50" s="24">
        <v>189149</v>
      </c>
      <c r="C50" s="24">
        <v>2408</v>
      </c>
      <c r="D50" s="24">
        <v>10324</v>
      </c>
      <c r="E50" s="24">
        <v>2825</v>
      </c>
      <c r="F50" s="24">
        <f t="shared" ref="F50:G50" si="44">B50+D50</f>
        <v>199473</v>
      </c>
      <c r="G50" s="24">
        <f t="shared" si="44"/>
        <v>5233</v>
      </c>
    </row>
    <row r="51" spans="1:7" ht="12.75" customHeight="1" x14ac:dyDescent="0.2">
      <c r="A51" s="48">
        <v>54101441</v>
      </c>
      <c r="B51" s="24">
        <v>0</v>
      </c>
      <c r="C51" s="24">
        <v>0</v>
      </c>
      <c r="D51" s="24">
        <v>0</v>
      </c>
      <c r="E51" s="24">
        <v>0</v>
      </c>
      <c r="F51" s="24">
        <f t="shared" ref="F51:G51" si="45">B51+D51</f>
        <v>0</v>
      </c>
      <c r="G51" s="24">
        <f t="shared" si="45"/>
        <v>0</v>
      </c>
    </row>
    <row r="52" spans="1:7" ht="12.75" customHeight="1" x14ac:dyDescent="0.2">
      <c r="A52" s="48">
        <v>59461329</v>
      </c>
      <c r="B52" s="24">
        <v>0</v>
      </c>
      <c r="C52" s="24">
        <v>0</v>
      </c>
      <c r="D52" s="24">
        <v>0</v>
      </c>
      <c r="E52" s="24">
        <v>0</v>
      </c>
      <c r="F52" s="24">
        <f t="shared" ref="F52:G52" si="46">B52+D52</f>
        <v>0</v>
      </c>
      <c r="G52" s="24">
        <f t="shared" si="46"/>
        <v>0</v>
      </c>
    </row>
    <row r="53" spans="1:7" ht="12.75" customHeight="1" x14ac:dyDescent="0.2">
      <c r="A53" s="48">
        <v>68996999</v>
      </c>
      <c r="B53" s="24">
        <v>0</v>
      </c>
      <c r="C53" s="24">
        <v>0</v>
      </c>
      <c r="D53" s="24">
        <v>0</v>
      </c>
      <c r="E53" s="24">
        <v>0</v>
      </c>
      <c r="F53" s="24">
        <f t="shared" ref="F53:G53" si="47">B53+D53</f>
        <v>0</v>
      </c>
      <c r="G53" s="24">
        <f t="shared" si="47"/>
        <v>0</v>
      </c>
    </row>
    <row r="54" spans="1:7" ht="12.75" customHeight="1" x14ac:dyDescent="0.2">
      <c r="A54" s="48">
        <v>75389188</v>
      </c>
      <c r="B54" s="24">
        <v>0</v>
      </c>
      <c r="C54" s="24">
        <v>0</v>
      </c>
      <c r="D54" s="24">
        <v>0</v>
      </c>
      <c r="E54" s="24">
        <v>0</v>
      </c>
      <c r="F54" s="24">
        <f t="shared" ref="F54:G54" si="48">B54+D54</f>
        <v>0</v>
      </c>
      <c r="G54" s="24">
        <f t="shared" si="48"/>
        <v>0</v>
      </c>
    </row>
    <row r="55" spans="1:7" ht="12.75" customHeight="1" x14ac:dyDescent="0.2">
      <c r="A55" s="48">
        <v>76727616</v>
      </c>
      <c r="B55" s="24">
        <v>201031</v>
      </c>
      <c r="C55" s="24">
        <v>2195</v>
      </c>
      <c r="D55" s="24">
        <v>14964</v>
      </c>
      <c r="E55" s="24">
        <v>2207</v>
      </c>
      <c r="F55" s="24">
        <f t="shared" ref="F55:G55" si="49">B55+D55</f>
        <v>215995</v>
      </c>
      <c r="G55" s="24">
        <f t="shared" si="49"/>
        <v>4402</v>
      </c>
    </row>
    <row r="56" spans="1:7" ht="12.75" customHeight="1" x14ac:dyDescent="0.2">
      <c r="A56" s="48">
        <v>85949780</v>
      </c>
      <c r="B56" s="24">
        <v>0</v>
      </c>
      <c r="C56" s="24">
        <v>0</v>
      </c>
      <c r="D56" s="24">
        <v>0</v>
      </c>
      <c r="E56" s="24">
        <v>0</v>
      </c>
      <c r="F56" s="24">
        <f t="shared" ref="F56:G56" si="50">B56+D56</f>
        <v>0</v>
      </c>
      <c r="G56" s="24">
        <f t="shared" si="50"/>
        <v>0</v>
      </c>
    </row>
    <row r="57" spans="1:7" ht="12.75" customHeight="1" x14ac:dyDescent="0.2">
      <c r="A57" s="48">
        <v>85959279</v>
      </c>
      <c r="B57" s="24">
        <v>0</v>
      </c>
      <c r="C57" s="24">
        <v>0</v>
      </c>
      <c r="D57" s="24">
        <v>1614</v>
      </c>
      <c r="E57" s="24">
        <v>88</v>
      </c>
      <c r="F57" s="24">
        <f t="shared" ref="F57:G57" si="51">B57+D57</f>
        <v>1614</v>
      </c>
      <c r="G57" s="24">
        <f t="shared" si="51"/>
        <v>88</v>
      </c>
    </row>
    <row r="58" spans="1:7" ht="12.75" customHeight="1" x14ac:dyDescent="0.2">
      <c r="A58" s="48">
        <v>86180716</v>
      </c>
      <c r="B58" s="24">
        <v>26429</v>
      </c>
      <c r="C58" s="24">
        <v>743</v>
      </c>
      <c r="D58" s="24">
        <v>1280</v>
      </c>
      <c r="E58" s="24">
        <v>173</v>
      </c>
      <c r="F58" s="24">
        <f t="shared" ref="F58:G58" si="52">B58+D58</f>
        <v>27709</v>
      </c>
      <c r="G58" s="24">
        <f t="shared" si="52"/>
        <v>916</v>
      </c>
    </row>
    <row r="59" spans="1:7" ht="12.75" customHeight="1" x14ac:dyDescent="0.2">
      <c r="A59" s="48">
        <v>113039900</v>
      </c>
      <c r="B59" s="24">
        <v>0</v>
      </c>
      <c r="C59" s="24">
        <v>0</v>
      </c>
      <c r="D59" s="24">
        <v>10078</v>
      </c>
      <c r="E59" s="24">
        <v>167</v>
      </c>
      <c r="F59" s="24">
        <f t="shared" ref="F59:G59" si="53">B59+D59</f>
        <v>10078</v>
      </c>
      <c r="G59" s="24">
        <f t="shared" si="53"/>
        <v>167</v>
      </c>
    </row>
    <row r="60" spans="1:7" ht="12.75" customHeight="1" x14ac:dyDescent="0.2">
      <c r="A60" s="48">
        <v>113043091</v>
      </c>
      <c r="B60" s="24">
        <v>0</v>
      </c>
      <c r="C60" s="24">
        <v>0</v>
      </c>
      <c r="D60" s="24">
        <v>0</v>
      </c>
      <c r="E60" s="24">
        <v>0</v>
      </c>
      <c r="F60" s="24">
        <f t="shared" ref="F60:G60" si="54">B60+D60</f>
        <v>0</v>
      </c>
      <c r="G60" s="24">
        <f t="shared" si="54"/>
        <v>0</v>
      </c>
    </row>
    <row r="61" spans="1:7" ht="12.75" customHeight="1" x14ac:dyDescent="0.2">
      <c r="A61" s="48">
        <v>113114411</v>
      </c>
      <c r="B61" s="24">
        <v>0</v>
      </c>
      <c r="C61" s="24">
        <v>0</v>
      </c>
      <c r="D61" s="24">
        <v>0</v>
      </c>
      <c r="E61" s="24">
        <v>0</v>
      </c>
      <c r="F61" s="24">
        <f t="shared" ref="F61:G61" si="55">B61+D61</f>
        <v>0</v>
      </c>
      <c r="G61" s="24">
        <f t="shared" si="55"/>
        <v>0</v>
      </c>
    </row>
    <row r="62" spans="1:7" ht="12.75" customHeight="1" x14ac:dyDescent="0.2">
      <c r="A62" s="48">
        <v>113114720</v>
      </c>
      <c r="B62" s="24">
        <v>0</v>
      </c>
      <c r="C62" s="24">
        <v>0</v>
      </c>
      <c r="D62" s="24">
        <v>0</v>
      </c>
      <c r="E62" s="24">
        <v>0</v>
      </c>
      <c r="F62" s="24">
        <f t="shared" ref="F62:G62" si="56">B62+D62</f>
        <v>0</v>
      </c>
      <c r="G62" s="24">
        <f t="shared" si="56"/>
        <v>0</v>
      </c>
    </row>
    <row r="63" spans="1:7" ht="12.75" customHeight="1" x14ac:dyDescent="0.2">
      <c r="A63" s="48">
        <v>113253906</v>
      </c>
      <c r="B63" s="24">
        <v>0</v>
      </c>
      <c r="C63" s="24">
        <v>0</v>
      </c>
      <c r="D63" s="24">
        <v>0</v>
      </c>
      <c r="E63" s="24">
        <v>0</v>
      </c>
      <c r="F63" s="24">
        <f t="shared" ref="F63:G63" si="57">B63+D63</f>
        <v>0</v>
      </c>
      <c r="G63" s="24">
        <f t="shared" si="57"/>
        <v>0</v>
      </c>
    </row>
    <row r="64" spans="1:7" ht="12.75" customHeight="1" x14ac:dyDescent="0.2">
      <c r="A64" s="48">
        <v>113351622</v>
      </c>
      <c r="B64" s="24">
        <v>0</v>
      </c>
      <c r="C64" s="24">
        <v>0</v>
      </c>
      <c r="D64" s="24">
        <v>0</v>
      </c>
      <c r="E64" s="24">
        <v>0</v>
      </c>
      <c r="F64" s="24">
        <f t="shared" ref="F64:G64" si="58">B64+D64</f>
        <v>0</v>
      </c>
      <c r="G64" s="24">
        <f t="shared" si="58"/>
        <v>0</v>
      </c>
    </row>
    <row r="65" spans="1:7" ht="12.75" customHeight="1" x14ac:dyDescent="0.2">
      <c r="A65" s="48">
        <v>135480367</v>
      </c>
      <c r="B65" s="24">
        <v>16051</v>
      </c>
      <c r="C65" s="24">
        <v>256</v>
      </c>
      <c r="D65" s="24">
        <v>1562</v>
      </c>
      <c r="E65" s="24">
        <v>69</v>
      </c>
      <c r="F65" s="24">
        <f t="shared" ref="F65:G65" si="59">B65+D65</f>
        <v>17613</v>
      </c>
      <c r="G65" s="24">
        <f t="shared" si="59"/>
        <v>325</v>
      </c>
    </row>
    <row r="66" spans="1:7" ht="12.75" customHeight="1" x14ac:dyDescent="0.2">
      <c r="A66" s="48">
        <v>140307018</v>
      </c>
      <c r="B66" s="24">
        <v>27135</v>
      </c>
      <c r="C66" s="24">
        <v>416</v>
      </c>
      <c r="D66" s="24">
        <v>14405</v>
      </c>
      <c r="E66" s="24">
        <v>831</v>
      </c>
      <c r="F66" s="24">
        <f t="shared" ref="F66:G66" si="60">B66+D66</f>
        <v>41540</v>
      </c>
      <c r="G66" s="24">
        <f t="shared" si="60"/>
        <v>1247</v>
      </c>
    </row>
    <row r="67" spans="1:7" ht="12.75" customHeight="1" x14ac:dyDescent="0.2">
      <c r="A67" s="48">
        <v>144454685</v>
      </c>
      <c r="B67" s="24">
        <v>0</v>
      </c>
      <c r="C67" s="24">
        <v>0</v>
      </c>
      <c r="D67" s="24">
        <v>0</v>
      </c>
      <c r="E67" s="24">
        <v>0</v>
      </c>
      <c r="F67" s="24">
        <f t="shared" ref="F67:G67" si="61">B67+D67</f>
        <v>0</v>
      </c>
      <c r="G67" s="24">
        <f t="shared" si="61"/>
        <v>0</v>
      </c>
    </row>
    <row r="68" spans="1:7" ht="12.75" customHeight="1" x14ac:dyDescent="0.2">
      <c r="A68" s="48">
        <v>144510357</v>
      </c>
      <c r="B68" s="24">
        <v>0</v>
      </c>
      <c r="C68" s="24">
        <v>0</v>
      </c>
      <c r="D68" s="24">
        <v>27079</v>
      </c>
      <c r="E68" s="24">
        <v>856</v>
      </c>
      <c r="F68" s="24">
        <f t="shared" ref="F68:G68" si="62">B68+D68</f>
        <v>27079</v>
      </c>
      <c r="G68" s="24">
        <f t="shared" si="62"/>
        <v>856</v>
      </c>
    </row>
    <row r="69" spans="1:7" ht="12.75" customHeight="1" x14ac:dyDescent="0.2">
      <c r="A69" s="48">
        <v>144674214</v>
      </c>
      <c r="B69" s="24">
        <v>70413</v>
      </c>
      <c r="C69" s="24">
        <v>812</v>
      </c>
      <c r="D69" s="24">
        <v>6853</v>
      </c>
      <c r="E69" s="24">
        <v>254</v>
      </c>
      <c r="F69" s="24">
        <f t="shared" ref="F69:G69" si="63">B69+D69</f>
        <v>77266</v>
      </c>
      <c r="G69" s="24">
        <f t="shared" si="63"/>
        <v>1066</v>
      </c>
    </row>
    <row r="70" spans="1:7" ht="12.75" customHeight="1" x14ac:dyDescent="0.2">
      <c r="A70" s="48">
        <v>144700681</v>
      </c>
      <c r="B70" s="24">
        <v>0</v>
      </c>
      <c r="C70" s="24">
        <v>0</v>
      </c>
      <c r="D70" s="24">
        <v>0</v>
      </c>
      <c r="E70" s="24">
        <v>0</v>
      </c>
      <c r="F70" s="24">
        <f t="shared" ref="F70:G70" si="64">B70+D70</f>
        <v>0</v>
      </c>
      <c r="G70" s="24">
        <f t="shared" si="64"/>
        <v>0</v>
      </c>
    </row>
    <row r="71" spans="1:7" ht="12.75" customHeight="1" x14ac:dyDescent="0.2">
      <c r="A71" s="48">
        <v>144703037</v>
      </c>
      <c r="B71" s="24">
        <v>0</v>
      </c>
      <c r="C71" s="24">
        <v>0</v>
      </c>
      <c r="D71" s="24">
        <v>0</v>
      </c>
      <c r="E71" s="24">
        <v>0</v>
      </c>
      <c r="F71" s="24">
        <f t="shared" ref="F71:G71" si="65">B71+D71</f>
        <v>0</v>
      </c>
      <c r="G71" s="24">
        <f t="shared" si="65"/>
        <v>0</v>
      </c>
    </row>
    <row r="72" spans="1:7" ht="12.75" customHeight="1" x14ac:dyDescent="0.2">
      <c r="A72" s="48">
        <v>144846819</v>
      </c>
      <c r="B72" s="24">
        <v>0</v>
      </c>
      <c r="C72" s="24">
        <v>0</v>
      </c>
      <c r="D72" s="24">
        <v>0</v>
      </c>
      <c r="E72" s="24">
        <v>0</v>
      </c>
      <c r="F72" s="24">
        <f t="shared" ref="F72:G72" si="66">B72+D72</f>
        <v>0</v>
      </c>
      <c r="G72" s="24">
        <f t="shared" si="66"/>
        <v>0</v>
      </c>
    </row>
    <row r="73" spans="1:7" ht="12.75" customHeight="1" x14ac:dyDescent="0.2">
      <c r="A73" s="48">
        <v>144846823</v>
      </c>
      <c r="B73" s="24">
        <v>1</v>
      </c>
      <c r="C73" s="24">
        <v>0</v>
      </c>
      <c r="D73" s="24">
        <v>208</v>
      </c>
      <c r="E73" s="24">
        <v>38</v>
      </c>
      <c r="F73" s="24">
        <f t="shared" ref="F73:G73" si="67">B73+D73</f>
        <v>209</v>
      </c>
      <c r="G73" s="24">
        <f t="shared" si="67"/>
        <v>38</v>
      </c>
    </row>
    <row r="74" spans="1:7" ht="12.75" customHeight="1" x14ac:dyDescent="0.2">
      <c r="A74" s="48">
        <v>144846825</v>
      </c>
      <c r="B74" s="24">
        <v>0</v>
      </c>
      <c r="C74" s="24">
        <v>0</v>
      </c>
      <c r="D74" s="24">
        <v>0</v>
      </c>
      <c r="E74" s="24">
        <v>0</v>
      </c>
      <c r="F74" s="24">
        <f t="shared" ref="F74:G74" si="68">B74+D74</f>
        <v>0</v>
      </c>
      <c r="G74" s="24">
        <f t="shared" si="68"/>
        <v>0</v>
      </c>
    </row>
    <row r="75" spans="1:7" ht="12.75" customHeight="1" x14ac:dyDescent="0.2">
      <c r="A75" s="48">
        <v>144846826</v>
      </c>
      <c r="B75" s="24">
        <v>0</v>
      </c>
      <c r="C75" s="24">
        <v>0</v>
      </c>
      <c r="D75" s="24">
        <v>0</v>
      </c>
      <c r="E75" s="24">
        <v>0</v>
      </c>
      <c r="F75" s="24">
        <f t="shared" ref="F75:G75" si="69">B75+D75</f>
        <v>0</v>
      </c>
      <c r="G75" s="24">
        <f t="shared" si="69"/>
        <v>0</v>
      </c>
    </row>
    <row r="76" spans="1:7" ht="12.75" customHeight="1" x14ac:dyDescent="0.2">
      <c r="A76" s="48">
        <v>144846827</v>
      </c>
      <c r="B76" s="24">
        <v>0</v>
      </c>
      <c r="C76" s="24">
        <v>0</v>
      </c>
      <c r="D76" s="24">
        <v>0</v>
      </c>
      <c r="E76" s="24">
        <v>0</v>
      </c>
      <c r="F76" s="24">
        <f t="shared" ref="F76:G76" si="70">B76+D76</f>
        <v>0</v>
      </c>
      <c r="G76" s="24">
        <f t="shared" si="70"/>
        <v>0</v>
      </c>
    </row>
    <row r="77" spans="1:7" ht="12.75" customHeight="1" x14ac:dyDescent="0.2">
      <c r="A77" s="48">
        <v>144846828</v>
      </c>
      <c r="B77" s="24">
        <v>0</v>
      </c>
      <c r="C77" s="24">
        <v>0</v>
      </c>
      <c r="D77" s="24">
        <v>0</v>
      </c>
      <c r="E77" s="24">
        <v>0</v>
      </c>
      <c r="F77" s="24">
        <f t="shared" ref="F77:G77" si="71">B77+D77</f>
        <v>0</v>
      </c>
      <c r="G77" s="24">
        <f t="shared" si="71"/>
        <v>0</v>
      </c>
    </row>
    <row r="78" spans="1:7" ht="12.75" customHeight="1" x14ac:dyDescent="0.2">
      <c r="A78" s="48">
        <v>144846830</v>
      </c>
      <c r="B78" s="24">
        <v>0</v>
      </c>
      <c r="C78" s="24">
        <v>0</v>
      </c>
      <c r="D78" s="24">
        <v>0</v>
      </c>
      <c r="E78" s="24">
        <v>0</v>
      </c>
      <c r="F78" s="24">
        <f t="shared" ref="F78:G78" si="72">B78+D78</f>
        <v>0</v>
      </c>
      <c r="G78" s="24">
        <f t="shared" si="72"/>
        <v>0</v>
      </c>
    </row>
    <row r="79" spans="1:7" ht="12.75" customHeight="1" x14ac:dyDescent="0.2">
      <c r="A79" s="48">
        <v>145118310</v>
      </c>
      <c r="B79" s="24">
        <v>0</v>
      </c>
      <c r="C79" s="24">
        <v>0</v>
      </c>
      <c r="D79" s="24">
        <v>0</v>
      </c>
      <c r="E79" s="24">
        <v>0</v>
      </c>
      <c r="F79" s="24">
        <f t="shared" ref="F79:G79" si="73">B79+D79</f>
        <v>0</v>
      </c>
      <c r="G79" s="24">
        <f t="shared" si="73"/>
        <v>0</v>
      </c>
    </row>
    <row r="80" spans="1:7" ht="12.75" customHeight="1" x14ac:dyDescent="0.2">
      <c r="A80" s="48">
        <v>145679270</v>
      </c>
      <c r="B80" s="24">
        <v>159136</v>
      </c>
      <c r="C80" s="24">
        <v>3081</v>
      </c>
      <c r="D80" s="24">
        <v>42899</v>
      </c>
      <c r="E80" s="24">
        <v>3550</v>
      </c>
      <c r="F80" s="24">
        <f t="shared" ref="F80:G80" si="74">B80+D80</f>
        <v>202035</v>
      </c>
      <c r="G80" s="24">
        <f t="shared" si="74"/>
        <v>6631</v>
      </c>
    </row>
    <row r="81" spans="1:7" ht="12.75" customHeight="1" x14ac:dyDescent="0.2">
      <c r="A81" s="48">
        <v>145679271</v>
      </c>
      <c r="B81" s="24">
        <v>0</v>
      </c>
      <c r="C81" s="24">
        <v>0</v>
      </c>
      <c r="D81" s="24">
        <v>16894</v>
      </c>
      <c r="E81" s="24">
        <v>366</v>
      </c>
      <c r="F81" s="24">
        <f t="shared" ref="F81:G81" si="75">B81+D81</f>
        <v>16894</v>
      </c>
      <c r="G81" s="24">
        <f t="shared" si="75"/>
        <v>366</v>
      </c>
    </row>
    <row r="82" spans="1:7" ht="12.75" customHeight="1" x14ac:dyDescent="0.2">
      <c r="A82" s="48">
        <v>145679272</v>
      </c>
      <c r="B82" s="24">
        <v>8</v>
      </c>
      <c r="C82" s="24">
        <v>0</v>
      </c>
      <c r="D82" s="24">
        <v>47039</v>
      </c>
      <c r="E82" s="24">
        <v>3586</v>
      </c>
      <c r="F82" s="24">
        <f t="shared" ref="F82:G82" si="76">B82+D82</f>
        <v>47047</v>
      </c>
      <c r="G82" s="24">
        <f t="shared" si="76"/>
        <v>3586</v>
      </c>
    </row>
    <row r="83" spans="1:7" ht="12.75" customHeight="1" x14ac:dyDescent="0.2">
      <c r="A83" s="48">
        <v>152155977</v>
      </c>
      <c r="B83" s="24">
        <v>0</v>
      </c>
      <c r="C83" s="24">
        <v>0</v>
      </c>
      <c r="D83" s="24">
        <v>0</v>
      </c>
      <c r="E83" s="24">
        <v>0</v>
      </c>
      <c r="F83" s="24">
        <f t="shared" ref="F83:G83" si="77">B83+D83</f>
        <v>0</v>
      </c>
      <c r="G83" s="24">
        <f t="shared" si="77"/>
        <v>0</v>
      </c>
    </row>
    <row r="84" spans="1:7" ht="12.75" customHeight="1" x14ac:dyDescent="0.2">
      <c r="A84" s="48">
        <v>152455055</v>
      </c>
      <c r="B84" s="24">
        <v>0</v>
      </c>
      <c r="C84" s="24">
        <v>0</v>
      </c>
      <c r="D84" s="24">
        <v>2992</v>
      </c>
      <c r="E84" s="24">
        <v>48</v>
      </c>
      <c r="F84" s="24">
        <f t="shared" ref="F84:G84" si="78">B84+D84</f>
        <v>2992</v>
      </c>
      <c r="G84" s="24">
        <f t="shared" si="78"/>
        <v>48</v>
      </c>
    </row>
    <row r="85" spans="1:7" ht="12.75" customHeight="1" x14ac:dyDescent="0.2">
      <c r="A85" s="48">
        <v>170208220</v>
      </c>
      <c r="B85" s="24">
        <v>548869</v>
      </c>
      <c r="C85" s="24">
        <v>6201</v>
      </c>
      <c r="D85" s="24">
        <v>57376</v>
      </c>
      <c r="E85" s="24">
        <v>5298</v>
      </c>
      <c r="F85" s="24">
        <f t="shared" ref="F85:G85" si="79">B85+D85</f>
        <v>606245</v>
      </c>
      <c r="G85" s="24">
        <f t="shared" si="79"/>
        <v>11499</v>
      </c>
    </row>
    <row r="86" spans="1:7" ht="12.75" customHeight="1" x14ac:dyDescent="0.2">
      <c r="A86" s="48">
        <v>171768570</v>
      </c>
      <c r="B86" s="24">
        <v>73817</v>
      </c>
      <c r="C86" s="24">
        <v>2587</v>
      </c>
      <c r="D86" s="24">
        <v>8578</v>
      </c>
      <c r="E86" s="24">
        <v>685</v>
      </c>
      <c r="F86" s="24">
        <f t="shared" ref="F86:G86" si="80">B86+D86</f>
        <v>82395</v>
      </c>
      <c r="G86" s="24">
        <f t="shared" si="80"/>
        <v>3272</v>
      </c>
    </row>
    <row r="87" spans="1:7" ht="12.75" customHeight="1" x14ac:dyDescent="0.2">
      <c r="A87" s="48">
        <v>179152869</v>
      </c>
      <c r="B87" s="24">
        <v>0</v>
      </c>
      <c r="C87" s="24">
        <v>0</v>
      </c>
      <c r="D87" s="24">
        <v>0</v>
      </c>
      <c r="E87" s="24">
        <v>0</v>
      </c>
      <c r="F87" s="24">
        <f t="shared" ref="F87:G87" si="81">B87+D87</f>
        <v>0</v>
      </c>
      <c r="G87" s="24">
        <f t="shared" si="81"/>
        <v>0</v>
      </c>
    </row>
    <row r="88" spans="1:7" ht="12.75" customHeight="1" x14ac:dyDescent="0.2">
      <c r="A88" s="48">
        <v>181159572</v>
      </c>
      <c r="B88" s="24">
        <v>197845</v>
      </c>
      <c r="C88" s="24">
        <v>4213</v>
      </c>
      <c r="D88" s="24">
        <v>42554</v>
      </c>
      <c r="E88" s="24">
        <v>3557</v>
      </c>
      <c r="F88" s="24">
        <f t="shared" ref="F88:G88" si="82">B88+D88</f>
        <v>240399</v>
      </c>
      <c r="G88" s="24">
        <f t="shared" si="82"/>
        <v>7770</v>
      </c>
    </row>
    <row r="89" spans="1:7" ht="12.75" customHeight="1" x14ac:dyDescent="0.2">
      <c r="A89" s="48">
        <v>190882936</v>
      </c>
      <c r="B89" s="24">
        <v>104</v>
      </c>
      <c r="C89" s="24">
        <v>9</v>
      </c>
      <c r="D89" s="24">
        <v>38275</v>
      </c>
      <c r="E89" s="24">
        <v>1571</v>
      </c>
      <c r="F89" s="24">
        <f t="shared" ref="F89:G89" si="83">B89+D89</f>
        <v>38379</v>
      </c>
      <c r="G89" s="24">
        <f t="shared" si="83"/>
        <v>1580</v>
      </c>
    </row>
    <row r="90" spans="1:7" ht="12.75" customHeight="1" x14ac:dyDescent="0.2">
      <c r="A90" s="48">
        <v>197256813</v>
      </c>
      <c r="B90" s="24">
        <v>76690</v>
      </c>
      <c r="C90" s="24">
        <v>1871</v>
      </c>
      <c r="D90" s="24">
        <v>1678</v>
      </c>
      <c r="E90" s="24">
        <v>423</v>
      </c>
      <c r="F90" s="24">
        <f t="shared" ref="F90:G90" si="84">B90+D90</f>
        <v>78368</v>
      </c>
      <c r="G90" s="24">
        <f t="shared" si="84"/>
        <v>2294</v>
      </c>
    </row>
    <row r="91" spans="1:7" ht="12.75" customHeight="1" x14ac:dyDescent="0.2">
      <c r="A91" s="48">
        <v>197891321</v>
      </c>
      <c r="B91" s="24">
        <v>0</v>
      </c>
      <c r="C91" s="24">
        <v>0</v>
      </c>
      <c r="D91" s="24">
        <v>4685</v>
      </c>
      <c r="E91" s="24">
        <v>553</v>
      </c>
      <c r="F91" s="24">
        <f t="shared" ref="F91:G91" si="85">B91+D91</f>
        <v>4685</v>
      </c>
      <c r="G91" s="24">
        <f t="shared" si="85"/>
        <v>553</v>
      </c>
    </row>
    <row r="92" spans="1:7" ht="12.75" customHeight="1" x14ac:dyDescent="0.2">
      <c r="A92" s="48">
        <v>208948522</v>
      </c>
      <c r="B92" s="24">
        <v>0</v>
      </c>
      <c r="C92" s="24">
        <v>0</v>
      </c>
      <c r="D92" s="24">
        <v>14709</v>
      </c>
      <c r="E92" s="24">
        <v>479</v>
      </c>
      <c r="F92" s="24">
        <f t="shared" ref="F92:G92" si="86">B92+D92</f>
        <v>14709</v>
      </c>
      <c r="G92" s="24">
        <f t="shared" si="86"/>
        <v>479</v>
      </c>
    </row>
    <row r="93" spans="1:7" ht="12.75" customHeight="1" x14ac:dyDescent="0.2">
      <c r="A93" s="48">
        <v>218991470</v>
      </c>
      <c r="B93" s="24">
        <v>0</v>
      </c>
      <c r="C93" s="24">
        <v>0</v>
      </c>
      <c r="D93" s="24">
        <v>0</v>
      </c>
      <c r="E93" s="24">
        <v>0</v>
      </c>
      <c r="F93" s="24">
        <f t="shared" ref="F93:G93" si="87">B93+D93</f>
        <v>0</v>
      </c>
      <c r="G93" s="24">
        <f t="shared" si="87"/>
        <v>0</v>
      </c>
    </row>
    <row r="94" spans="1:7" ht="12.75" customHeight="1" x14ac:dyDescent="0.2">
      <c r="A94" s="48">
        <v>219007207</v>
      </c>
      <c r="B94" s="24">
        <v>31336</v>
      </c>
      <c r="C94" s="24">
        <v>398</v>
      </c>
      <c r="D94" s="24">
        <v>1277</v>
      </c>
      <c r="E94" s="24">
        <v>17</v>
      </c>
      <c r="F94" s="24">
        <f t="shared" ref="F94:G94" si="88">B94+D94</f>
        <v>32613</v>
      </c>
      <c r="G94" s="24">
        <f t="shared" si="88"/>
        <v>415</v>
      </c>
    </row>
    <row r="95" spans="1:7" ht="12.75" customHeight="1" x14ac:dyDescent="0.2">
      <c r="A95" s="48">
        <v>220457943</v>
      </c>
      <c r="B95" s="24">
        <v>26535</v>
      </c>
      <c r="C95" s="24">
        <v>583</v>
      </c>
      <c r="D95" s="24">
        <v>21698</v>
      </c>
      <c r="E95" s="24">
        <v>434</v>
      </c>
      <c r="F95" s="24">
        <f t="shared" ref="F95:G95" si="89">B95+D95</f>
        <v>48233</v>
      </c>
      <c r="G95" s="24">
        <f t="shared" si="89"/>
        <v>1017</v>
      </c>
    </row>
    <row r="96" spans="1:7" ht="12.75" customHeight="1" x14ac:dyDescent="0.2">
      <c r="A96" s="48">
        <v>220459299</v>
      </c>
      <c r="B96" s="24">
        <v>0</v>
      </c>
      <c r="C96" s="24">
        <v>0</v>
      </c>
      <c r="D96" s="24">
        <v>7672</v>
      </c>
      <c r="E96" s="24">
        <v>179</v>
      </c>
      <c r="F96" s="24">
        <f t="shared" ref="F96:G96" si="90">B96+D96</f>
        <v>7672</v>
      </c>
      <c r="G96" s="24">
        <f t="shared" si="90"/>
        <v>179</v>
      </c>
    </row>
    <row r="97" spans="1:7" ht="12.75" customHeight="1" x14ac:dyDescent="0.2">
      <c r="A97" s="48">
        <v>225869926</v>
      </c>
      <c r="B97" s="24">
        <v>0</v>
      </c>
      <c r="C97" s="24">
        <v>0</v>
      </c>
      <c r="D97" s="24">
        <v>8263</v>
      </c>
      <c r="E97" s="24">
        <v>636</v>
      </c>
      <c r="F97" s="24">
        <f t="shared" ref="F97:G97" si="91">B97+D97</f>
        <v>8263</v>
      </c>
      <c r="G97" s="24">
        <f t="shared" si="91"/>
        <v>636</v>
      </c>
    </row>
    <row r="98" spans="1:7" ht="12.75" customHeight="1" x14ac:dyDescent="0.2">
      <c r="A98" s="48">
        <v>225871405</v>
      </c>
      <c r="B98" s="24">
        <v>0</v>
      </c>
      <c r="C98" s="24">
        <v>0</v>
      </c>
      <c r="D98" s="24">
        <v>0</v>
      </c>
      <c r="E98" s="24">
        <v>0</v>
      </c>
      <c r="F98" s="24">
        <f t="shared" ref="F98:G98" si="92">B98+D98</f>
        <v>0</v>
      </c>
      <c r="G98" s="24">
        <f t="shared" si="92"/>
        <v>0</v>
      </c>
    </row>
    <row r="99" spans="1:7" ht="12.75" customHeight="1" x14ac:dyDescent="0.2">
      <c r="B99" s="24"/>
      <c r="C99" s="24"/>
      <c r="D99" s="24"/>
      <c r="E99" s="24"/>
    </row>
    <row r="100" spans="1:7" ht="12.75" customHeight="1" x14ac:dyDescent="0.2">
      <c r="B100" s="24"/>
      <c r="C100" s="24"/>
      <c r="D100" s="24"/>
      <c r="E100" s="24"/>
    </row>
    <row r="101" spans="1:7" ht="12.75" customHeight="1" x14ac:dyDescent="0.2">
      <c r="B101" s="24"/>
      <c r="C101" s="24"/>
      <c r="D101" s="24"/>
      <c r="E101" s="24"/>
    </row>
    <row r="102" spans="1:7" ht="12.75" customHeight="1" x14ac:dyDescent="0.2">
      <c r="B102" s="24"/>
      <c r="C102" s="24"/>
      <c r="D102" s="24"/>
      <c r="E102" s="24"/>
    </row>
    <row r="103" spans="1:7" ht="12.75" customHeight="1" x14ac:dyDescent="0.2">
      <c r="B103" s="24"/>
      <c r="C103" s="24"/>
      <c r="D103" s="24"/>
      <c r="E103" s="24"/>
    </row>
    <row r="104" spans="1:7" ht="12.75" customHeight="1" x14ac:dyDescent="0.2">
      <c r="B104" s="24"/>
      <c r="C104" s="24"/>
      <c r="D104" s="24"/>
      <c r="E104" s="24"/>
    </row>
    <row r="105" spans="1:7" ht="12.75" customHeight="1" x14ac:dyDescent="0.2">
      <c r="B105" s="24"/>
      <c r="C105" s="24"/>
      <c r="D105" s="24"/>
      <c r="E105" s="24"/>
    </row>
    <row r="106" spans="1:7" ht="12.75" customHeight="1" x14ac:dyDescent="0.2">
      <c r="B106" s="24"/>
      <c r="C106" s="24"/>
      <c r="D106" s="24"/>
      <c r="E106" s="24"/>
    </row>
    <row r="107" spans="1:7" ht="12.75" customHeight="1" x14ac:dyDescent="0.2">
      <c r="B107" s="24"/>
      <c r="C107" s="24"/>
      <c r="D107" s="24"/>
      <c r="E107" s="24"/>
    </row>
    <row r="108" spans="1:7" ht="12.75" customHeight="1" x14ac:dyDescent="0.2">
      <c r="B108" s="24"/>
      <c r="C108" s="24"/>
      <c r="D108" s="24"/>
      <c r="E108" s="24"/>
    </row>
    <row r="109" spans="1:7" ht="12.75" customHeight="1" x14ac:dyDescent="0.2">
      <c r="B109" s="24"/>
      <c r="C109" s="24"/>
      <c r="D109" s="24"/>
      <c r="E109" s="24"/>
    </row>
    <row r="110" spans="1:7" ht="12.75" customHeight="1" x14ac:dyDescent="0.2">
      <c r="B110" s="24"/>
      <c r="C110" s="24"/>
      <c r="D110" s="24"/>
      <c r="E110" s="24"/>
    </row>
    <row r="111" spans="1:7" ht="12.75" customHeight="1" x14ac:dyDescent="0.2">
      <c r="B111" s="24"/>
      <c r="C111" s="24"/>
      <c r="D111" s="24"/>
      <c r="E111" s="24"/>
    </row>
    <row r="112" spans="1:7" ht="12.75" customHeight="1" x14ac:dyDescent="0.2">
      <c r="B112" s="24"/>
      <c r="C112" s="24"/>
      <c r="D112" s="24"/>
      <c r="E112" s="24"/>
    </row>
    <row r="113" spans="2:5" ht="12.75" customHeight="1" x14ac:dyDescent="0.2">
      <c r="B113" s="24"/>
      <c r="C113" s="24"/>
      <c r="D113" s="24"/>
      <c r="E113" s="24"/>
    </row>
    <row r="114" spans="2:5" ht="12.75" customHeight="1" x14ac:dyDescent="0.2">
      <c r="B114" s="24"/>
      <c r="C114" s="24"/>
      <c r="D114" s="24"/>
      <c r="E114" s="24"/>
    </row>
    <row r="115" spans="2:5" ht="12.75" customHeight="1" x14ac:dyDescent="0.2">
      <c r="B115" s="24"/>
      <c r="C115" s="24"/>
      <c r="D115" s="24"/>
      <c r="E115" s="24"/>
    </row>
    <row r="116" spans="2:5" ht="12.75" customHeight="1" x14ac:dyDescent="0.2">
      <c r="B116" s="24"/>
      <c r="C116" s="24"/>
      <c r="D116" s="24"/>
      <c r="E116" s="24"/>
    </row>
    <row r="117" spans="2:5" ht="12.75" customHeight="1" x14ac:dyDescent="0.2">
      <c r="B117" s="24"/>
      <c r="C117" s="24"/>
      <c r="D117" s="24"/>
      <c r="E117" s="24"/>
    </row>
    <row r="118" spans="2:5" ht="12.75" customHeight="1" x14ac:dyDescent="0.2">
      <c r="B118" s="24"/>
      <c r="C118" s="24"/>
      <c r="D118" s="24"/>
      <c r="E118" s="24"/>
    </row>
    <row r="119" spans="2:5" ht="12.75" customHeight="1" x14ac:dyDescent="0.2">
      <c r="B119" s="24"/>
      <c r="C119" s="24"/>
      <c r="D119" s="24"/>
      <c r="E119" s="24"/>
    </row>
    <row r="120" spans="2:5" ht="12.75" customHeight="1" x14ac:dyDescent="0.2">
      <c r="B120" s="24"/>
      <c r="C120" s="24"/>
      <c r="D120" s="24"/>
      <c r="E120" s="24"/>
    </row>
    <row r="121" spans="2:5" ht="12.75" customHeight="1" x14ac:dyDescent="0.2">
      <c r="B121" s="24"/>
      <c r="C121" s="24"/>
      <c r="D121" s="24"/>
      <c r="E121" s="24"/>
    </row>
    <row r="122" spans="2:5" ht="12.75" customHeight="1" x14ac:dyDescent="0.2">
      <c r="B122" s="24"/>
      <c r="C122" s="24"/>
      <c r="D122" s="24"/>
      <c r="E122" s="24"/>
    </row>
    <row r="123" spans="2:5" ht="12.75" customHeight="1" x14ac:dyDescent="0.2">
      <c r="B123" s="24"/>
      <c r="C123" s="24"/>
      <c r="D123" s="24"/>
      <c r="E123" s="24"/>
    </row>
    <row r="124" spans="2:5" ht="12.75" customHeight="1" x14ac:dyDescent="0.2">
      <c r="B124" s="24"/>
      <c r="C124" s="24"/>
      <c r="D124" s="24"/>
      <c r="E124" s="24"/>
    </row>
    <row r="125" spans="2:5" ht="12.75" customHeight="1" x14ac:dyDescent="0.2">
      <c r="B125" s="24"/>
      <c r="C125" s="24"/>
      <c r="D125" s="24"/>
      <c r="E125" s="24"/>
    </row>
    <row r="126" spans="2:5" ht="12.75" customHeight="1" x14ac:dyDescent="0.2">
      <c r="B126" s="24"/>
      <c r="C126" s="24"/>
      <c r="D126" s="24"/>
      <c r="E126" s="24"/>
    </row>
    <row r="127" spans="2:5" ht="12.75" customHeight="1" x14ac:dyDescent="0.2">
      <c r="B127" s="24"/>
      <c r="C127" s="24"/>
      <c r="D127" s="24"/>
      <c r="E127" s="24"/>
    </row>
    <row r="128" spans="2:5" ht="12.75" customHeight="1" x14ac:dyDescent="0.2">
      <c r="B128" s="24"/>
      <c r="C128" s="24"/>
      <c r="D128" s="24"/>
      <c r="E128" s="24"/>
    </row>
    <row r="129" spans="2:5" ht="12.75" customHeight="1" x14ac:dyDescent="0.2">
      <c r="B129" s="24"/>
      <c r="C129" s="24"/>
      <c r="D129" s="24"/>
      <c r="E129" s="24"/>
    </row>
    <row r="130" spans="2:5" ht="12.75" customHeight="1" x14ac:dyDescent="0.2">
      <c r="B130" s="24"/>
      <c r="C130" s="24"/>
      <c r="D130" s="24"/>
      <c r="E130" s="24"/>
    </row>
    <row r="131" spans="2:5" ht="12.75" customHeight="1" x14ac:dyDescent="0.2">
      <c r="B131" s="24"/>
      <c r="C131" s="24"/>
      <c r="D131" s="24"/>
      <c r="E131" s="24"/>
    </row>
    <row r="132" spans="2:5" ht="12.75" customHeight="1" x14ac:dyDescent="0.2">
      <c r="B132" s="24"/>
      <c r="C132" s="24"/>
      <c r="D132" s="24"/>
      <c r="E132" s="24"/>
    </row>
    <row r="133" spans="2:5" ht="12.75" customHeight="1" x14ac:dyDescent="0.2">
      <c r="B133" s="24"/>
      <c r="C133" s="24"/>
      <c r="D133" s="24"/>
      <c r="E133" s="24"/>
    </row>
    <row r="134" spans="2:5" ht="12.75" customHeight="1" x14ac:dyDescent="0.2">
      <c r="B134" s="24"/>
      <c r="C134" s="24"/>
      <c r="D134" s="24"/>
      <c r="E134" s="24"/>
    </row>
    <row r="135" spans="2:5" ht="12.75" customHeight="1" x14ac:dyDescent="0.2">
      <c r="B135" s="24"/>
      <c r="C135" s="24"/>
      <c r="D135" s="24"/>
      <c r="E135" s="24"/>
    </row>
    <row r="136" spans="2:5" ht="12.75" customHeight="1" x14ac:dyDescent="0.2">
      <c r="B136" s="24"/>
      <c r="C136" s="24"/>
      <c r="D136" s="24"/>
      <c r="E136" s="24"/>
    </row>
    <row r="137" spans="2:5" ht="12.75" customHeight="1" x14ac:dyDescent="0.2">
      <c r="B137" s="24"/>
      <c r="C137" s="24"/>
      <c r="D137" s="24"/>
      <c r="E137" s="24"/>
    </row>
    <row r="138" spans="2:5" ht="12.75" customHeight="1" x14ac:dyDescent="0.2">
      <c r="B138" s="24"/>
      <c r="C138" s="24"/>
      <c r="D138" s="24"/>
      <c r="E138" s="24"/>
    </row>
    <row r="139" spans="2:5" ht="12.75" customHeight="1" x14ac:dyDescent="0.2">
      <c r="B139" s="24"/>
      <c r="C139" s="24"/>
      <c r="D139" s="24"/>
      <c r="E139" s="24"/>
    </row>
    <row r="140" spans="2:5" ht="12.75" customHeight="1" x14ac:dyDescent="0.2">
      <c r="B140" s="24"/>
      <c r="C140" s="24"/>
      <c r="D140" s="24"/>
      <c r="E140" s="24"/>
    </row>
    <row r="141" spans="2:5" ht="12.75" customHeight="1" x14ac:dyDescent="0.2">
      <c r="B141" s="24"/>
      <c r="C141" s="24"/>
      <c r="D141" s="24"/>
      <c r="E141" s="24"/>
    </row>
    <row r="142" spans="2:5" ht="12.75" customHeight="1" x14ac:dyDescent="0.2">
      <c r="B142" s="24"/>
      <c r="C142" s="24"/>
      <c r="D142" s="24"/>
      <c r="E142" s="24"/>
    </row>
    <row r="143" spans="2:5" ht="12.75" customHeight="1" x14ac:dyDescent="0.2">
      <c r="B143" s="24"/>
      <c r="C143" s="24"/>
      <c r="D143" s="24"/>
      <c r="E143" s="24"/>
    </row>
    <row r="144" spans="2:5" ht="12.75" customHeight="1" x14ac:dyDescent="0.2">
      <c r="B144" s="24"/>
      <c r="C144" s="24"/>
      <c r="D144" s="24"/>
      <c r="E144" s="24"/>
    </row>
    <row r="145" spans="2:5" ht="12.75" customHeight="1" x14ac:dyDescent="0.2">
      <c r="B145" s="24"/>
      <c r="C145" s="24"/>
      <c r="D145" s="24"/>
      <c r="E145" s="24"/>
    </row>
    <row r="146" spans="2:5" ht="12.75" customHeight="1" x14ac:dyDescent="0.2">
      <c r="B146" s="24"/>
      <c r="C146" s="24"/>
      <c r="D146" s="24"/>
      <c r="E146" s="24"/>
    </row>
    <row r="147" spans="2:5" ht="12.75" customHeight="1" x14ac:dyDescent="0.2">
      <c r="B147" s="24"/>
      <c r="C147" s="24"/>
      <c r="D147" s="24"/>
      <c r="E147" s="24"/>
    </row>
    <row r="148" spans="2:5" ht="12.75" customHeight="1" x14ac:dyDescent="0.2">
      <c r="B148" s="24"/>
      <c r="C148" s="24"/>
      <c r="D148" s="24"/>
      <c r="E148" s="24"/>
    </row>
    <row r="149" spans="2:5" ht="12.75" customHeight="1" x14ac:dyDescent="0.2">
      <c r="B149" s="24"/>
      <c r="C149" s="24"/>
      <c r="D149" s="24"/>
      <c r="E149" s="24"/>
    </row>
    <row r="150" spans="2:5" ht="12.75" customHeight="1" x14ac:dyDescent="0.2">
      <c r="B150" s="24"/>
      <c r="C150" s="24"/>
      <c r="D150" s="24"/>
      <c r="E150" s="24"/>
    </row>
    <row r="151" spans="2:5" ht="12.75" customHeight="1" x14ac:dyDescent="0.2">
      <c r="B151" s="24"/>
      <c r="C151" s="24"/>
      <c r="D151" s="24"/>
      <c r="E151" s="24"/>
    </row>
    <row r="152" spans="2:5" ht="12.75" customHeight="1" x14ac:dyDescent="0.2">
      <c r="B152" s="24"/>
      <c r="C152" s="24"/>
      <c r="D152" s="24"/>
      <c r="E152" s="24"/>
    </row>
    <row r="153" spans="2:5" ht="12.75" customHeight="1" x14ac:dyDescent="0.2">
      <c r="B153" s="24"/>
      <c r="C153" s="24"/>
      <c r="D153" s="24"/>
      <c r="E153" s="24"/>
    </row>
    <row r="154" spans="2:5" ht="12.75" customHeight="1" x14ac:dyDescent="0.2">
      <c r="B154" s="24"/>
      <c r="C154" s="24"/>
      <c r="D154" s="24"/>
      <c r="E154" s="24"/>
    </row>
    <row r="155" spans="2:5" ht="12.75" customHeight="1" x14ac:dyDescent="0.2">
      <c r="B155" s="24"/>
      <c r="C155" s="24"/>
      <c r="D155" s="24"/>
      <c r="E155" s="24"/>
    </row>
    <row r="156" spans="2:5" ht="12.75" customHeight="1" x14ac:dyDescent="0.2">
      <c r="B156" s="24"/>
      <c r="C156" s="24"/>
      <c r="D156" s="24"/>
      <c r="E156" s="24"/>
    </row>
    <row r="157" spans="2:5" ht="12.75" customHeight="1" x14ac:dyDescent="0.2">
      <c r="B157" s="24"/>
      <c r="C157" s="24"/>
      <c r="D157" s="24"/>
      <c r="E157" s="24"/>
    </row>
    <row r="158" spans="2:5" ht="12.75" customHeight="1" x14ac:dyDescent="0.2">
      <c r="B158" s="24"/>
      <c r="C158" s="24"/>
      <c r="D158" s="24"/>
      <c r="E158" s="24"/>
    </row>
    <row r="159" spans="2:5" ht="12.75" customHeight="1" x14ac:dyDescent="0.2">
      <c r="B159" s="24"/>
      <c r="C159" s="24"/>
      <c r="D159" s="24"/>
      <c r="E159" s="24"/>
    </row>
    <row r="160" spans="2:5" ht="12.75" customHeight="1" x14ac:dyDescent="0.2">
      <c r="B160" s="24"/>
      <c r="C160" s="24"/>
      <c r="D160" s="24"/>
      <c r="E160" s="24"/>
    </row>
    <row r="161" spans="2:5" ht="12.75" customHeight="1" x14ac:dyDescent="0.2">
      <c r="B161" s="24"/>
      <c r="C161" s="24"/>
      <c r="D161" s="24"/>
      <c r="E161" s="24"/>
    </row>
    <row r="162" spans="2:5" ht="12.75" customHeight="1" x14ac:dyDescent="0.2">
      <c r="B162" s="24"/>
      <c r="C162" s="24"/>
      <c r="D162" s="24"/>
      <c r="E162" s="24"/>
    </row>
    <row r="163" spans="2:5" ht="12.75" customHeight="1" x14ac:dyDescent="0.2">
      <c r="B163" s="24"/>
      <c r="C163" s="24"/>
      <c r="D163" s="24"/>
      <c r="E163" s="24"/>
    </row>
    <row r="164" spans="2:5" ht="12.75" customHeight="1" x14ac:dyDescent="0.2">
      <c r="B164" s="24"/>
      <c r="C164" s="24"/>
      <c r="D164" s="24"/>
      <c r="E164" s="24"/>
    </row>
    <row r="165" spans="2:5" ht="12.75" customHeight="1" x14ac:dyDescent="0.2">
      <c r="B165" s="24"/>
      <c r="C165" s="24"/>
      <c r="D165" s="24"/>
      <c r="E165" s="24"/>
    </row>
    <row r="166" spans="2:5" ht="12.75" customHeight="1" x14ac:dyDescent="0.2">
      <c r="B166" s="24"/>
      <c r="C166" s="24"/>
      <c r="D166" s="24"/>
      <c r="E166" s="24"/>
    </row>
    <row r="167" spans="2:5" ht="12.75" customHeight="1" x14ac:dyDescent="0.2">
      <c r="B167" s="24"/>
      <c r="C167" s="24"/>
      <c r="D167" s="24"/>
      <c r="E167" s="24"/>
    </row>
    <row r="168" spans="2:5" ht="12.75" customHeight="1" x14ac:dyDescent="0.2">
      <c r="B168" s="24"/>
      <c r="C168" s="24"/>
      <c r="D168" s="24"/>
      <c r="E168" s="24"/>
    </row>
    <row r="169" spans="2:5" ht="12.75" customHeight="1" x14ac:dyDescent="0.2">
      <c r="B169" s="24"/>
      <c r="C169" s="24"/>
      <c r="D169" s="24"/>
      <c r="E169" s="24"/>
    </row>
    <row r="170" spans="2:5" ht="12.75" customHeight="1" x14ac:dyDescent="0.2">
      <c r="B170" s="24"/>
      <c r="C170" s="24"/>
      <c r="D170" s="24"/>
      <c r="E170" s="24"/>
    </row>
    <row r="171" spans="2:5" ht="12.75" customHeight="1" x14ac:dyDescent="0.2">
      <c r="B171" s="24"/>
      <c r="C171" s="24"/>
      <c r="D171" s="24"/>
      <c r="E171" s="24"/>
    </row>
    <row r="172" spans="2:5" ht="12.75" customHeight="1" x14ac:dyDescent="0.2">
      <c r="B172" s="24"/>
      <c r="C172" s="24"/>
      <c r="D172" s="24"/>
      <c r="E172" s="24"/>
    </row>
    <row r="173" spans="2:5" ht="12.75" customHeight="1" x14ac:dyDescent="0.2">
      <c r="B173" s="24"/>
      <c r="C173" s="24"/>
      <c r="D173" s="24"/>
      <c r="E173" s="24"/>
    </row>
    <row r="174" spans="2:5" ht="12.75" customHeight="1" x14ac:dyDescent="0.2">
      <c r="B174" s="24"/>
      <c r="C174" s="24"/>
      <c r="D174" s="24"/>
      <c r="E174" s="24"/>
    </row>
    <row r="175" spans="2:5" ht="12.75" customHeight="1" x14ac:dyDescent="0.2">
      <c r="B175" s="24"/>
      <c r="C175" s="24"/>
      <c r="D175" s="24"/>
      <c r="E175" s="24"/>
    </row>
    <row r="176" spans="2:5" ht="12.75" customHeight="1" x14ac:dyDescent="0.2">
      <c r="B176" s="24"/>
      <c r="C176" s="24"/>
      <c r="D176" s="24"/>
      <c r="E176" s="24"/>
    </row>
    <row r="177" spans="2:5" ht="12.75" customHeight="1" x14ac:dyDescent="0.2">
      <c r="B177" s="24"/>
      <c r="C177" s="24"/>
      <c r="D177" s="24"/>
      <c r="E177" s="24"/>
    </row>
    <row r="178" spans="2:5" ht="12.75" customHeight="1" x14ac:dyDescent="0.2">
      <c r="B178" s="24"/>
      <c r="C178" s="24"/>
      <c r="D178" s="24"/>
      <c r="E178" s="24"/>
    </row>
    <row r="179" spans="2:5" ht="12.75" customHeight="1" x14ac:dyDescent="0.2">
      <c r="B179" s="24"/>
      <c r="C179" s="24"/>
      <c r="D179" s="24"/>
      <c r="E179" s="24"/>
    </row>
    <row r="180" spans="2:5" ht="12.75" customHeight="1" x14ac:dyDescent="0.2">
      <c r="B180" s="24"/>
      <c r="C180" s="24"/>
      <c r="D180" s="24"/>
      <c r="E180" s="24"/>
    </row>
    <row r="181" spans="2:5" ht="12.75" customHeight="1" x14ac:dyDescent="0.2">
      <c r="B181" s="24"/>
      <c r="C181" s="24"/>
      <c r="D181" s="24"/>
      <c r="E181" s="24"/>
    </row>
    <row r="182" spans="2:5" ht="12.75" customHeight="1" x14ac:dyDescent="0.2">
      <c r="B182" s="24"/>
      <c r="C182" s="24"/>
      <c r="D182" s="24"/>
      <c r="E182" s="24"/>
    </row>
    <row r="183" spans="2:5" ht="12.75" customHeight="1" x14ac:dyDescent="0.2">
      <c r="B183" s="24"/>
      <c r="C183" s="24"/>
      <c r="D183" s="24"/>
      <c r="E183" s="24"/>
    </row>
    <row r="184" spans="2:5" ht="12.75" customHeight="1" x14ac:dyDescent="0.2">
      <c r="B184" s="24"/>
      <c r="C184" s="24"/>
      <c r="D184" s="24"/>
      <c r="E184" s="24"/>
    </row>
    <row r="185" spans="2:5" ht="12.75" customHeight="1" x14ac:dyDescent="0.2">
      <c r="B185" s="24"/>
      <c r="C185" s="24"/>
      <c r="D185" s="24"/>
      <c r="E185" s="24"/>
    </row>
    <row r="186" spans="2:5" ht="12.75" customHeight="1" x14ac:dyDescent="0.2">
      <c r="B186" s="24"/>
      <c r="C186" s="24"/>
      <c r="D186" s="24"/>
      <c r="E186" s="24"/>
    </row>
    <row r="187" spans="2:5" ht="12.75" customHeight="1" x14ac:dyDescent="0.2">
      <c r="B187" s="24"/>
      <c r="C187" s="24"/>
      <c r="D187" s="24"/>
      <c r="E187" s="24"/>
    </row>
    <row r="188" spans="2:5" ht="12.75" customHeight="1" x14ac:dyDescent="0.2">
      <c r="B188" s="24"/>
      <c r="C188" s="24"/>
      <c r="D188" s="24"/>
      <c r="E188" s="24"/>
    </row>
    <row r="189" spans="2:5" ht="12.75" customHeight="1" x14ac:dyDescent="0.2">
      <c r="B189" s="24"/>
      <c r="C189" s="24"/>
      <c r="D189" s="24"/>
      <c r="E189" s="24"/>
    </row>
    <row r="190" spans="2:5" ht="12.75" customHeight="1" x14ac:dyDescent="0.2">
      <c r="B190" s="24"/>
      <c r="C190" s="24"/>
      <c r="D190" s="24"/>
      <c r="E190" s="24"/>
    </row>
    <row r="191" spans="2:5" ht="12.75" customHeight="1" x14ac:dyDescent="0.2">
      <c r="B191" s="24"/>
      <c r="C191" s="24"/>
      <c r="D191" s="24"/>
      <c r="E191" s="24"/>
    </row>
    <row r="192" spans="2:5" ht="12.75" customHeight="1" x14ac:dyDescent="0.2">
      <c r="B192" s="24"/>
      <c r="C192" s="24"/>
      <c r="D192" s="24"/>
      <c r="E192" s="24"/>
    </row>
    <row r="193" spans="2:5" ht="12.75" customHeight="1" x14ac:dyDescent="0.2">
      <c r="B193" s="24"/>
      <c r="C193" s="24"/>
      <c r="D193" s="24"/>
      <c r="E193" s="24"/>
    </row>
    <row r="194" spans="2:5" ht="12.75" customHeight="1" x14ac:dyDescent="0.2">
      <c r="B194" s="24"/>
      <c r="C194" s="24"/>
      <c r="D194" s="24"/>
      <c r="E194" s="24"/>
    </row>
    <row r="195" spans="2:5" ht="12.75" customHeight="1" x14ac:dyDescent="0.2">
      <c r="B195" s="24"/>
      <c r="C195" s="24"/>
      <c r="D195" s="24"/>
      <c r="E195" s="24"/>
    </row>
    <row r="196" spans="2:5" ht="12.75" customHeight="1" x14ac:dyDescent="0.2">
      <c r="B196" s="24"/>
      <c r="C196" s="24"/>
      <c r="D196" s="24"/>
      <c r="E196" s="24"/>
    </row>
    <row r="197" spans="2:5" ht="12.75" customHeight="1" x14ac:dyDescent="0.2">
      <c r="B197" s="24"/>
      <c r="C197" s="24"/>
      <c r="D197" s="24"/>
      <c r="E197" s="24"/>
    </row>
    <row r="198" spans="2:5" ht="12.75" customHeight="1" x14ac:dyDescent="0.2">
      <c r="B198" s="24"/>
      <c r="C198" s="24"/>
      <c r="D198" s="24"/>
      <c r="E198" s="24"/>
    </row>
    <row r="199" spans="2:5" ht="12.75" customHeight="1" x14ac:dyDescent="0.2">
      <c r="B199" s="24"/>
      <c r="C199" s="24"/>
      <c r="D199" s="24"/>
      <c r="E199" s="24"/>
    </row>
    <row r="200" spans="2:5" ht="12.75" customHeight="1" x14ac:dyDescent="0.2">
      <c r="B200" s="24"/>
      <c r="C200" s="24"/>
      <c r="D200" s="24"/>
      <c r="E200" s="24"/>
    </row>
    <row r="201" spans="2:5" ht="12.75" customHeight="1" x14ac:dyDescent="0.2">
      <c r="B201" s="24"/>
      <c r="C201" s="24"/>
      <c r="D201" s="24"/>
      <c r="E201" s="24"/>
    </row>
    <row r="202" spans="2:5" ht="12.75" customHeight="1" x14ac:dyDescent="0.2">
      <c r="B202" s="24"/>
      <c r="C202" s="24"/>
      <c r="D202" s="24"/>
      <c r="E202" s="24"/>
    </row>
    <row r="203" spans="2:5" ht="12.75" customHeight="1" x14ac:dyDescent="0.2">
      <c r="B203" s="24"/>
      <c r="C203" s="24"/>
      <c r="D203" s="24"/>
      <c r="E203" s="24"/>
    </row>
    <row r="204" spans="2:5" ht="12.75" customHeight="1" x14ac:dyDescent="0.2">
      <c r="B204" s="24"/>
      <c r="C204" s="24"/>
      <c r="D204" s="24"/>
      <c r="E204" s="24"/>
    </row>
    <row r="205" spans="2:5" ht="12.75" customHeight="1" x14ac:dyDescent="0.2">
      <c r="B205" s="24"/>
      <c r="C205" s="24"/>
      <c r="D205" s="24"/>
      <c r="E205" s="24"/>
    </row>
    <row r="206" spans="2:5" ht="12.75" customHeight="1" x14ac:dyDescent="0.2">
      <c r="B206" s="24"/>
      <c r="C206" s="24"/>
      <c r="D206" s="24"/>
      <c r="E206" s="24"/>
    </row>
    <row r="207" spans="2:5" ht="12.75" customHeight="1" x14ac:dyDescent="0.2">
      <c r="B207" s="24"/>
      <c r="C207" s="24"/>
      <c r="D207" s="24"/>
      <c r="E207" s="24"/>
    </row>
    <row r="208" spans="2:5" ht="12.75" customHeight="1" x14ac:dyDescent="0.2">
      <c r="B208" s="24"/>
      <c r="C208" s="24"/>
      <c r="D208" s="24"/>
      <c r="E208" s="24"/>
    </row>
    <row r="209" spans="2:5" ht="12.75" customHeight="1" x14ac:dyDescent="0.2">
      <c r="B209" s="24"/>
      <c r="C209" s="24"/>
      <c r="D209" s="24"/>
      <c r="E209" s="24"/>
    </row>
    <row r="210" spans="2:5" ht="12.75" customHeight="1" x14ac:dyDescent="0.2">
      <c r="B210" s="24"/>
      <c r="C210" s="24"/>
      <c r="D210" s="24"/>
      <c r="E210" s="24"/>
    </row>
    <row r="211" spans="2:5" ht="12.75" customHeight="1" x14ac:dyDescent="0.2">
      <c r="B211" s="24"/>
      <c r="C211" s="24"/>
      <c r="D211" s="24"/>
      <c r="E211" s="24"/>
    </row>
    <row r="212" spans="2:5" ht="12.75" customHeight="1" x14ac:dyDescent="0.2">
      <c r="B212" s="24"/>
      <c r="C212" s="24"/>
      <c r="D212" s="24"/>
      <c r="E212" s="24"/>
    </row>
    <row r="213" spans="2:5" ht="12.75" customHeight="1" x14ac:dyDescent="0.2">
      <c r="B213" s="24"/>
      <c r="C213" s="24"/>
      <c r="D213" s="24"/>
      <c r="E213" s="24"/>
    </row>
    <row r="214" spans="2:5" ht="12.75" customHeight="1" x14ac:dyDescent="0.2">
      <c r="B214" s="24"/>
      <c r="C214" s="24"/>
      <c r="D214" s="24"/>
      <c r="E214" s="24"/>
    </row>
    <row r="215" spans="2:5" ht="12.75" customHeight="1" x14ac:dyDescent="0.2">
      <c r="B215" s="24"/>
      <c r="C215" s="24"/>
      <c r="D215" s="24"/>
      <c r="E215" s="24"/>
    </row>
    <row r="216" spans="2:5" ht="12.75" customHeight="1" x14ac:dyDescent="0.2">
      <c r="B216" s="24"/>
      <c r="C216" s="24"/>
      <c r="D216" s="24"/>
      <c r="E216" s="24"/>
    </row>
    <row r="217" spans="2:5" ht="12.75" customHeight="1" x14ac:dyDescent="0.2">
      <c r="B217" s="24"/>
      <c r="C217" s="24"/>
      <c r="D217" s="24"/>
      <c r="E217" s="24"/>
    </row>
    <row r="218" spans="2:5" ht="12.75" customHeight="1" x14ac:dyDescent="0.2">
      <c r="B218" s="24"/>
      <c r="C218" s="24"/>
      <c r="D218" s="24"/>
      <c r="E218" s="24"/>
    </row>
    <row r="219" spans="2:5" ht="12.75" customHeight="1" x14ac:dyDescent="0.2">
      <c r="B219" s="24"/>
      <c r="C219" s="24"/>
      <c r="D219" s="24"/>
      <c r="E219" s="24"/>
    </row>
    <row r="220" spans="2:5" ht="12.75" customHeight="1" x14ac:dyDescent="0.2">
      <c r="B220" s="24"/>
      <c r="C220" s="24"/>
      <c r="D220" s="24"/>
      <c r="E220" s="24"/>
    </row>
    <row r="221" spans="2:5" ht="12.75" customHeight="1" x14ac:dyDescent="0.2">
      <c r="B221" s="24"/>
      <c r="C221" s="24"/>
      <c r="D221" s="24"/>
      <c r="E221" s="24"/>
    </row>
    <row r="222" spans="2:5" ht="12.75" customHeight="1" x14ac:dyDescent="0.2">
      <c r="B222" s="24"/>
      <c r="C222" s="24"/>
      <c r="D222" s="24"/>
      <c r="E222" s="24"/>
    </row>
    <row r="223" spans="2:5" ht="12.75" customHeight="1" x14ac:dyDescent="0.2">
      <c r="B223" s="24"/>
      <c r="C223" s="24"/>
      <c r="D223" s="24"/>
      <c r="E223" s="24"/>
    </row>
    <row r="224" spans="2:5" ht="12.75" customHeight="1" x14ac:dyDescent="0.2">
      <c r="B224" s="24"/>
      <c r="C224" s="24"/>
      <c r="D224" s="24"/>
      <c r="E224" s="24"/>
    </row>
    <row r="225" spans="2:5" ht="12.75" customHeight="1" x14ac:dyDescent="0.2">
      <c r="B225" s="24"/>
      <c r="C225" s="24"/>
      <c r="D225" s="24"/>
      <c r="E225" s="24"/>
    </row>
    <row r="226" spans="2:5" ht="12.75" customHeight="1" x14ac:dyDescent="0.2">
      <c r="B226" s="24"/>
      <c r="C226" s="24"/>
      <c r="D226" s="24"/>
      <c r="E226" s="24"/>
    </row>
    <row r="227" spans="2:5" ht="12.75" customHeight="1" x14ac:dyDescent="0.2">
      <c r="B227" s="24"/>
      <c r="C227" s="24"/>
      <c r="D227" s="24"/>
      <c r="E227" s="24"/>
    </row>
    <row r="228" spans="2:5" ht="12.75" customHeight="1" x14ac:dyDescent="0.2">
      <c r="B228" s="24"/>
      <c r="C228" s="24"/>
      <c r="D228" s="24"/>
      <c r="E228" s="24"/>
    </row>
    <row r="229" spans="2:5" ht="12.75" customHeight="1" x14ac:dyDescent="0.2">
      <c r="B229" s="24"/>
      <c r="C229" s="24"/>
      <c r="D229" s="24"/>
      <c r="E229" s="24"/>
    </row>
    <row r="230" spans="2:5" ht="12.75" customHeight="1" x14ac:dyDescent="0.2">
      <c r="B230" s="24"/>
      <c r="C230" s="24"/>
      <c r="D230" s="24"/>
      <c r="E230" s="24"/>
    </row>
    <row r="231" spans="2:5" ht="12.75" customHeight="1" x14ac:dyDescent="0.2">
      <c r="B231" s="24"/>
      <c r="C231" s="24"/>
      <c r="D231" s="24"/>
      <c r="E231" s="24"/>
    </row>
    <row r="232" spans="2:5" ht="12.75" customHeight="1" x14ac:dyDescent="0.2">
      <c r="B232" s="24"/>
      <c r="C232" s="24"/>
      <c r="D232" s="24"/>
      <c r="E232" s="24"/>
    </row>
    <row r="233" spans="2:5" ht="12.75" customHeight="1" x14ac:dyDescent="0.2">
      <c r="B233" s="24"/>
      <c r="C233" s="24"/>
      <c r="D233" s="24"/>
      <c r="E233" s="24"/>
    </row>
    <row r="234" spans="2:5" ht="12.75" customHeight="1" x14ac:dyDescent="0.2">
      <c r="B234" s="24"/>
      <c r="C234" s="24"/>
      <c r="D234" s="24"/>
      <c r="E234" s="24"/>
    </row>
    <row r="235" spans="2:5" ht="12.75" customHeight="1" x14ac:dyDescent="0.2">
      <c r="B235" s="24"/>
      <c r="C235" s="24"/>
      <c r="D235" s="24"/>
      <c r="E235" s="24"/>
    </row>
    <row r="236" spans="2:5" ht="12.75" customHeight="1" x14ac:dyDescent="0.2">
      <c r="B236" s="24"/>
      <c r="C236" s="24"/>
      <c r="D236" s="24"/>
      <c r="E236" s="24"/>
    </row>
    <row r="237" spans="2:5" ht="12.75" customHeight="1" x14ac:dyDescent="0.2">
      <c r="B237" s="24"/>
      <c r="C237" s="24"/>
      <c r="D237" s="24"/>
      <c r="E237" s="24"/>
    </row>
    <row r="238" spans="2:5" ht="12.75" customHeight="1" x14ac:dyDescent="0.2">
      <c r="B238" s="24"/>
      <c r="C238" s="24"/>
      <c r="D238" s="24"/>
      <c r="E238" s="24"/>
    </row>
    <row r="239" spans="2:5" ht="12.75" customHeight="1" x14ac:dyDescent="0.2">
      <c r="B239" s="24"/>
      <c r="C239" s="24"/>
      <c r="D239" s="24"/>
      <c r="E239" s="24"/>
    </row>
    <row r="240" spans="2:5" ht="12.75" customHeight="1" x14ac:dyDescent="0.2">
      <c r="B240" s="24"/>
      <c r="C240" s="24"/>
      <c r="D240" s="24"/>
      <c r="E240" s="24"/>
    </row>
    <row r="241" spans="2:5" ht="12.75" customHeight="1" x14ac:dyDescent="0.2">
      <c r="B241" s="24"/>
      <c r="C241" s="24"/>
      <c r="D241" s="24"/>
      <c r="E241" s="24"/>
    </row>
    <row r="242" spans="2:5" ht="12.75" customHeight="1" x14ac:dyDescent="0.2">
      <c r="B242" s="24"/>
      <c r="C242" s="24"/>
      <c r="D242" s="24"/>
      <c r="E242" s="24"/>
    </row>
    <row r="243" spans="2:5" ht="12.75" customHeight="1" x14ac:dyDescent="0.2">
      <c r="B243" s="24"/>
      <c r="C243" s="24"/>
      <c r="D243" s="24"/>
      <c r="E243" s="24"/>
    </row>
    <row r="244" spans="2:5" ht="12.75" customHeight="1" x14ac:dyDescent="0.2">
      <c r="B244" s="24"/>
      <c r="C244" s="24"/>
      <c r="D244" s="24"/>
      <c r="E244" s="24"/>
    </row>
    <row r="245" spans="2:5" ht="12.75" customHeight="1" x14ac:dyDescent="0.2">
      <c r="B245" s="24"/>
      <c r="C245" s="24"/>
      <c r="D245" s="24"/>
      <c r="E245" s="24"/>
    </row>
    <row r="246" spans="2:5" ht="12.75" customHeight="1" x14ac:dyDescent="0.2">
      <c r="B246" s="24"/>
      <c r="C246" s="24"/>
      <c r="D246" s="24"/>
      <c r="E246" s="24"/>
    </row>
    <row r="247" spans="2:5" ht="12.75" customHeight="1" x14ac:dyDescent="0.2">
      <c r="B247" s="24"/>
      <c r="C247" s="24"/>
      <c r="D247" s="24"/>
      <c r="E247" s="24"/>
    </row>
    <row r="248" spans="2:5" ht="12.75" customHeight="1" x14ac:dyDescent="0.2">
      <c r="B248" s="24"/>
      <c r="C248" s="24"/>
      <c r="D248" s="24"/>
      <c r="E248" s="24"/>
    </row>
    <row r="249" spans="2:5" ht="12.75" customHeight="1" x14ac:dyDescent="0.2">
      <c r="B249" s="24"/>
      <c r="C249" s="24"/>
      <c r="D249" s="24"/>
      <c r="E249" s="24"/>
    </row>
    <row r="250" spans="2:5" ht="12.75" customHeight="1" x14ac:dyDescent="0.2">
      <c r="B250" s="24"/>
      <c r="C250" s="24"/>
      <c r="D250" s="24"/>
      <c r="E250" s="24"/>
    </row>
    <row r="251" spans="2:5" ht="12.75" customHeight="1" x14ac:dyDescent="0.2">
      <c r="B251" s="24"/>
      <c r="C251" s="24"/>
      <c r="D251" s="24"/>
      <c r="E251" s="24"/>
    </row>
    <row r="252" spans="2:5" ht="12.75" customHeight="1" x14ac:dyDescent="0.2">
      <c r="B252" s="24"/>
      <c r="C252" s="24"/>
      <c r="D252" s="24"/>
      <c r="E252" s="24"/>
    </row>
    <row r="253" spans="2:5" ht="12.75" customHeight="1" x14ac:dyDescent="0.2">
      <c r="B253" s="24"/>
      <c r="C253" s="24"/>
      <c r="D253" s="24"/>
      <c r="E253" s="24"/>
    </row>
    <row r="254" spans="2:5" ht="12.75" customHeight="1" x14ac:dyDescent="0.2">
      <c r="B254" s="24"/>
      <c r="C254" s="24"/>
      <c r="D254" s="24"/>
      <c r="E254" s="24"/>
    </row>
    <row r="255" spans="2:5" ht="12.75" customHeight="1" x14ac:dyDescent="0.2">
      <c r="B255" s="24"/>
      <c r="C255" s="24"/>
      <c r="D255" s="24"/>
      <c r="E255" s="24"/>
    </row>
    <row r="256" spans="2:5" ht="12.75" customHeight="1" x14ac:dyDescent="0.2">
      <c r="B256" s="24"/>
      <c r="C256" s="24"/>
      <c r="D256" s="24"/>
      <c r="E256" s="24"/>
    </row>
    <row r="257" spans="2:5" ht="12.75" customHeight="1" x14ac:dyDescent="0.2">
      <c r="B257" s="24"/>
      <c r="C257" s="24"/>
      <c r="D257" s="24"/>
      <c r="E257" s="24"/>
    </row>
    <row r="258" spans="2:5" ht="12.75" customHeight="1" x14ac:dyDescent="0.2">
      <c r="B258" s="24"/>
      <c r="C258" s="24"/>
      <c r="D258" s="24"/>
      <c r="E258" s="24"/>
    </row>
    <row r="259" spans="2:5" ht="12.75" customHeight="1" x14ac:dyDescent="0.2">
      <c r="B259" s="24"/>
      <c r="C259" s="24"/>
      <c r="D259" s="24"/>
      <c r="E259" s="24"/>
    </row>
    <row r="260" spans="2:5" ht="12.75" customHeight="1" x14ac:dyDescent="0.2">
      <c r="B260" s="24"/>
      <c r="C260" s="24"/>
      <c r="D260" s="24"/>
      <c r="E260" s="24"/>
    </row>
    <row r="261" spans="2:5" ht="12.75" customHeight="1" x14ac:dyDescent="0.2">
      <c r="B261" s="24"/>
      <c r="C261" s="24"/>
      <c r="D261" s="24"/>
      <c r="E261" s="24"/>
    </row>
    <row r="262" spans="2:5" ht="12.75" customHeight="1" x14ac:dyDescent="0.2">
      <c r="B262" s="24"/>
      <c r="C262" s="24"/>
      <c r="D262" s="24"/>
      <c r="E262" s="24"/>
    </row>
    <row r="263" spans="2:5" ht="12.75" customHeight="1" x14ac:dyDescent="0.2">
      <c r="B263" s="24"/>
      <c r="C263" s="24"/>
      <c r="D263" s="24"/>
      <c r="E263" s="24"/>
    </row>
    <row r="264" spans="2:5" ht="12.75" customHeight="1" x14ac:dyDescent="0.2">
      <c r="B264" s="24"/>
      <c r="C264" s="24"/>
      <c r="D264" s="24"/>
      <c r="E264" s="24"/>
    </row>
    <row r="265" spans="2:5" ht="12.75" customHeight="1" x14ac:dyDescent="0.2">
      <c r="B265" s="24"/>
      <c r="C265" s="24"/>
      <c r="D265" s="24"/>
      <c r="E265" s="24"/>
    </row>
    <row r="266" spans="2:5" ht="12.75" customHeight="1" x14ac:dyDescent="0.2">
      <c r="B266" s="24"/>
      <c r="C266" s="24"/>
      <c r="D266" s="24"/>
      <c r="E266" s="24"/>
    </row>
    <row r="267" spans="2:5" ht="12.75" customHeight="1" x14ac:dyDescent="0.2">
      <c r="B267" s="24"/>
      <c r="C267" s="24"/>
      <c r="D267" s="24"/>
      <c r="E267" s="24"/>
    </row>
    <row r="268" spans="2:5" ht="12.75" customHeight="1" x14ac:dyDescent="0.2">
      <c r="B268" s="24"/>
      <c r="C268" s="24"/>
      <c r="D268" s="24"/>
      <c r="E268" s="24"/>
    </row>
    <row r="269" spans="2:5" ht="12.75" customHeight="1" x14ac:dyDescent="0.2">
      <c r="B269" s="24"/>
      <c r="C269" s="24"/>
      <c r="D269" s="24"/>
      <c r="E269" s="24"/>
    </row>
    <row r="270" spans="2:5" ht="12.75" customHeight="1" x14ac:dyDescent="0.2">
      <c r="B270" s="24"/>
      <c r="C270" s="24"/>
      <c r="D270" s="24"/>
      <c r="E270" s="24"/>
    </row>
    <row r="271" spans="2:5" ht="12.75" customHeight="1" x14ac:dyDescent="0.2">
      <c r="B271" s="24"/>
      <c r="C271" s="24"/>
      <c r="D271" s="24"/>
      <c r="E271" s="24"/>
    </row>
    <row r="272" spans="2:5" ht="12.75" customHeight="1" x14ac:dyDescent="0.2">
      <c r="B272" s="24"/>
      <c r="C272" s="24"/>
      <c r="D272" s="24"/>
      <c r="E272" s="24"/>
    </row>
    <row r="273" spans="2:5" ht="12.75" customHeight="1" x14ac:dyDescent="0.2">
      <c r="B273" s="24"/>
      <c r="C273" s="24"/>
      <c r="D273" s="24"/>
      <c r="E273" s="24"/>
    </row>
    <row r="274" spans="2:5" ht="12.75" customHeight="1" x14ac:dyDescent="0.2">
      <c r="B274" s="24"/>
      <c r="C274" s="24"/>
      <c r="D274" s="24"/>
      <c r="E274" s="24"/>
    </row>
    <row r="275" spans="2:5" ht="12.75" customHeight="1" x14ac:dyDescent="0.2">
      <c r="B275" s="24"/>
      <c r="C275" s="24"/>
      <c r="D275" s="24"/>
      <c r="E275" s="24"/>
    </row>
    <row r="276" spans="2:5" ht="12.75" customHeight="1" x14ac:dyDescent="0.2">
      <c r="B276" s="24"/>
      <c r="C276" s="24"/>
      <c r="D276" s="24"/>
      <c r="E276" s="24"/>
    </row>
    <row r="277" spans="2:5" ht="12.75" customHeight="1" x14ac:dyDescent="0.2">
      <c r="B277" s="24"/>
      <c r="C277" s="24"/>
      <c r="D277" s="24"/>
      <c r="E277" s="24"/>
    </row>
    <row r="278" spans="2:5" ht="12.75" customHeight="1" x14ac:dyDescent="0.2">
      <c r="B278" s="24"/>
      <c r="C278" s="24"/>
      <c r="D278" s="24"/>
      <c r="E278" s="24"/>
    </row>
    <row r="279" spans="2:5" ht="12.75" customHeight="1" x14ac:dyDescent="0.2">
      <c r="B279" s="24"/>
      <c r="C279" s="24"/>
      <c r="D279" s="24"/>
      <c r="E279" s="24"/>
    </row>
    <row r="280" spans="2:5" ht="12.75" customHeight="1" x14ac:dyDescent="0.2">
      <c r="B280" s="24"/>
      <c r="C280" s="24"/>
      <c r="D280" s="24"/>
      <c r="E280" s="24"/>
    </row>
    <row r="281" spans="2:5" ht="12.75" customHeight="1" x14ac:dyDescent="0.2">
      <c r="B281" s="24"/>
      <c r="C281" s="24"/>
      <c r="D281" s="24"/>
      <c r="E281" s="24"/>
    </row>
    <row r="282" spans="2:5" ht="12.75" customHeight="1" x14ac:dyDescent="0.2">
      <c r="B282" s="24"/>
      <c r="C282" s="24"/>
      <c r="D282" s="24"/>
      <c r="E282" s="24"/>
    </row>
    <row r="283" spans="2:5" ht="12.75" customHeight="1" x14ac:dyDescent="0.2">
      <c r="B283" s="24"/>
      <c r="C283" s="24"/>
      <c r="D283" s="24"/>
      <c r="E283" s="24"/>
    </row>
    <row r="284" spans="2:5" ht="12.75" customHeight="1" x14ac:dyDescent="0.2">
      <c r="B284" s="24"/>
      <c r="C284" s="24"/>
      <c r="D284" s="24"/>
      <c r="E284" s="24"/>
    </row>
    <row r="285" spans="2:5" ht="12.75" customHeight="1" x14ac:dyDescent="0.2">
      <c r="B285" s="24"/>
      <c r="C285" s="24"/>
      <c r="D285" s="24"/>
      <c r="E285" s="24"/>
    </row>
    <row r="286" spans="2:5" ht="12.75" customHeight="1" x14ac:dyDescent="0.2">
      <c r="B286" s="24"/>
      <c r="C286" s="24"/>
      <c r="D286" s="24"/>
      <c r="E286" s="24"/>
    </row>
    <row r="287" spans="2:5" ht="12.75" customHeight="1" x14ac:dyDescent="0.2">
      <c r="B287" s="24"/>
      <c r="C287" s="24"/>
      <c r="D287" s="24"/>
      <c r="E287" s="24"/>
    </row>
    <row r="288" spans="2:5" ht="12.75" customHeight="1" x14ac:dyDescent="0.2">
      <c r="B288" s="24"/>
      <c r="C288" s="24"/>
      <c r="D288" s="24"/>
      <c r="E288" s="24"/>
    </row>
    <row r="289" spans="2:5" ht="12.75" customHeight="1" x14ac:dyDescent="0.2">
      <c r="B289" s="24"/>
      <c r="C289" s="24"/>
      <c r="D289" s="24"/>
      <c r="E289" s="24"/>
    </row>
    <row r="290" spans="2:5" ht="12.75" customHeight="1" x14ac:dyDescent="0.2">
      <c r="B290" s="24"/>
      <c r="C290" s="24"/>
      <c r="D290" s="24"/>
      <c r="E290" s="24"/>
    </row>
    <row r="291" spans="2:5" ht="12.75" customHeight="1" x14ac:dyDescent="0.2">
      <c r="B291" s="24"/>
      <c r="C291" s="24"/>
      <c r="D291" s="24"/>
      <c r="E291" s="24"/>
    </row>
    <row r="292" spans="2:5" ht="12.75" customHeight="1" x14ac:dyDescent="0.2">
      <c r="B292" s="24"/>
      <c r="C292" s="24"/>
      <c r="D292" s="24"/>
      <c r="E292" s="24"/>
    </row>
    <row r="293" spans="2:5" ht="12.75" customHeight="1" x14ac:dyDescent="0.2">
      <c r="B293" s="24"/>
      <c r="C293" s="24"/>
      <c r="D293" s="24"/>
      <c r="E293" s="24"/>
    </row>
    <row r="294" spans="2:5" ht="12.75" customHeight="1" x14ac:dyDescent="0.2">
      <c r="B294" s="24"/>
      <c r="C294" s="24"/>
      <c r="D294" s="24"/>
      <c r="E294" s="24"/>
    </row>
    <row r="295" spans="2:5" ht="12.75" customHeight="1" x14ac:dyDescent="0.2">
      <c r="B295" s="24"/>
      <c r="C295" s="24"/>
      <c r="D295" s="24"/>
      <c r="E295" s="24"/>
    </row>
    <row r="296" spans="2:5" ht="12.75" customHeight="1" x14ac:dyDescent="0.2">
      <c r="B296" s="24"/>
      <c r="C296" s="24"/>
      <c r="D296" s="24"/>
      <c r="E296" s="24"/>
    </row>
    <row r="297" spans="2:5" ht="12.75" customHeight="1" x14ac:dyDescent="0.2">
      <c r="B297" s="24"/>
      <c r="C297" s="24"/>
      <c r="D297" s="24"/>
      <c r="E297" s="24"/>
    </row>
    <row r="298" spans="2:5" ht="12.75" customHeight="1" x14ac:dyDescent="0.2">
      <c r="B298" s="24"/>
      <c r="C298" s="24"/>
      <c r="D298" s="24"/>
      <c r="E298" s="24"/>
    </row>
    <row r="299" spans="2:5" ht="12.75" customHeight="1" x14ac:dyDescent="0.2">
      <c r="B299" s="24"/>
      <c r="C299" s="24"/>
      <c r="D299" s="24"/>
      <c r="E299" s="24"/>
    </row>
    <row r="300" spans="2:5" ht="12.75" customHeight="1" x14ac:dyDescent="0.2">
      <c r="B300" s="24"/>
      <c r="C300" s="24"/>
      <c r="D300" s="24"/>
      <c r="E300" s="24"/>
    </row>
    <row r="301" spans="2:5" ht="12.75" customHeight="1" x14ac:dyDescent="0.2">
      <c r="B301" s="24"/>
      <c r="C301" s="24"/>
      <c r="D301" s="24"/>
      <c r="E301" s="24"/>
    </row>
    <row r="302" spans="2:5" ht="12.75" customHeight="1" x14ac:dyDescent="0.2">
      <c r="B302" s="24"/>
      <c r="C302" s="24"/>
      <c r="D302" s="24"/>
      <c r="E302" s="24"/>
    </row>
    <row r="303" spans="2:5" ht="12.75" customHeight="1" x14ac:dyDescent="0.2">
      <c r="B303" s="24"/>
      <c r="C303" s="24"/>
      <c r="D303" s="24"/>
      <c r="E303" s="24"/>
    </row>
    <row r="304" spans="2:5" ht="12.75" customHeight="1" x14ac:dyDescent="0.2">
      <c r="B304" s="24"/>
      <c r="C304" s="24"/>
      <c r="D304" s="24"/>
      <c r="E304" s="24"/>
    </row>
    <row r="305" spans="2:5" ht="12.75" customHeight="1" x14ac:dyDescent="0.2">
      <c r="B305" s="24"/>
      <c r="C305" s="24"/>
      <c r="D305" s="24"/>
      <c r="E305" s="24"/>
    </row>
    <row r="306" spans="2:5" ht="12.75" customHeight="1" x14ac:dyDescent="0.2">
      <c r="B306" s="24"/>
      <c r="C306" s="24"/>
      <c r="D306" s="24"/>
      <c r="E306" s="24"/>
    </row>
    <row r="307" spans="2:5" ht="12.75" customHeight="1" x14ac:dyDescent="0.2">
      <c r="B307" s="24"/>
      <c r="C307" s="24"/>
      <c r="D307" s="24"/>
      <c r="E307" s="24"/>
    </row>
    <row r="308" spans="2:5" ht="12.75" customHeight="1" x14ac:dyDescent="0.2">
      <c r="B308" s="24"/>
      <c r="C308" s="24"/>
      <c r="D308" s="24"/>
      <c r="E308" s="24"/>
    </row>
    <row r="309" spans="2:5" ht="12.75" customHeight="1" x14ac:dyDescent="0.2">
      <c r="B309" s="24"/>
      <c r="C309" s="24"/>
      <c r="D309" s="24"/>
      <c r="E309" s="24"/>
    </row>
    <row r="310" spans="2:5" ht="12.75" customHeight="1" x14ac:dyDescent="0.2">
      <c r="B310" s="24"/>
      <c r="C310" s="24"/>
      <c r="D310" s="24"/>
      <c r="E310" s="24"/>
    </row>
    <row r="311" spans="2:5" ht="12.75" customHeight="1" x14ac:dyDescent="0.2">
      <c r="B311" s="24"/>
      <c r="C311" s="24"/>
      <c r="D311" s="24"/>
      <c r="E311" s="24"/>
    </row>
    <row r="312" spans="2:5" ht="12.75" customHeight="1" x14ac:dyDescent="0.2">
      <c r="B312" s="24"/>
      <c r="C312" s="24"/>
      <c r="D312" s="24"/>
      <c r="E312" s="24"/>
    </row>
    <row r="313" spans="2:5" ht="12.75" customHeight="1" x14ac:dyDescent="0.2">
      <c r="B313" s="24"/>
      <c r="C313" s="24"/>
      <c r="D313" s="24"/>
      <c r="E313" s="24"/>
    </row>
    <row r="314" spans="2:5" ht="12.75" customHeight="1" x14ac:dyDescent="0.2">
      <c r="B314" s="24"/>
      <c r="C314" s="24"/>
      <c r="D314" s="24"/>
      <c r="E314" s="24"/>
    </row>
    <row r="315" spans="2:5" ht="12.75" customHeight="1" x14ac:dyDescent="0.2">
      <c r="B315" s="24"/>
      <c r="C315" s="24"/>
      <c r="D315" s="24"/>
      <c r="E315" s="24"/>
    </row>
    <row r="316" spans="2:5" ht="12.75" customHeight="1" x14ac:dyDescent="0.2">
      <c r="B316" s="24"/>
      <c r="C316" s="24"/>
      <c r="D316" s="24"/>
      <c r="E316" s="24"/>
    </row>
    <row r="317" spans="2:5" ht="12.75" customHeight="1" x14ac:dyDescent="0.2">
      <c r="B317" s="24"/>
      <c r="C317" s="24"/>
      <c r="D317" s="24"/>
      <c r="E317" s="24"/>
    </row>
    <row r="318" spans="2:5" ht="12.75" customHeight="1" x14ac:dyDescent="0.2">
      <c r="B318" s="24"/>
      <c r="C318" s="24"/>
      <c r="D318" s="24"/>
      <c r="E318" s="24"/>
    </row>
    <row r="319" spans="2:5" ht="12.75" customHeight="1" x14ac:dyDescent="0.2">
      <c r="B319" s="24"/>
      <c r="C319" s="24"/>
      <c r="D319" s="24"/>
      <c r="E319" s="24"/>
    </row>
    <row r="320" spans="2:5" ht="12.75" customHeight="1" x14ac:dyDescent="0.2">
      <c r="B320" s="24"/>
      <c r="C320" s="24"/>
      <c r="D320" s="24"/>
      <c r="E320" s="24"/>
    </row>
    <row r="321" spans="2:5" ht="12.75" customHeight="1" x14ac:dyDescent="0.2">
      <c r="B321" s="24"/>
      <c r="C321" s="24"/>
      <c r="D321" s="24"/>
      <c r="E321" s="24"/>
    </row>
    <row r="322" spans="2:5" ht="12.75" customHeight="1" x14ac:dyDescent="0.2">
      <c r="B322" s="24"/>
      <c r="C322" s="24"/>
      <c r="D322" s="24"/>
      <c r="E322" s="24"/>
    </row>
    <row r="323" spans="2:5" ht="12.75" customHeight="1" x14ac:dyDescent="0.2">
      <c r="B323" s="24"/>
      <c r="C323" s="24"/>
      <c r="D323" s="24"/>
      <c r="E323" s="24"/>
    </row>
    <row r="324" spans="2:5" ht="12.75" customHeight="1" x14ac:dyDescent="0.2">
      <c r="B324" s="24"/>
      <c r="C324" s="24"/>
      <c r="D324" s="24"/>
      <c r="E324" s="24"/>
    </row>
    <row r="325" spans="2:5" ht="12.75" customHeight="1" x14ac:dyDescent="0.2">
      <c r="B325" s="24"/>
      <c r="C325" s="24"/>
      <c r="D325" s="24"/>
      <c r="E325" s="24"/>
    </row>
    <row r="326" spans="2:5" ht="12.75" customHeight="1" x14ac:dyDescent="0.2">
      <c r="B326" s="24"/>
      <c r="C326" s="24"/>
      <c r="D326" s="24"/>
      <c r="E326" s="24"/>
    </row>
    <row r="327" spans="2:5" ht="12.75" customHeight="1" x14ac:dyDescent="0.2">
      <c r="B327" s="24"/>
      <c r="C327" s="24"/>
      <c r="D327" s="24"/>
      <c r="E327" s="24"/>
    </row>
    <row r="328" spans="2:5" ht="12.75" customHeight="1" x14ac:dyDescent="0.2">
      <c r="B328" s="24"/>
      <c r="C328" s="24"/>
      <c r="D328" s="24"/>
      <c r="E328" s="24"/>
    </row>
    <row r="329" spans="2:5" ht="12.75" customHeight="1" x14ac:dyDescent="0.2">
      <c r="B329" s="24"/>
      <c r="C329" s="24"/>
      <c r="D329" s="24"/>
      <c r="E329" s="24"/>
    </row>
    <row r="330" spans="2:5" ht="12.75" customHeight="1" x14ac:dyDescent="0.2">
      <c r="B330" s="24"/>
      <c r="C330" s="24"/>
      <c r="D330" s="24"/>
      <c r="E330" s="24"/>
    </row>
    <row r="331" spans="2:5" ht="12.75" customHeight="1" x14ac:dyDescent="0.2">
      <c r="B331" s="24"/>
      <c r="C331" s="24"/>
      <c r="D331" s="24"/>
      <c r="E331" s="24"/>
    </row>
    <row r="332" spans="2:5" ht="12.75" customHeight="1" x14ac:dyDescent="0.2">
      <c r="B332" s="24"/>
      <c r="C332" s="24"/>
      <c r="D332" s="24"/>
      <c r="E332" s="24"/>
    </row>
    <row r="333" spans="2:5" ht="12.75" customHeight="1" x14ac:dyDescent="0.2">
      <c r="B333" s="24"/>
      <c r="C333" s="24"/>
      <c r="D333" s="24"/>
      <c r="E333" s="24"/>
    </row>
    <row r="334" spans="2:5" ht="12.75" customHeight="1" x14ac:dyDescent="0.2">
      <c r="B334" s="24"/>
      <c r="C334" s="24"/>
      <c r="D334" s="24"/>
      <c r="E334" s="24"/>
    </row>
    <row r="335" spans="2:5" ht="12.75" customHeight="1" x14ac:dyDescent="0.2">
      <c r="B335" s="24"/>
      <c r="C335" s="24"/>
      <c r="D335" s="24"/>
      <c r="E335" s="24"/>
    </row>
    <row r="336" spans="2:5" ht="12.75" customHeight="1" x14ac:dyDescent="0.2">
      <c r="B336" s="24"/>
      <c r="C336" s="24"/>
      <c r="D336" s="24"/>
      <c r="E336" s="24"/>
    </row>
    <row r="337" spans="2:5" ht="12.75" customHeight="1" x14ac:dyDescent="0.2">
      <c r="B337" s="24"/>
      <c r="C337" s="24"/>
      <c r="D337" s="24"/>
      <c r="E337" s="24"/>
    </row>
    <row r="338" spans="2:5" ht="12.75" customHeight="1" x14ac:dyDescent="0.2">
      <c r="B338" s="24"/>
      <c r="C338" s="24"/>
      <c r="D338" s="24"/>
      <c r="E338" s="24"/>
    </row>
    <row r="339" spans="2:5" ht="12.75" customHeight="1" x14ac:dyDescent="0.2">
      <c r="B339" s="24"/>
      <c r="C339" s="24"/>
      <c r="D339" s="24"/>
      <c r="E339" s="24"/>
    </row>
    <row r="340" spans="2:5" ht="12.75" customHeight="1" x14ac:dyDescent="0.2">
      <c r="B340" s="24"/>
      <c r="C340" s="24"/>
      <c r="D340" s="24"/>
      <c r="E340" s="24"/>
    </row>
    <row r="341" spans="2:5" ht="12.75" customHeight="1" x14ac:dyDescent="0.2">
      <c r="B341" s="24"/>
      <c r="C341" s="24"/>
      <c r="D341" s="24"/>
      <c r="E341" s="24"/>
    </row>
    <row r="342" spans="2:5" ht="12.75" customHeight="1" x14ac:dyDescent="0.2">
      <c r="B342" s="24"/>
      <c r="C342" s="24"/>
      <c r="D342" s="24"/>
      <c r="E342" s="24"/>
    </row>
    <row r="343" spans="2:5" ht="12.75" customHeight="1" x14ac:dyDescent="0.2">
      <c r="B343" s="24"/>
      <c r="C343" s="24"/>
      <c r="D343" s="24"/>
      <c r="E343" s="24"/>
    </row>
    <row r="344" spans="2:5" ht="12.75" customHeight="1" x14ac:dyDescent="0.2">
      <c r="B344" s="24"/>
      <c r="C344" s="24"/>
      <c r="D344" s="24"/>
      <c r="E344" s="24"/>
    </row>
    <row r="345" spans="2:5" ht="12.75" customHeight="1" x14ac:dyDescent="0.2">
      <c r="B345" s="24"/>
      <c r="C345" s="24"/>
      <c r="D345" s="24"/>
      <c r="E345" s="24"/>
    </row>
    <row r="346" spans="2:5" ht="12.75" customHeight="1" x14ac:dyDescent="0.2">
      <c r="B346" s="24"/>
      <c r="C346" s="24"/>
      <c r="D346" s="24"/>
      <c r="E346" s="24"/>
    </row>
    <row r="347" spans="2:5" ht="12.75" customHeight="1" x14ac:dyDescent="0.2">
      <c r="B347" s="24"/>
      <c r="C347" s="24"/>
      <c r="D347" s="24"/>
      <c r="E347" s="24"/>
    </row>
    <row r="348" spans="2:5" ht="12.75" customHeight="1" x14ac:dyDescent="0.2">
      <c r="B348" s="24"/>
      <c r="C348" s="24"/>
      <c r="D348" s="24"/>
      <c r="E348" s="24"/>
    </row>
    <row r="349" spans="2:5" ht="12.75" customHeight="1" x14ac:dyDescent="0.2">
      <c r="B349" s="24"/>
      <c r="C349" s="24"/>
      <c r="D349" s="24"/>
      <c r="E349" s="24"/>
    </row>
    <row r="350" spans="2:5" ht="12.75" customHeight="1" x14ac:dyDescent="0.2">
      <c r="B350" s="24"/>
      <c r="C350" s="24"/>
      <c r="D350" s="24"/>
      <c r="E350" s="24"/>
    </row>
    <row r="351" spans="2:5" ht="12.75" customHeight="1" x14ac:dyDescent="0.2">
      <c r="B351" s="24"/>
      <c r="C351" s="24"/>
      <c r="D351" s="24"/>
      <c r="E351" s="24"/>
    </row>
    <row r="352" spans="2:5" ht="12.75" customHeight="1" x14ac:dyDescent="0.2">
      <c r="B352" s="24"/>
      <c r="C352" s="24"/>
      <c r="D352" s="24"/>
      <c r="E352" s="24"/>
    </row>
    <row r="353" spans="2:5" ht="12.75" customHeight="1" x14ac:dyDescent="0.2">
      <c r="B353" s="24"/>
      <c r="C353" s="24"/>
      <c r="D353" s="24"/>
      <c r="E353" s="24"/>
    </row>
    <row r="354" spans="2:5" ht="12.75" customHeight="1" x14ac:dyDescent="0.2">
      <c r="B354" s="24"/>
      <c r="C354" s="24"/>
      <c r="D354" s="24"/>
      <c r="E354" s="24"/>
    </row>
    <row r="355" spans="2:5" ht="12.75" customHeight="1" x14ac:dyDescent="0.2">
      <c r="B355" s="24"/>
      <c r="C355" s="24"/>
      <c r="D355" s="24"/>
      <c r="E355" s="24"/>
    </row>
    <row r="356" spans="2:5" ht="12.75" customHeight="1" x14ac:dyDescent="0.2">
      <c r="B356" s="24"/>
      <c r="C356" s="24"/>
      <c r="D356" s="24"/>
      <c r="E356" s="24"/>
    </row>
    <row r="357" spans="2:5" ht="12.75" customHeight="1" x14ac:dyDescent="0.2">
      <c r="B357" s="24"/>
      <c r="C357" s="24"/>
      <c r="D357" s="24"/>
      <c r="E357" s="24"/>
    </row>
    <row r="358" spans="2:5" ht="12.75" customHeight="1" x14ac:dyDescent="0.2">
      <c r="B358" s="24"/>
      <c r="C358" s="24"/>
      <c r="D358" s="24"/>
      <c r="E358" s="24"/>
    </row>
    <row r="359" spans="2:5" ht="12.75" customHeight="1" x14ac:dyDescent="0.2">
      <c r="B359" s="24"/>
      <c r="C359" s="24"/>
      <c r="D359" s="24"/>
      <c r="E359" s="24"/>
    </row>
    <row r="360" spans="2:5" ht="12.75" customHeight="1" x14ac:dyDescent="0.2">
      <c r="B360" s="24"/>
      <c r="C360" s="24"/>
      <c r="D360" s="24"/>
      <c r="E360" s="24"/>
    </row>
    <row r="361" spans="2:5" ht="12.75" customHeight="1" x14ac:dyDescent="0.2">
      <c r="B361" s="24"/>
      <c r="C361" s="24"/>
      <c r="D361" s="24"/>
      <c r="E361" s="24"/>
    </row>
    <row r="362" spans="2:5" ht="12.75" customHeight="1" x14ac:dyDescent="0.2">
      <c r="B362" s="24"/>
      <c r="C362" s="24"/>
      <c r="D362" s="24"/>
      <c r="E362" s="24"/>
    </row>
    <row r="363" spans="2:5" ht="12.75" customHeight="1" x14ac:dyDescent="0.2">
      <c r="B363" s="24"/>
      <c r="C363" s="24"/>
      <c r="D363" s="24"/>
      <c r="E363" s="24"/>
    </row>
    <row r="364" spans="2:5" ht="12.75" customHeight="1" x14ac:dyDescent="0.2">
      <c r="B364" s="24"/>
      <c r="C364" s="24"/>
      <c r="D364" s="24"/>
      <c r="E364" s="24"/>
    </row>
    <row r="365" spans="2:5" ht="12.75" customHeight="1" x14ac:dyDescent="0.2">
      <c r="B365" s="24"/>
      <c r="C365" s="24"/>
      <c r="D365" s="24"/>
      <c r="E365" s="24"/>
    </row>
    <row r="366" spans="2:5" ht="12.75" customHeight="1" x14ac:dyDescent="0.2">
      <c r="B366" s="24"/>
      <c r="C366" s="24"/>
      <c r="D366" s="24"/>
      <c r="E366" s="24"/>
    </row>
    <row r="367" spans="2:5" ht="12.75" customHeight="1" x14ac:dyDescent="0.2">
      <c r="B367" s="24"/>
      <c r="C367" s="24"/>
      <c r="D367" s="24"/>
      <c r="E367" s="24"/>
    </row>
    <row r="368" spans="2:5" ht="12.75" customHeight="1" x14ac:dyDescent="0.2">
      <c r="B368" s="24"/>
      <c r="C368" s="24"/>
      <c r="D368" s="24"/>
      <c r="E368" s="24"/>
    </row>
    <row r="369" spans="2:5" ht="12.75" customHeight="1" x14ac:dyDescent="0.2">
      <c r="B369" s="24"/>
      <c r="C369" s="24"/>
      <c r="D369" s="24"/>
      <c r="E369" s="24"/>
    </row>
    <row r="370" spans="2:5" ht="12.75" customHeight="1" x14ac:dyDescent="0.2">
      <c r="B370" s="24"/>
      <c r="C370" s="24"/>
      <c r="D370" s="24"/>
      <c r="E370" s="24"/>
    </row>
    <row r="371" spans="2:5" ht="12.75" customHeight="1" x14ac:dyDescent="0.2">
      <c r="B371" s="24"/>
      <c r="C371" s="24"/>
      <c r="D371" s="24"/>
      <c r="E371" s="24"/>
    </row>
    <row r="372" spans="2:5" ht="12.75" customHeight="1" x14ac:dyDescent="0.2">
      <c r="B372" s="24"/>
      <c r="C372" s="24"/>
      <c r="D372" s="24"/>
      <c r="E372" s="24"/>
    </row>
    <row r="373" spans="2:5" ht="12.75" customHeight="1" x14ac:dyDescent="0.2">
      <c r="B373" s="24"/>
      <c r="C373" s="24"/>
      <c r="D373" s="24"/>
      <c r="E373" s="24"/>
    </row>
    <row r="374" spans="2:5" ht="12.75" customHeight="1" x14ac:dyDescent="0.2">
      <c r="B374" s="24"/>
      <c r="C374" s="24"/>
      <c r="D374" s="24"/>
      <c r="E374" s="24"/>
    </row>
    <row r="375" spans="2:5" ht="12.75" customHeight="1" x14ac:dyDescent="0.2">
      <c r="B375" s="24"/>
      <c r="C375" s="24"/>
      <c r="D375" s="24"/>
      <c r="E375" s="24"/>
    </row>
    <row r="376" spans="2:5" ht="12.75" customHeight="1" x14ac:dyDescent="0.2">
      <c r="B376" s="24"/>
      <c r="C376" s="24"/>
      <c r="D376" s="24"/>
      <c r="E376" s="24"/>
    </row>
    <row r="377" spans="2:5" ht="12.75" customHeight="1" x14ac:dyDescent="0.2">
      <c r="B377" s="24"/>
      <c r="C377" s="24"/>
      <c r="D377" s="24"/>
      <c r="E377" s="24"/>
    </row>
    <row r="378" spans="2:5" ht="12.75" customHeight="1" x14ac:dyDescent="0.2">
      <c r="B378" s="24"/>
      <c r="C378" s="24"/>
      <c r="D378" s="24"/>
      <c r="E378" s="24"/>
    </row>
    <row r="379" spans="2:5" ht="12.75" customHeight="1" x14ac:dyDescent="0.2">
      <c r="B379" s="24"/>
      <c r="C379" s="24"/>
      <c r="D379" s="24"/>
      <c r="E379" s="24"/>
    </row>
    <row r="380" spans="2:5" ht="12.75" customHeight="1" x14ac:dyDescent="0.2">
      <c r="B380" s="24"/>
      <c r="C380" s="24"/>
      <c r="D380" s="24"/>
      <c r="E380" s="24"/>
    </row>
    <row r="381" spans="2:5" ht="12.75" customHeight="1" x14ac:dyDescent="0.2">
      <c r="B381" s="24"/>
      <c r="C381" s="24"/>
      <c r="D381" s="24"/>
      <c r="E381" s="24"/>
    </row>
    <row r="382" spans="2:5" ht="12.75" customHeight="1" x14ac:dyDescent="0.2">
      <c r="B382" s="24"/>
      <c r="C382" s="24"/>
      <c r="D382" s="24"/>
      <c r="E382" s="24"/>
    </row>
    <row r="383" spans="2:5" ht="12.75" customHeight="1" x14ac:dyDescent="0.2">
      <c r="B383" s="24"/>
      <c r="C383" s="24"/>
      <c r="D383" s="24"/>
      <c r="E383" s="24"/>
    </row>
    <row r="384" spans="2:5" ht="12.75" customHeight="1" x14ac:dyDescent="0.2">
      <c r="B384" s="24"/>
      <c r="C384" s="24"/>
      <c r="D384" s="24"/>
      <c r="E384" s="24"/>
    </row>
    <row r="385" spans="2:5" ht="12.75" customHeight="1" x14ac:dyDescent="0.2">
      <c r="B385" s="24"/>
      <c r="C385" s="24"/>
      <c r="D385" s="24"/>
      <c r="E385" s="24"/>
    </row>
    <row r="386" spans="2:5" ht="12.75" customHeight="1" x14ac:dyDescent="0.2">
      <c r="B386" s="24"/>
      <c r="C386" s="24"/>
      <c r="D386" s="24"/>
      <c r="E386" s="24"/>
    </row>
    <row r="387" spans="2:5" ht="12.75" customHeight="1" x14ac:dyDescent="0.2">
      <c r="B387" s="24"/>
      <c r="C387" s="24"/>
      <c r="D387" s="24"/>
      <c r="E387" s="24"/>
    </row>
    <row r="388" spans="2:5" ht="12.75" customHeight="1" x14ac:dyDescent="0.2">
      <c r="B388" s="24"/>
      <c r="C388" s="24"/>
      <c r="D388" s="24"/>
      <c r="E388" s="24"/>
    </row>
    <row r="389" spans="2:5" ht="12.75" customHeight="1" x14ac:dyDescent="0.2">
      <c r="B389" s="24"/>
      <c r="C389" s="24"/>
      <c r="D389" s="24"/>
      <c r="E389" s="24"/>
    </row>
    <row r="390" spans="2:5" ht="12.75" customHeight="1" x14ac:dyDescent="0.2">
      <c r="B390" s="24"/>
      <c r="C390" s="24"/>
      <c r="D390" s="24"/>
      <c r="E390" s="24"/>
    </row>
    <row r="391" spans="2:5" ht="12.75" customHeight="1" x14ac:dyDescent="0.2">
      <c r="B391" s="24"/>
      <c r="C391" s="24"/>
      <c r="D391" s="24"/>
      <c r="E391" s="24"/>
    </row>
    <row r="392" spans="2:5" ht="12.75" customHeight="1" x14ac:dyDescent="0.2">
      <c r="B392" s="24"/>
      <c r="C392" s="24"/>
      <c r="D392" s="24"/>
      <c r="E392" s="24"/>
    </row>
    <row r="393" spans="2:5" ht="12.75" customHeight="1" x14ac:dyDescent="0.2">
      <c r="B393" s="24"/>
      <c r="C393" s="24"/>
      <c r="D393" s="24"/>
      <c r="E393" s="24"/>
    </row>
    <row r="394" spans="2:5" ht="12.75" customHeight="1" x14ac:dyDescent="0.2">
      <c r="B394" s="24"/>
      <c r="C394" s="24"/>
      <c r="D394" s="24"/>
      <c r="E394" s="24"/>
    </row>
    <row r="395" spans="2:5" ht="12.75" customHeight="1" x14ac:dyDescent="0.2">
      <c r="B395" s="24"/>
      <c r="C395" s="24"/>
      <c r="D395" s="24"/>
      <c r="E395" s="24"/>
    </row>
    <row r="396" spans="2:5" ht="12.75" customHeight="1" x14ac:dyDescent="0.2">
      <c r="B396" s="24"/>
      <c r="C396" s="24"/>
      <c r="D396" s="24"/>
      <c r="E396" s="24"/>
    </row>
    <row r="397" spans="2:5" ht="12.75" customHeight="1" x14ac:dyDescent="0.2">
      <c r="B397" s="24"/>
      <c r="C397" s="24"/>
      <c r="D397" s="24"/>
      <c r="E397" s="24"/>
    </row>
    <row r="398" spans="2:5" ht="12.75" customHeight="1" x14ac:dyDescent="0.2">
      <c r="B398" s="24"/>
      <c r="C398" s="24"/>
      <c r="D398" s="24"/>
      <c r="E398" s="24"/>
    </row>
    <row r="399" spans="2:5" ht="12.75" customHeight="1" x14ac:dyDescent="0.2">
      <c r="B399" s="24"/>
      <c r="C399" s="24"/>
      <c r="D399" s="24"/>
      <c r="E399" s="24"/>
    </row>
    <row r="400" spans="2:5" ht="12.75" customHeight="1" x14ac:dyDescent="0.2">
      <c r="B400" s="24"/>
      <c r="C400" s="24"/>
      <c r="D400" s="24"/>
      <c r="E400" s="24"/>
    </row>
    <row r="401" spans="2:5" ht="12.75" customHeight="1" x14ac:dyDescent="0.2">
      <c r="B401" s="24"/>
      <c r="C401" s="24"/>
      <c r="D401" s="24"/>
      <c r="E401" s="24"/>
    </row>
    <row r="402" spans="2:5" ht="12.75" customHeight="1" x14ac:dyDescent="0.2">
      <c r="B402" s="24"/>
      <c r="C402" s="24"/>
      <c r="D402" s="24"/>
      <c r="E402" s="24"/>
    </row>
    <row r="403" spans="2:5" ht="12.75" customHeight="1" x14ac:dyDescent="0.2">
      <c r="B403" s="24"/>
      <c r="C403" s="24"/>
      <c r="D403" s="24"/>
      <c r="E403" s="24"/>
    </row>
    <row r="404" spans="2:5" ht="12.75" customHeight="1" x14ac:dyDescent="0.2">
      <c r="B404" s="24"/>
      <c r="C404" s="24"/>
      <c r="D404" s="24"/>
      <c r="E404" s="24"/>
    </row>
    <row r="405" spans="2:5" ht="12.75" customHeight="1" x14ac:dyDescent="0.2">
      <c r="B405" s="24"/>
      <c r="C405" s="24"/>
      <c r="D405" s="24"/>
      <c r="E405" s="24"/>
    </row>
    <row r="406" spans="2:5" ht="12.75" customHeight="1" x14ac:dyDescent="0.2">
      <c r="B406" s="24"/>
      <c r="C406" s="24"/>
      <c r="D406" s="24"/>
      <c r="E406" s="24"/>
    </row>
    <row r="407" spans="2:5" ht="12.75" customHeight="1" x14ac:dyDescent="0.2">
      <c r="B407" s="24"/>
      <c r="C407" s="24"/>
      <c r="D407" s="24"/>
      <c r="E407" s="24"/>
    </row>
    <row r="408" spans="2:5" ht="12.75" customHeight="1" x14ac:dyDescent="0.2">
      <c r="B408" s="24"/>
      <c r="C408" s="24"/>
      <c r="D408" s="24"/>
      <c r="E408" s="24"/>
    </row>
    <row r="409" spans="2:5" ht="12.75" customHeight="1" x14ac:dyDescent="0.2">
      <c r="B409" s="24"/>
      <c r="C409" s="24"/>
      <c r="D409" s="24"/>
      <c r="E409" s="24"/>
    </row>
    <row r="410" spans="2:5" ht="12.75" customHeight="1" x14ac:dyDescent="0.2">
      <c r="B410" s="24"/>
      <c r="C410" s="24"/>
      <c r="D410" s="24"/>
      <c r="E410" s="24"/>
    </row>
    <row r="411" spans="2:5" ht="12.75" customHeight="1" x14ac:dyDescent="0.2">
      <c r="B411" s="24"/>
      <c r="C411" s="24"/>
      <c r="D411" s="24"/>
      <c r="E411" s="24"/>
    </row>
    <row r="412" spans="2:5" ht="12.75" customHeight="1" x14ac:dyDescent="0.2">
      <c r="B412" s="24"/>
      <c r="C412" s="24"/>
      <c r="D412" s="24"/>
      <c r="E412" s="24"/>
    </row>
    <row r="413" spans="2:5" ht="12.75" customHeight="1" x14ac:dyDescent="0.2">
      <c r="B413" s="24"/>
      <c r="C413" s="24"/>
      <c r="D413" s="24"/>
      <c r="E413" s="24"/>
    </row>
    <row r="414" spans="2:5" ht="12.75" customHeight="1" x14ac:dyDescent="0.2">
      <c r="B414" s="24"/>
      <c r="C414" s="24"/>
      <c r="D414" s="24"/>
      <c r="E414" s="24"/>
    </row>
    <row r="415" spans="2:5" ht="12.75" customHeight="1" x14ac:dyDescent="0.2">
      <c r="B415" s="24"/>
      <c r="C415" s="24"/>
      <c r="D415" s="24"/>
      <c r="E415" s="24"/>
    </row>
    <row r="416" spans="2:5" ht="12.75" customHeight="1" x14ac:dyDescent="0.2">
      <c r="B416" s="24"/>
      <c r="C416" s="24"/>
      <c r="D416" s="24"/>
      <c r="E416" s="24"/>
    </row>
    <row r="417" spans="2:5" ht="12.75" customHeight="1" x14ac:dyDescent="0.2">
      <c r="B417" s="24"/>
      <c r="C417" s="24"/>
      <c r="D417" s="24"/>
      <c r="E417" s="24"/>
    </row>
    <row r="418" spans="2:5" ht="12.75" customHeight="1" x14ac:dyDescent="0.2">
      <c r="B418" s="24"/>
      <c r="C418" s="24"/>
      <c r="D418" s="24"/>
      <c r="E418" s="24"/>
    </row>
    <row r="419" spans="2:5" ht="12.75" customHeight="1" x14ac:dyDescent="0.2">
      <c r="B419" s="24"/>
      <c r="C419" s="24"/>
      <c r="D419" s="24"/>
      <c r="E419" s="24"/>
    </row>
    <row r="420" spans="2:5" ht="12.75" customHeight="1" x14ac:dyDescent="0.2">
      <c r="B420" s="24"/>
      <c r="C420" s="24"/>
      <c r="D420" s="24"/>
      <c r="E420" s="24"/>
    </row>
    <row r="421" spans="2:5" ht="12.75" customHeight="1" x14ac:dyDescent="0.2">
      <c r="B421" s="24"/>
      <c r="C421" s="24"/>
      <c r="D421" s="24"/>
      <c r="E421" s="24"/>
    </row>
    <row r="422" spans="2:5" ht="12.75" customHeight="1" x14ac:dyDescent="0.2">
      <c r="B422" s="24"/>
      <c r="C422" s="24"/>
      <c r="D422" s="24"/>
      <c r="E422" s="24"/>
    </row>
    <row r="423" spans="2:5" ht="12.75" customHeight="1" x14ac:dyDescent="0.2">
      <c r="B423" s="24"/>
      <c r="C423" s="24"/>
      <c r="D423" s="24"/>
      <c r="E423" s="24"/>
    </row>
    <row r="424" spans="2:5" ht="12.75" customHeight="1" x14ac:dyDescent="0.2">
      <c r="B424" s="24"/>
      <c r="C424" s="24"/>
      <c r="D424" s="24"/>
      <c r="E424" s="24"/>
    </row>
    <row r="425" spans="2:5" ht="12.75" customHeight="1" x14ac:dyDescent="0.2">
      <c r="B425" s="24"/>
      <c r="C425" s="24"/>
      <c r="D425" s="24"/>
      <c r="E425" s="24"/>
    </row>
    <row r="426" spans="2:5" ht="12.75" customHeight="1" x14ac:dyDescent="0.2">
      <c r="B426" s="24"/>
      <c r="C426" s="24"/>
      <c r="D426" s="24"/>
      <c r="E426" s="24"/>
    </row>
    <row r="427" spans="2:5" ht="12.75" customHeight="1" x14ac:dyDescent="0.2">
      <c r="B427" s="24"/>
      <c r="C427" s="24"/>
      <c r="D427" s="24"/>
      <c r="E427" s="24"/>
    </row>
    <row r="428" spans="2:5" ht="12.75" customHeight="1" x14ac:dyDescent="0.2">
      <c r="B428" s="24"/>
      <c r="C428" s="24"/>
      <c r="D428" s="24"/>
      <c r="E428" s="24"/>
    </row>
    <row r="429" spans="2:5" ht="12.75" customHeight="1" x14ac:dyDescent="0.2">
      <c r="B429" s="24"/>
      <c r="C429" s="24"/>
      <c r="D429" s="24"/>
      <c r="E429" s="24"/>
    </row>
    <row r="430" spans="2:5" ht="12.75" customHeight="1" x14ac:dyDescent="0.2">
      <c r="B430" s="24"/>
      <c r="C430" s="24"/>
      <c r="D430" s="24"/>
      <c r="E430" s="24"/>
    </row>
    <row r="431" spans="2:5" ht="12.75" customHeight="1" x14ac:dyDescent="0.2">
      <c r="B431" s="24"/>
      <c r="C431" s="24"/>
      <c r="D431" s="24"/>
      <c r="E431" s="24"/>
    </row>
    <row r="432" spans="2:5" ht="12.75" customHeight="1" x14ac:dyDescent="0.2">
      <c r="B432" s="24"/>
      <c r="C432" s="24"/>
      <c r="D432" s="24"/>
      <c r="E432" s="24"/>
    </row>
    <row r="433" spans="2:5" ht="12.75" customHeight="1" x14ac:dyDescent="0.2">
      <c r="B433" s="24"/>
      <c r="C433" s="24"/>
      <c r="D433" s="24"/>
      <c r="E433" s="24"/>
    </row>
    <row r="434" spans="2:5" ht="12.75" customHeight="1" x14ac:dyDescent="0.2">
      <c r="B434" s="24"/>
      <c r="C434" s="24"/>
      <c r="D434" s="24"/>
      <c r="E434" s="24"/>
    </row>
    <row r="435" spans="2:5" ht="12.75" customHeight="1" x14ac:dyDescent="0.2">
      <c r="B435" s="24"/>
      <c r="C435" s="24"/>
      <c r="D435" s="24"/>
      <c r="E435" s="24"/>
    </row>
    <row r="436" spans="2:5" ht="12.75" customHeight="1" x14ac:dyDescent="0.2">
      <c r="B436" s="24"/>
      <c r="C436" s="24"/>
      <c r="D436" s="24"/>
      <c r="E436" s="24"/>
    </row>
    <row r="437" spans="2:5" ht="12.75" customHeight="1" x14ac:dyDescent="0.2">
      <c r="B437" s="24"/>
      <c r="C437" s="24"/>
      <c r="D437" s="24"/>
      <c r="E437" s="24"/>
    </row>
    <row r="438" spans="2:5" ht="12.75" customHeight="1" x14ac:dyDescent="0.2">
      <c r="B438" s="24"/>
      <c r="C438" s="24"/>
      <c r="D438" s="24"/>
      <c r="E438" s="24"/>
    </row>
    <row r="439" spans="2:5" ht="12.75" customHeight="1" x14ac:dyDescent="0.2">
      <c r="B439" s="24"/>
      <c r="C439" s="24"/>
      <c r="D439" s="24"/>
      <c r="E439" s="24"/>
    </row>
    <row r="440" spans="2:5" ht="12.75" customHeight="1" x14ac:dyDescent="0.2">
      <c r="B440" s="24"/>
      <c r="C440" s="24"/>
      <c r="D440" s="24"/>
      <c r="E440" s="24"/>
    </row>
    <row r="441" spans="2:5" ht="12.75" customHeight="1" x14ac:dyDescent="0.2">
      <c r="B441" s="24"/>
      <c r="C441" s="24"/>
      <c r="D441" s="24"/>
      <c r="E441" s="24"/>
    </row>
    <row r="442" spans="2:5" ht="12.75" customHeight="1" x14ac:dyDescent="0.2">
      <c r="B442" s="24"/>
      <c r="C442" s="24"/>
      <c r="D442" s="24"/>
      <c r="E442" s="24"/>
    </row>
    <row r="443" spans="2:5" ht="12.75" customHeight="1" x14ac:dyDescent="0.2">
      <c r="B443" s="24"/>
      <c r="C443" s="24"/>
      <c r="D443" s="24"/>
      <c r="E443" s="24"/>
    </row>
    <row r="444" spans="2:5" ht="12.75" customHeight="1" x14ac:dyDescent="0.2">
      <c r="B444" s="24"/>
      <c r="C444" s="24"/>
      <c r="D444" s="24"/>
      <c r="E444" s="24"/>
    </row>
    <row r="445" spans="2:5" ht="12.75" customHeight="1" x14ac:dyDescent="0.2">
      <c r="B445" s="24"/>
      <c r="C445" s="24"/>
      <c r="D445" s="24"/>
      <c r="E445" s="24"/>
    </row>
    <row r="446" spans="2:5" ht="12.75" customHeight="1" x14ac:dyDescent="0.2">
      <c r="B446" s="24"/>
      <c r="C446" s="24"/>
      <c r="D446" s="24"/>
      <c r="E446" s="24"/>
    </row>
    <row r="447" spans="2:5" ht="12.75" customHeight="1" x14ac:dyDescent="0.2">
      <c r="B447" s="24"/>
      <c r="C447" s="24"/>
      <c r="D447" s="24"/>
      <c r="E447" s="24"/>
    </row>
    <row r="448" spans="2:5" ht="12.75" customHeight="1" x14ac:dyDescent="0.2">
      <c r="B448" s="24"/>
      <c r="C448" s="24"/>
      <c r="D448" s="24"/>
      <c r="E448" s="24"/>
    </row>
    <row r="449" spans="2:5" ht="12.75" customHeight="1" x14ac:dyDescent="0.2">
      <c r="B449" s="24"/>
      <c r="C449" s="24"/>
      <c r="D449" s="24"/>
      <c r="E449" s="24"/>
    </row>
    <row r="450" spans="2:5" ht="12.75" customHeight="1" x14ac:dyDescent="0.2">
      <c r="B450" s="24"/>
      <c r="C450" s="24"/>
      <c r="D450" s="24"/>
      <c r="E450" s="24"/>
    </row>
    <row r="451" spans="2:5" ht="12.75" customHeight="1" x14ac:dyDescent="0.2">
      <c r="B451" s="24"/>
      <c r="C451" s="24"/>
      <c r="D451" s="24"/>
      <c r="E451" s="24"/>
    </row>
    <row r="452" spans="2:5" ht="12.75" customHeight="1" x14ac:dyDescent="0.2">
      <c r="B452" s="24"/>
      <c r="C452" s="24"/>
      <c r="D452" s="24"/>
      <c r="E452" s="24"/>
    </row>
    <row r="453" spans="2:5" ht="12.75" customHeight="1" x14ac:dyDescent="0.2">
      <c r="B453" s="24"/>
      <c r="C453" s="24"/>
      <c r="D453" s="24"/>
      <c r="E453" s="24"/>
    </row>
    <row r="454" spans="2:5" ht="12.75" customHeight="1" x14ac:dyDescent="0.2">
      <c r="B454" s="24"/>
      <c r="C454" s="24"/>
      <c r="D454" s="24"/>
      <c r="E454" s="24"/>
    </row>
    <row r="455" spans="2:5" ht="12.75" customHeight="1" x14ac:dyDescent="0.2">
      <c r="B455" s="24"/>
      <c r="C455" s="24"/>
      <c r="D455" s="24"/>
      <c r="E455" s="24"/>
    </row>
    <row r="456" spans="2:5" ht="12.75" customHeight="1" x14ac:dyDescent="0.2">
      <c r="B456" s="24"/>
      <c r="C456" s="24"/>
      <c r="D456" s="24"/>
      <c r="E456" s="24"/>
    </row>
    <row r="457" spans="2:5" ht="12.75" customHeight="1" x14ac:dyDescent="0.2">
      <c r="B457" s="24"/>
      <c r="C457" s="24"/>
      <c r="D457" s="24"/>
      <c r="E457" s="24"/>
    </row>
    <row r="458" spans="2:5" ht="12.75" customHeight="1" x14ac:dyDescent="0.2">
      <c r="B458" s="24"/>
      <c r="C458" s="24"/>
      <c r="D458" s="24"/>
      <c r="E458" s="24"/>
    </row>
    <row r="459" spans="2:5" ht="12.75" customHeight="1" x14ac:dyDescent="0.2">
      <c r="B459" s="24"/>
      <c r="C459" s="24"/>
      <c r="D459" s="24"/>
      <c r="E459" s="24"/>
    </row>
    <row r="460" spans="2:5" ht="12.75" customHeight="1" x14ac:dyDescent="0.2">
      <c r="B460" s="24"/>
      <c r="C460" s="24"/>
      <c r="D460" s="24"/>
      <c r="E460" s="24"/>
    </row>
    <row r="461" spans="2:5" ht="12.75" customHeight="1" x14ac:dyDescent="0.2">
      <c r="B461" s="24"/>
      <c r="C461" s="24"/>
      <c r="D461" s="24"/>
      <c r="E461" s="24"/>
    </row>
    <row r="462" spans="2:5" ht="12.75" customHeight="1" x14ac:dyDescent="0.2">
      <c r="B462" s="24"/>
      <c r="C462" s="24"/>
      <c r="D462" s="24"/>
      <c r="E462" s="24"/>
    </row>
    <row r="463" spans="2:5" ht="12.75" customHeight="1" x14ac:dyDescent="0.2">
      <c r="B463" s="24"/>
      <c r="C463" s="24"/>
      <c r="D463" s="24"/>
      <c r="E463" s="24"/>
    </row>
    <row r="464" spans="2:5" ht="12.75" customHeight="1" x14ac:dyDescent="0.2">
      <c r="B464" s="24"/>
      <c r="C464" s="24"/>
      <c r="D464" s="24"/>
      <c r="E464" s="24"/>
    </row>
    <row r="465" spans="2:5" ht="12.75" customHeight="1" x14ac:dyDescent="0.2">
      <c r="B465" s="24"/>
      <c r="C465" s="24"/>
      <c r="D465" s="24"/>
      <c r="E465" s="24"/>
    </row>
    <row r="466" spans="2:5" ht="12.75" customHeight="1" x14ac:dyDescent="0.2">
      <c r="B466" s="24"/>
      <c r="C466" s="24"/>
      <c r="D466" s="24"/>
      <c r="E466" s="24"/>
    </row>
    <row r="467" spans="2:5" ht="12.75" customHeight="1" x14ac:dyDescent="0.2">
      <c r="B467" s="24"/>
      <c r="C467" s="24"/>
      <c r="D467" s="24"/>
      <c r="E467" s="24"/>
    </row>
    <row r="468" spans="2:5" ht="12.75" customHeight="1" x14ac:dyDescent="0.2">
      <c r="B468" s="24"/>
      <c r="C468" s="24"/>
      <c r="D468" s="24"/>
      <c r="E468" s="24"/>
    </row>
    <row r="469" spans="2:5" ht="12.75" customHeight="1" x14ac:dyDescent="0.2">
      <c r="B469" s="24"/>
      <c r="C469" s="24"/>
      <c r="D469" s="24"/>
      <c r="E469" s="24"/>
    </row>
    <row r="470" spans="2:5" ht="12.75" customHeight="1" x14ac:dyDescent="0.2">
      <c r="B470" s="24"/>
      <c r="C470" s="24"/>
      <c r="D470" s="24"/>
      <c r="E470" s="24"/>
    </row>
    <row r="471" spans="2:5" ht="12.75" customHeight="1" x14ac:dyDescent="0.2">
      <c r="B471" s="24"/>
      <c r="C471" s="24"/>
      <c r="D471" s="24"/>
      <c r="E471" s="24"/>
    </row>
    <row r="472" spans="2:5" ht="12.75" customHeight="1" x14ac:dyDescent="0.2">
      <c r="B472" s="24"/>
      <c r="C472" s="24"/>
      <c r="D472" s="24"/>
      <c r="E472" s="24"/>
    </row>
    <row r="473" spans="2:5" ht="12.75" customHeight="1" x14ac:dyDescent="0.2">
      <c r="B473" s="24"/>
      <c r="C473" s="24"/>
      <c r="D473" s="24"/>
      <c r="E473" s="24"/>
    </row>
    <row r="474" spans="2:5" ht="12.75" customHeight="1" x14ac:dyDescent="0.2">
      <c r="B474" s="24"/>
      <c r="C474" s="24"/>
      <c r="D474" s="24"/>
      <c r="E474" s="24"/>
    </row>
    <row r="475" spans="2:5" ht="12.75" customHeight="1" x14ac:dyDescent="0.2">
      <c r="B475" s="24"/>
      <c r="C475" s="24"/>
      <c r="D475" s="24"/>
      <c r="E475" s="24"/>
    </row>
    <row r="476" spans="2:5" ht="12.75" customHeight="1" x14ac:dyDescent="0.2">
      <c r="B476" s="24"/>
      <c r="C476" s="24"/>
      <c r="D476" s="24"/>
      <c r="E476" s="24"/>
    </row>
    <row r="477" spans="2:5" ht="12.75" customHeight="1" x14ac:dyDescent="0.2">
      <c r="B477" s="24"/>
      <c r="C477" s="24"/>
      <c r="D477" s="24"/>
      <c r="E477" s="24"/>
    </row>
    <row r="478" spans="2:5" ht="12.75" customHeight="1" x14ac:dyDescent="0.2">
      <c r="B478" s="24"/>
      <c r="C478" s="24"/>
      <c r="D478" s="24"/>
      <c r="E478" s="24"/>
    </row>
    <row r="479" spans="2:5" ht="12.75" customHeight="1" x14ac:dyDescent="0.2">
      <c r="B479" s="24"/>
      <c r="C479" s="24"/>
      <c r="D479" s="24"/>
      <c r="E479" s="24"/>
    </row>
    <row r="480" spans="2:5" ht="12.75" customHeight="1" x14ac:dyDescent="0.2">
      <c r="B480" s="24"/>
      <c r="C480" s="24"/>
      <c r="D480" s="24"/>
      <c r="E480" s="24"/>
    </row>
    <row r="481" spans="2:5" ht="12.75" customHeight="1" x14ac:dyDescent="0.2">
      <c r="B481" s="24"/>
      <c r="C481" s="24"/>
      <c r="D481" s="24"/>
      <c r="E481" s="24"/>
    </row>
    <row r="482" spans="2:5" ht="12.75" customHeight="1" x14ac:dyDescent="0.2">
      <c r="B482" s="24"/>
      <c r="C482" s="24"/>
      <c r="D482" s="24"/>
      <c r="E482" s="24"/>
    </row>
    <row r="483" spans="2:5" ht="12.75" customHeight="1" x14ac:dyDescent="0.2">
      <c r="B483" s="24"/>
      <c r="C483" s="24"/>
      <c r="D483" s="24"/>
      <c r="E483" s="24"/>
    </row>
    <row r="484" spans="2:5" ht="12.75" customHeight="1" x14ac:dyDescent="0.2">
      <c r="B484" s="24"/>
      <c r="C484" s="24"/>
      <c r="D484" s="24"/>
      <c r="E484" s="24"/>
    </row>
    <row r="485" spans="2:5" ht="12.75" customHeight="1" x14ac:dyDescent="0.2">
      <c r="B485" s="24"/>
      <c r="C485" s="24"/>
      <c r="D485" s="24"/>
      <c r="E485" s="24"/>
    </row>
    <row r="486" spans="2:5" ht="12.75" customHeight="1" x14ac:dyDescent="0.2">
      <c r="B486" s="24"/>
      <c r="C486" s="24"/>
      <c r="D486" s="24"/>
      <c r="E486" s="24"/>
    </row>
    <row r="487" spans="2:5" ht="12.75" customHeight="1" x14ac:dyDescent="0.2">
      <c r="B487" s="24"/>
      <c r="C487" s="24"/>
      <c r="D487" s="24"/>
      <c r="E487" s="24"/>
    </row>
    <row r="488" spans="2:5" ht="12.75" customHeight="1" x14ac:dyDescent="0.2">
      <c r="B488" s="24"/>
      <c r="C488" s="24"/>
      <c r="D488" s="24"/>
      <c r="E488" s="24"/>
    </row>
    <row r="489" spans="2:5" ht="12.75" customHeight="1" x14ac:dyDescent="0.2">
      <c r="B489" s="24"/>
      <c r="C489" s="24"/>
      <c r="D489" s="24"/>
      <c r="E489" s="24"/>
    </row>
    <row r="490" spans="2:5" ht="12.75" customHeight="1" x14ac:dyDescent="0.2">
      <c r="B490" s="24"/>
      <c r="C490" s="24"/>
      <c r="D490" s="24"/>
      <c r="E490" s="24"/>
    </row>
    <row r="491" spans="2:5" ht="12.75" customHeight="1" x14ac:dyDescent="0.2">
      <c r="B491" s="24"/>
      <c r="C491" s="24"/>
      <c r="D491" s="24"/>
      <c r="E491" s="24"/>
    </row>
    <row r="492" spans="2:5" ht="12.75" customHeight="1" x14ac:dyDescent="0.2">
      <c r="B492" s="24"/>
      <c r="C492" s="24"/>
      <c r="D492" s="24"/>
      <c r="E492" s="24"/>
    </row>
    <row r="493" spans="2:5" ht="12.75" customHeight="1" x14ac:dyDescent="0.2">
      <c r="B493" s="24"/>
      <c r="C493" s="24"/>
      <c r="D493" s="24"/>
      <c r="E493" s="24"/>
    </row>
    <row r="494" spans="2:5" ht="12.75" customHeight="1" x14ac:dyDescent="0.2">
      <c r="B494" s="24"/>
      <c r="C494" s="24"/>
      <c r="D494" s="24"/>
      <c r="E494" s="24"/>
    </row>
    <row r="495" spans="2:5" ht="12.75" customHeight="1" x14ac:dyDescent="0.2">
      <c r="B495" s="24"/>
      <c r="C495" s="24"/>
      <c r="D495" s="24"/>
      <c r="E495" s="24"/>
    </row>
    <row r="496" spans="2:5" ht="12.75" customHeight="1" x14ac:dyDescent="0.2">
      <c r="B496" s="24"/>
      <c r="C496" s="24"/>
      <c r="D496" s="24"/>
      <c r="E496" s="24"/>
    </row>
    <row r="497" spans="2:5" ht="12.75" customHeight="1" x14ac:dyDescent="0.2">
      <c r="B497" s="24"/>
      <c r="C497" s="24"/>
      <c r="D497" s="24"/>
      <c r="E497" s="24"/>
    </row>
    <row r="498" spans="2:5" ht="12.75" customHeight="1" x14ac:dyDescent="0.2">
      <c r="B498" s="24"/>
      <c r="C498" s="24"/>
      <c r="D498" s="24"/>
      <c r="E498" s="24"/>
    </row>
    <row r="499" spans="2:5" ht="12.75" customHeight="1" x14ac:dyDescent="0.2">
      <c r="B499" s="24"/>
      <c r="C499" s="24"/>
      <c r="D499" s="24"/>
      <c r="E499" s="24"/>
    </row>
    <row r="500" spans="2:5" ht="12.75" customHeight="1" x14ac:dyDescent="0.2">
      <c r="B500" s="24"/>
      <c r="C500" s="24"/>
      <c r="D500" s="24"/>
      <c r="E500" s="24"/>
    </row>
    <row r="501" spans="2:5" ht="12.75" customHeight="1" x14ac:dyDescent="0.2">
      <c r="B501" s="24"/>
      <c r="C501" s="24"/>
      <c r="D501" s="24"/>
      <c r="E501" s="24"/>
    </row>
    <row r="502" spans="2:5" ht="12.75" customHeight="1" x14ac:dyDescent="0.2">
      <c r="B502" s="24"/>
      <c r="C502" s="24"/>
      <c r="D502" s="24"/>
      <c r="E502" s="24"/>
    </row>
    <row r="503" spans="2:5" ht="12.75" customHeight="1" x14ac:dyDescent="0.2">
      <c r="B503" s="24"/>
      <c r="C503" s="24"/>
      <c r="D503" s="24"/>
      <c r="E503" s="24"/>
    </row>
    <row r="504" spans="2:5" ht="12.75" customHeight="1" x14ac:dyDescent="0.2">
      <c r="B504" s="24"/>
      <c r="C504" s="24"/>
      <c r="D504" s="24"/>
      <c r="E504" s="24"/>
    </row>
    <row r="505" spans="2:5" ht="12.75" customHeight="1" x14ac:dyDescent="0.2">
      <c r="B505" s="24"/>
      <c r="C505" s="24"/>
      <c r="D505" s="24"/>
      <c r="E505" s="24"/>
    </row>
    <row r="506" spans="2:5" ht="12.75" customHeight="1" x14ac:dyDescent="0.2">
      <c r="B506" s="24"/>
      <c r="C506" s="24"/>
      <c r="D506" s="24"/>
      <c r="E506" s="24"/>
    </row>
    <row r="507" spans="2:5" ht="12.75" customHeight="1" x14ac:dyDescent="0.2">
      <c r="B507" s="24"/>
      <c r="C507" s="24"/>
      <c r="D507" s="24"/>
      <c r="E507" s="24"/>
    </row>
    <row r="508" spans="2:5" ht="12.75" customHeight="1" x14ac:dyDescent="0.2">
      <c r="B508" s="24"/>
      <c r="C508" s="24"/>
      <c r="D508" s="24"/>
      <c r="E508" s="24"/>
    </row>
    <row r="509" spans="2:5" ht="12.75" customHeight="1" x14ac:dyDescent="0.2">
      <c r="B509" s="24"/>
      <c r="C509" s="24"/>
      <c r="D509" s="24"/>
      <c r="E509" s="24"/>
    </row>
    <row r="510" spans="2:5" ht="12.75" customHeight="1" x14ac:dyDescent="0.2">
      <c r="B510" s="24"/>
      <c r="C510" s="24"/>
      <c r="D510" s="24"/>
      <c r="E510" s="24"/>
    </row>
    <row r="511" spans="2:5" ht="12.75" customHeight="1" x14ac:dyDescent="0.2">
      <c r="B511" s="24"/>
      <c r="C511" s="24"/>
      <c r="D511" s="24"/>
      <c r="E511" s="24"/>
    </row>
    <row r="512" spans="2:5" ht="12.75" customHeight="1" x14ac:dyDescent="0.2">
      <c r="B512" s="24"/>
      <c r="C512" s="24"/>
      <c r="D512" s="24"/>
      <c r="E512" s="24"/>
    </row>
    <row r="513" spans="2:5" ht="12.75" customHeight="1" x14ac:dyDescent="0.2">
      <c r="B513" s="24"/>
      <c r="C513" s="24"/>
      <c r="D513" s="24"/>
      <c r="E513" s="24"/>
    </row>
    <row r="514" spans="2:5" ht="12.75" customHeight="1" x14ac:dyDescent="0.2">
      <c r="B514" s="24"/>
      <c r="C514" s="24"/>
      <c r="D514" s="24"/>
      <c r="E514" s="24"/>
    </row>
    <row r="515" spans="2:5" ht="12.75" customHeight="1" x14ac:dyDescent="0.2">
      <c r="B515" s="24"/>
      <c r="C515" s="24"/>
      <c r="D515" s="24"/>
      <c r="E515" s="24"/>
    </row>
    <row r="516" spans="2:5" ht="12.75" customHeight="1" x14ac:dyDescent="0.2">
      <c r="B516" s="24"/>
      <c r="C516" s="24"/>
      <c r="D516" s="24"/>
      <c r="E516" s="24"/>
    </row>
    <row r="517" spans="2:5" ht="12.75" customHeight="1" x14ac:dyDescent="0.2">
      <c r="B517" s="24"/>
      <c r="C517" s="24"/>
      <c r="D517" s="24"/>
      <c r="E517" s="24"/>
    </row>
    <row r="518" spans="2:5" ht="12.75" customHeight="1" x14ac:dyDescent="0.2">
      <c r="B518" s="24"/>
      <c r="C518" s="24"/>
      <c r="D518" s="24"/>
      <c r="E518" s="24"/>
    </row>
    <row r="519" spans="2:5" ht="12.75" customHeight="1" x14ac:dyDescent="0.2">
      <c r="B519" s="24"/>
      <c r="C519" s="24"/>
      <c r="D519" s="24"/>
      <c r="E519" s="24"/>
    </row>
    <row r="520" spans="2:5" ht="12.75" customHeight="1" x14ac:dyDescent="0.2">
      <c r="B520" s="24"/>
      <c r="C520" s="24"/>
      <c r="D520" s="24"/>
      <c r="E520" s="24"/>
    </row>
    <row r="521" spans="2:5" ht="12.75" customHeight="1" x14ac:dyDescent="0.2">
      <c r="B521" s="24"/>
      <c r="C521" s="24"/>
      <c r="D521" s="24"/>
      <c r="E521" s="24"/>
    </row>
    <row r="522" spans="2:5" ht="12.75" customHeight="1" x14ac:dyDescent="0.2">
      <c r="B522" s="24"/>
      <c r="C522" s="24"/>
      <c r="D522" s="24"/>
      <c r="E522" s="24"/>
    </row>
    <row r="523" spans="2:5" ht="12.75" customHeight="1" x14ac:dyDescent="0.2">
      <c r="B523" s="24"/>
      <c r="C523" s="24"/>
      <c r="D523" s="24"/>
      <c r="E523" s="24"/>
    </row>
    <row r="524" spans="2:5" ht="12.75" customHeight="1" x14ac:dyDescent="0.2">
      <c r="B524" s="24"/>
      <c r="C524" s="24"/>
      <c r="D524" s="24"/>
      <c r="E524" s="24"/>
    </row>
    <row r="525" spans="2:5" ht="12.75" customHeight="1" x14ac:dyDescent="0.2">
      <c r="B525" s="24"/>
      <c r="C525" s="24"/>
      <c r="D525" s="24"/>
      <c r="E525" s="24"/>
    </row>
    <row r="526" spans="2:5" ht="12.75" customHeight="1" x14ac:dyDescent="0.2">
      <c r="B526" s="24"/>
      <c r="C526" s="24"/>
      <c r="D526" s="24"/>
      <c r="E526" s="24"/>
    </row>
    <row r="527" spans="2:5" ht="12.75" customHeight="1" x14ac:dyDescent="0.2">
      <c r="B527" s="24"/>
      <c r="C527" s="24"/>
      <c r="D527" s="24"/>
      <c r="E527" s="24"/>
    </row>
    <row r="528" spans="2:5" ht="12.75" customHeight="1" x14ac:dyDescent="0.2">
      <c r="B528" s="24"/>
      <c r="C528" s="24"/>
      <c r="D528" s="24"/>
      <c r="E528" s="24"/>
    </row>
    <row r="529" spans="2:5" ht="12.75" customHeight="1" x14ac:dyDescent="0.2">
      <c r="B529" s="24"/>
      <c r="C529" s="24"/>
      <c r="D529" s="24"/>
      <c r="E529" s="24"/>
    </row>
    <row r="530" spans="2:5" ht="12.75" customHeight="1" x14ac:dyDescent="0.2">
      <c r="B530" s="24"/>
      <c r="C530" s="24"/>
      <c r="D530" s="24"/>
      <c r="E530" s="24"/>
    </row>
    <row r="531" spans="2:5" ht="12.75" customHeight="1" x14ac:dyDescent="0.2">
      <c r="B531" s="24"/>
      <c r="C531" s="24"/>
      <c r="D531" s="24"/>
      <c r="E531" s="24"/>
    </row>
    <row r="532" spans="2:5" ht="12.75" customHeight="1" x14ac:dyDescent="0.2">
      <c r="B532" s="24"/>
      <c r="C532" s="24"/>
      <c r="D532" s="24"/>
      <c r="E532" s="24"/>
    </row>
    <row r="533" spans="2:5" ht="12.75" customHeight="1" x14ac:dyDescent="0.2">
      <c r="B533" s="24"/>
      <c r="C533" s="24"/>
      <c r="D533" s="24"/>
      <c r="E533" s="24"/>
    </row>
    <row r="534" spans="2:5" ht="12.75" customHeight="1" x14ac:dyDescent="0.2">
      <c r="B534" s="24"/>
      <c r="C534" s="24"/>
      <c r="D534" s="24"/>
      <c r="E534" s="24"/>
    </row>
    <row r="535" spans="2:5" ht="12.75" customHeight="1" x14ac:dyDescent="0.2">
      <c r="B535" s="24"/>
      <c r="C535" s="24"/>
      <c r="D535" s="24"/>
      <c r="E535" s="24"/>
    </row>
    <row r="536" spans="2:5" ht="12.75" customHeight="1" x14ac:dyDescent="0.2">
      <c r="B536" s="24"/>
      <c r="C536" s="24"/>
      <c r="D536" s="24"/>
      <c r="E536" s="24"/>
    </row>
    <row r="537" spans="2:5" ht="12.75" customHeight="1" x14ac:dyDescent="0.2">
      <c r="B537" s="24"/>
      <c r="C537" s="24"/>
      <c r="D537" s="24"/>
      <c r="E537" s="24"/>
    </row>
    <row r="538" spans="2:5" ht="12.75" customHeight="1" x14ac:dyDescent="0.2">
      <c r="B538" s="24"/>
      <c r="C538" s="24"/>
      <c r="D538" s="24"/>
      <c r="E538" s="24"/>
    </row>
    <row r="539" spans="2:5" ht="12.75" customHeight="1" x14ac:dyDescent="0.2">
      <c r="B539" s="24"/>
      <c r="C539" s="24"/>
      <c r="D539" s="24"/>
      <c r="E539" s="24"/>
    </row>
    <row r="540" spans="2:5" ht="12.75" customHeight="1" x14ac:dyDescent="0.2">
      <c r="B540" s="24"/>
      <c r="C540" s="24"/>
      <c r="D540" s="24"/>
      <c r="E540" s="24"/>
    </row>
    <row r="541" spans="2:5" ht="12.75" customHeight="1" x14ac:dyDescent="0.2">
      <c r="B541" s="24"/>
      <c r="C541" s="24"/>
      <c r="D541" s="24"/>
      <c r="E541" s="24"/>
    </row>
    <row r="542" spans="2:5" ht="12.75" customHeight="1" x14ac:dyDescent="0.2">
      <c r="B542" s="24"/>
      <c r="C542" s="24"/>
      <c r="D542" s="24"/>
      <c r="E542" s="24"/>
    </row>
    <row r="543" spans="2:5" ht="12.75" customHeight="1" x14ac:dyDescent="0.2">
      <c r="B543" s="24"/>
      <c r="C543" s="24"/>
      <c r="D543" s="24"/>
      <c r="E543" s="24"/>
    </row>
    <row r="544" spans="2:5" ht="12.75" customHeight="1" x14ac:dyDescent="0.2">
      <c r="B544" s="24"/>
      <c r="C544" s="24"/>
      <c r="D544" s="24"/>
      <c r="E544" s="24"/>
    </row>
    <row r="545" spans="2:5" ht="12.75" customHeight="1" x14ac:dyDescent="0.2">
      <c r="B545" s="24"/>
      <c r="C545" s="24"/>
      <c r="D545" s="24"/>
      <c r="E545" s="24"/>
    </row>
    <row r="546" spans="2:5" ht="12.75" customHeight="1" x14ac:dyDescent="0.2">
      <c r="B546" s="24"/>
      <c r="C546" s="24"/>
      <c r="D546" s="24"/>
      <c r="E546" s="24"/>
    </row>
    <row r="547" spans="2:5" ht="12.75" customHeight="1" x14ac:dyDescent="0.2">
      <c r="B547" s="24"/>
      <c r="C547" s="24"/>
      <c r="D547" s="24"/>
      <c r="E547" s="24"/>
    </row>
    <row r="548" spans="2:5" ht="12.75" customHeight="1" x14ac:dyDescent="0.2">
      <c r="B548" s="24"/>
      <c r="C548" s="24"/>
      <c r="D548" s="24"/>
      <c r="E548" s="24"/>
    </row>
    <row r="549" spans="2:5" ht="12.75" customHeight="1" x14ac:dyDescent="0.2">
      <c r="B549" s="24"/>
      <c r="C549" s="24"/>
      <c r="D549" s="24"/>
      <c r="E549" s="24"/>
    </row>
    <row r="550" spans="2:5" ht="12.75" customHeight="1" x14ac:dyDescent="0.2">
      <c r="B550" s="24"/>
      <c r="C550" s="24"/>
      <c r="D550" s="24"/>
      <c r="E550" s="24"/>
    </row>
    <row r="551" spans="2:5" ht="12.75" customHeight="1" x14ac:dyDescent="0.2">
      <c r="B551" s="24"/>
      <c r="C551" s="24"/>
      <c r="D551" s="24"/>
      <c r="E551" s="24"/>
    </row>
    <row r="552" spans="2:5" ht="12.75" customHeight="1" x14ac:dyDescent="0.2">
      <c r="B552" s="24"/>
      <c r="C552" s="24"/>
      <c r="D552" s="24"/>
      <c r="E552" s="24"/>
    </row>
    <row r="553" spans="2:5" ht="12.75" customHeight="1" x14ac:dyDescent="0.2">
      <c r="B553" s="24"/>
      <c r="C553" s="24"/>
      <c r="D553" s="24"/>
      <c r="E553" s="24"/>
    </row>
    <row r="554" spans="2:5" ht="12.75" customHeight="1" x14ac:dyDescent="0.2">
      <c r="B554" s="24"/>
      <c r="C554" s="24"/>
      <c r="D554" s="24"/>
      <c r="E554" s="24"/>
    </row>
    <row r="555" spans="2:5" ht="12.75" customHeight="1" x14ac:dyDescent="0.2">
      <c r="B555" s="24"/>
      <c r="C555" s="24"/>
      <c r="D555" s="24"/>
      <c r="E555" s="24"/>
    </row>
    <row r="556" spans="2:5" ht="12.75" customHeight="1" x14ac:dyDescent="0.2">
      <c r="B556" s="24"/>
      <c r="C556" s="24"/>
      <c r="D556" s="24"/>
      <c r="E556" s="24"/>
    </row>
    <row r="557" spans="2:5" ht="12.75" customHeight="1" x14ac:dyDescent="0.2">
      <c r="B557" s="24"/>
      <c r="C557" s="24"/>
      <c r="D557" s="24"/>
      <c r="E557" s="24"/>
    </row>
    <row r="558" spans="2:5" ht="12.75" customHeight="1" x14ac:dyDescent="0.2">
      <c r="B558" s="24"/>
      <c r="C558" s="24"/>
      <c r="D558" s="24"/>
      <c r="E558" s="24"/>
    </row>
    <row r="559" spans="2:5" ht="12.75" customHeight="1" x14ac:dyDescent="0.2">
      <c r="B559" s="24"/>
      <c r="C559" s="24"/>
      <c r="D559" s="24"/>
      <c r="E559" s="24"/>
    </row>
    <row r="560" spans="2:5" ht="12.75" customHeight="1" x14ac:dyDescent="0.2">
      <c r="B560" s="24"/>
      <c r="C560" s="24"/>
      <c r="D560" s="24"/>
      <c r="E560" s="24"/>
    </row>
    <row r="561" spans="2:5" ht="12.75" customHeight="1" x14ac:dyDescent="0.2">
      <c r="B561" s="24"/>
      <c r="C561" s="24"/>
      <c r="D561" s="24"/>
      <c r="E561" s="24"/>
    </row>
    <row r="562" spans="2:5" ht="12.75" customHeight="1" x14ac:dyDescent="0.2">
      <c r="B562" s="24"/>
      <c r="C562" s="24"/>
      <c r="D562" s="24"/>
      <c r="E562" s="24"/>
    </row>
    <row r="563" spans="2:5" ht="12.75" customHeight="1" x14ac:dyDescent="0.2">
      <c r="B563" s="24"/>
      <c r="C563" s="24"/>
      <c r="D563" s="24"/>
      <c r="E563" s="24"/>
    </row>
    <row r="564" spans="2:5" ht="12.75" customHeight="1" x14ac:dyDescent="0.2">
      <c r="B564" s="24"/>
      <c r="C564" s="24"/>
      <c r="D564" s="24"/>
      <c r="E564" s="24"/>
    </row>
    <row r="565" spans="2:5" ht="12.75" customHeight="1" x14ac:dyDescent="0.2">
      <c r="B565" s="24"/>
      <c r="C565" s="24"/>
      <c r="D565" s="24"/>
      <c r="E565" s="24"/>
    </row>
    <row r="566" spans="2:5" ht="12.75" customHeight="1" x14ac:dyDescent="0.2">
      <c r="B566" s="24"/>
      <c r="C566" s="24"/>
      <c r="D566" s="24"/>
      <c r="E566" s="24"/>
    </row>
    <row r="567" spans="2:5" ht="12.75" customHeight="1" x14ac:dyDescent="0.2">
      <c r="B567" s="24"/>
      <c r="C567" s="24"/>
      <c r="D567" s="24"/>
      <c r="E567" s="24"/>
    </row>
    <row r="568" spans="2:5" ht="12.75" customHeight="1" x14ac:dyDescent="0.2">
      <c r="B568" s="24"/>
      <c r="C568" s="24"/>
      <c r="D568" s="24"/>
      <c r="E568" s="24"/>
    </row>
    <row r="569" spans="2:5" ht="12.75" customHeight="1" x14ac:dyDescent="0.2">
      <c r="B569" s="24"/>
      <c r="C569" s="24"/>
      <c r="D569" s="24"/>
      <c r="E569" s="24"/>
    </row>
    <row r="570" spans="2:5" ht="12.75" customHeight="1" x14ac:dyDescent="0.2">
      <c r="B570" s="24"/>
      <c r="C570" s="24"/>
      <c r="D570" s="24"/>
      <c r="E570" s="24"/>
    </row>
    <row r="571" spans="2:5" ht="12.75" customHeight="1" x14ac:dyDescent="0.2">
      <c r="B571" s="24"/>
      <c r="C571" s="24"/>
      <c r="D571" s="24"/>
      <c r="E571" s="24"/>
    </row>
    <row r="572" spans="2:5" ht="12.75" customHeight="1" x14ac:dyDescent="0.2">
      <c r="B572" s="24"/>
      <c r="C572" s="24"/>
      <c r="D572" s="24"/>
      <c r="E572" s="24"/>
    </row>
    <row r="573" spans="2:5" ht="12.75" customHeight="1" x14ac:dyDescent="0.2">
      <c r="B573" s="24"/>
      <c r="C573" s="24"/>
      <c r="D573" s="24"/>
      <c r="E573" s="24"/>
    </row>
    <row r="574" spans="2:5" ht="12.75" customHeight="1" x14ac:dyDescent="0.2">
      <c r="B574" s="24"/>
      <c r="C574" s="24"/>
      <c r="D574" s="24"/>
      <c r="E574" s="24"/>
    </row>
    <row r="575" spans="2:5" ht="12.75" customHeight="1" x14ac:dyDescent="0.2">
      <c r="B575" s="24"/>
      <c r="C575" s="24"/>
      <c r="D575" s="24"/>
      <c r="E575" s="24"/>
    </row>
    <row r="576" spans="2:5" ht="12.75" customHeight="1" x14ac:dyDescent="0.2">
      <c r="B576" s="24"/>
      <c r="C576" s="24"/>
      <c r="D576" s="24"/>
      <c r="E576" s="24"/>
    </row>
    <row r="577" spans="2:5" ht="12.75" customHeight="1" x14ac:dyDescent="0.2">
      <c r="B577" s="24"/>
      <c r="C577" s="24"/>
      <c r="D577" s="24"/>
      <c r="E577" s="24"/>
    </row>
    <row r="578" spans="2:5" ht="12.75" customHeight="1" x14ac:dyDescent="0.2">
      <c r="B578" s="24"/>
      <c r="C578" s="24"/>
      <c r="D578" s="24"/>
      <c r="E578" s="24"/>
    </row>
    <row r="579" spans="2:5" ht="12.75" customHeight="1" x14ac:dyDescent="0.2">
      <c r="B579" s="24"/>
      <c r="C579" s="24"/>
      <c r="D579" s="24"/>
      <c r="E579" s="24"/>
    </row>
    <row r="580" spans="2:5" ht="12.75" customHeight="1" x14ac:dyDescent="0.2">
      <c r="B580" s="24"/>
      <c r="C580" s="24"/>
      <c r="D580" s="24"/>
      <c r="E580" s="24"/>
    </row>
    <row r="581" spans="2:5" ht="12.75" customHeight="1" x14ac:dyDescent="0.2">
      <c r="B581" s="24"/>
      <c r="C581" s="24"/>
      <c r="D581" s="24"/>
      <c r="E581" s="24"/>
    </row>
    <row r="582" spans="2:5" ht="12.75" customHeight="1" x14ac:dyDescent="0.2">
      <c r="B582" s="24"/>
      <c r="C582" s="24"/>
      <c r="D582" s="24"/>
      <c r="E582" s="24"/>
    </row>
    <row r="583" spans="2:5" ht="12.75" customHeight="1" x14ac:dyDescent="0.2">
      <c r="B583" s="24"/>
      <c r="C583" s="24"/>
      <c r="D583" s="24"/>
      <c r="E583" s="24"/>
    </row>
    <row r="584" spans="2:5" ht="12.75" customHeight="1" x14ac:dyDescent="0.2">
      <c r="B584" s="24"/>
      <c r="C584" s="24"/>
      <c r="D584" s="24"/>
      <c r="E584" s="24"/>
    </row>
    <row r="585" spans="2:5" ht="12.75" customHeight="1" x14ac:dyDescent="0.2">
      <c r="B585" s="24"/>
      <c r="C585" s="24"/>
      <c r="D585" s="24"/>
      <c r="E585" s="24"/>
    </row>
    <row r="586" spans="2:5" ht="12.75" customHeight="1" x14ac:dyDescent="0.2">
      <c r="B586" s="24"/>
      <c r="C586" s="24"/>
      <c r="D586" s="24"/>
      <c r="E586" s="24"/>
    </row>
    <row r="587" spans="2:5" ht="12.75" customHeight="1" x14ac:dyDescent="0.2">
      <c r="B587" s="24"/>
      <c r="C587" s="24"/>
      <c r="D587" s="24"/>
      <c r="E587" s="24"/>
    </row>
    <row r="588" spans="2:5" ht="12.75" customHeight="1" x14ac:dyDescent="0.2">
      <c r="B588" s="24"/>
      <c r="C588" s="24"/>
      <c r="D588" s="24"/>
      <c r="E588" s="24"/>
    </row>
    <row r="589" spans="2:5" ht="12.75" customHeight="1" x14ac:dyDescent="0.2">
      <c r="B589" s="24"/>
      <c r="C589" s="24"/>
      <c r="D589" s="24"/>
      <c r="E589" s="24"/>
    </row>
    <row r="590" spans="2:5" ht="12.75" customHeight="1" x14ac:dyDescent="0.2">
      <c r="B590" s="24"/>
      <c r="C590" s="24"/>
      <c r="D590" s="24"/>
      <c r="E590" s="24"/>
    </row>
    <row r="591" spans="2:5" ht="12.75" customHeight="1" x14ac:dyDescent="0.2">
      <c r="B591" s="24"/>
      <c r="C591" s="24"/>
      <c r="D591" s="24"/>
      <c r="E591" s="24"/>
    </row>
    <row r="592" spans="2:5" ht="12.75" customHeight="1" x14ac:dyDescent="0.2">
      <c r="B592" s="24"/>
      <c r="C592" s="24"/>
      <c r="D592" s="24"/>
      <c r="E592" s="24"/>
    </row>
    <row r="593" spans="2:5" ht="12.75" customHeight="1" x14ac:dyDescent="0.2">
      <c r="B593" s="24"/>
      <c r="C593" s="24"/>
      <c r="D593" s="24"/>
      <c r="E593" s="24"/>
    </row>
    <row r="594" spans="2:5" ht="12.75" customHeight="1" x14ac:dyDescent="0.2">
      <c r="B594" s="24"/>
      <c r="C594" s="24"/>
      <c r="D594" s="24"/>
      <c r="E594" s="24"/>
    </row>
    <row r="595" spans="2:5" ht="12.75" customHeight="1" x14ac:dyDescent="0.2">
      <c r="B595" s="24"/>
      <c r="C595" s="24"/>
      <c r="D595" s="24"/>
      <c r="E595" s="24"/>
    </row>
    <row r="596" spans="2:5" ht="12.75" customHeight="1" x14ac:dyDescent="0.2">
      <c r="B596" s="24"/>
      <c r="C596" s="24"/>
      <c r="D596" s="24"/>
      <c r="E596" s="24"/>
    </row>
    <row r="597" spans="2:5" ht="12.75" customHeight="1" x14ac:dyDescent="0.2">
      <c r="B597" s="24"/>
      <c r="C597" s="24"/>
      <c r="D597" s="24"/>
      <c r="E597" s="24"/>
    </row>
    <row r="598" spans="2:5" ht="12.75" customHeight="1" x14ac:dyDescent="0.2">
      <c r="B598" s="24"/>
      <c r="C598" s="24"/>
      <c r="D598" s="24"/>
      <c r="E598" s="24"/>
    </row>
    <row r="599" spans="2:5" ht="12.75" customHeight="1" x14ac:dyDescent="0.2">
      <c r="B599" s="24"/>
      <c r="C599" s="24"/>
      <c r="D599" s="24"/>
      <c r="E599" s="24"/>
    </row>
    <row r="600" spans="2:5" ht="12.75" customHeight="1" x14ac:dyDescent="0.2">
      <c r="B600" s="24"/>
      <c r="C600" s="24"/>
      <c r="D600" s="24"/>
      <c r="E600" s="24"/>
    </row>
    <row r="601" spans="2:5" ht="12.75" customHeight="1" x14ac:dyDescent="0.2">
      <c r="B601" s="24"/>
      <c r="C601" s="24"/>
      <c r="D601" s="24"/>
      <c r="E601" s="24"/>
    </row>
    <row r="602" spans="2:5" ht="12.75" customHeight="1" x14ac:dyDescent="0.2">
      <c r="B602" s="24"/>
      <c r="C602" s="24"/>
      <c r="D602" s="24"/>
      <c r="E602" s="24"/>
    </row>
    <row r="603" spans="2:5" ht="12.75" customHeight="1" x14ac:dyDescent="0.2">
      <c r="B603" s="24"/>
      <c r="C603" s="24"/>
      <c r="D603" s="24"/>
      <c r="E603" s="24"/>
    </row>
    <row r="604" spans="2:5" ht="12.75" customHeight="1" x14ac:dyDescent="0.2">
      <c r="B604" s="24"/>
      <c r="C604" s="24"/>
      <c r="D604" s="24"/>
      <c r="E604" s="24"/>
    </row>
    <row r="605" spans="2:5" ht="12.75" customHeight="1" x14ac:dyDescent="0.2">
      <c r="B605" s="24"/>
      <c r="C605" s="24"/>
      <c r="D605" s="24"/>
      <c r="E605" s="24"/>
    </row>
    <row r="606" spans="2:5" ht="12.75" customHeight="1" x14ac:dyDescent="0.2">
      <c r="B606" s="24"/>
      <c r="C606" s="24"/>
      <c r="D606" s="24"/>
      <c r="E606" s="24"/>
    </row>
    <row r="607" spans="2:5" ht="12.75" customHeight="1" x14ac:dyDescent="0.2">
      <c r="B607" s="24"/>
      <c r="C607" s="24"/>
      <c r="D607" s="24"/>
      <c r="E607" s="24"/>
    </row>
    <row r="608" spans="2:5" ht="12.75" customHeight="1" x14ac:dyDescent="0.2">
      <c r="B608" s="24"/>
      <c r="C608" s="24"/>
      <c r="D608" s="24"/>
      <c r="E608" s="24"/>
    </row>
    <row r="609" spans="2:5" ht="12.75" customHeight="1" x14ac:dyDescent="0.2">
      <c r="B609" s="24"/>
      <c r="C609" s="24"/>
      <c r="D609" s="24"/>
      <c r="E609" s="24"/>
    </row>
    <row r="610" spans="2:5" ht="12.75" customHeight="1" x14ac:dyDescent="0.2">
      <c r="B610" s="24"/>
      <c r="C610" s="24"/>
      <c r="D610" s="24"/>
      <c r="E610" s="24"/>
    </row>
    <row r="611" spans="2:5" ht="12.75" customHeight="1" x14ac:dyDescent="0.2">
      <c r="B611" s="24"/>
      <c r="C611" s="24"/>
      <c r="D611" s="24"/>
      <c r="E611" s="24"/>
    </row>
    <row r="612" spans="2:5" ht="12.75" customHeight="1" x14ac:dyDescent="0.2">
      <c r="B612" s="24"/>
      <c r="C612" s="24"/>
      <c r="D612" s="24"/>
      <c r="E612" s="24"/>
    </row>
    <row r="613" spans="2:5" ht="12.75" customHeight="1" x14ac:dyDescent="0.2">
      <c r="B613" s="24"/>
      <c r="C613" s="24"/>
      <c r="D613" s="24"/>
      <c r="E613" s="24"/>
    </row>
    <row r="614" spans="2:5" ht="12.75" customHeight="1" x14ac:dyDescent="0.2">
      <c r="B614" s="24"/>
      <c r="C614" s="24"/>
      <c r="D614" s="24"/>
      <c r="E614" s="24"/>
    </row>
    <row r="615" spans="2:5" ht="12.75" customHeight="1" x14ac:dyDescent="0.2">
      <c r="B615" s="24"/>
      <c r="C615" s="24"/>
      <c r="D615" s="24"/>
      <c r="E615" s="24"/>
    </row>
    <row r="616" spans="2:5" ht="12.75" customHeight="1" x14ac:dyDescent="0.2">
      <c r="B616" s="24"/>
      <c r="C616" s="24"/>
      <c r="D616" s="24"/>
      <c r="E616" s="24"/>
    </row>
    <row r="617" spans="2:5" ht="12.75" customHeight="1" x14ac:dyDescent="0.2">
      <c r="B617" s="24"/>
      <c r="C617" s="24"/>
      <c r="D617" s="24"/>
      <c r="E617" s="24"/>
    </row>
    <row r="618" spans="2:5" ht="12.75" customHeight="1" x14ac:dyDescent="0.2">
      <c r="B618" s="24"/>
      <c r="C618" s="24"/>
      <c r="D618" s="24"/>
      <c r="E618" s="24"/>
    </row>
    <row r="619" spans="2:5" ht="12.75" customHeight="1" x14ac:dyDescent="0.2">
      <c r="B619" s="24"/>
      <c r="C619" s="24"/>
      <c r="D619" s="24"/>
      <c r="E619" s="24"/>
    </row>
    <row r="620" spans="2:5" ht="12.75" customHeight="1" x14ac:dyDescent="0.2">
      <c r="B620" s="24"/>
      <c r="C620" s="24"/>
      <c r="D620" s="24"/>
      <c r="E620" s="24"/>
    </row>
    <row r="621" spans="2:5" ht="12.75" customHeight="1" x14ac:dyDescent="0.2">
      <c r="B621" s="24"/>
      <c r="C621" s="24"/>
      <c r="D621" s="24"/>
      <c r="E621" s="24"/>
    </row>
    <row r="622" spans="2:5" ht="12.75" customHeight="1" x14ac:dyDescent="0.2">
      <c r="B622" s="24"/>
      <c r="C622" s="24"/>
      <c r="D622" s="24"/>
      <c r="E622" s="24"/>
    </row>
    <row r="623" spans="2:5" ht="12.75" customHeight="1" x14ac:dyDescent="0.2">
      <c r="B623" s="24"/>
      <c r="C623" s="24"/>
      <c r="D623" s="24"/>
      <c r="E623" s="24"/>
    </row>
    <row r="624" spans="2:5" ht="12.75" customHeight="1" x14ac:dyDescent="0.2">
      <c r="B624" s="24"/>
      <c r="C624" s="24"/>
      <c r="D624" s="24"/>
      <c r="E624" s="24"/>
    </row>
    <row r="625" spans="2:5" ht="12.75" customHeight="1" x14ac:dyDescent="0.2">
      <c r="B625" s="24"/>
      <c r="C625" s="24"/>
      <c r="D625" s="24"/>
      <c r="E625" s="24"/>
    </row>
    <row r="626" spans="2:5" ht="12.75" customHeight="1" x14ac:dyDescent="0.2">
      <c r="B626" s="24"/>
      <c r="C626" s="24"/>
      <c r="D626" s="24"/>
      <c r="E626" s="24"/>
    </row>
    <row r="627" spans="2:5" ht="12.75" customHeight="1" x14ac:dyDescent="0.2">
      <c r="B627" s="24"/>
      <c r="C627" s="24"/>
      <c r="D627" s="24"/>
      <c r="E627" s="24"/>
    </row>
    <row r="628" spans="2:5" ht="12.75" customHeight="1" x14ac:dyDescent="0.2">
      <c r="B628" s="24"/>
      <c r="C628" s="24"/>
      <c r="D628" s="24"/>
      <c r="E628" s="24"/>
    </row>
    <row r="629" spans="2:5" ht="12.75" customHeight="1" x14ac:dyDescent="0.2">
      <c r="B629" s="24"/>
      <c r="C629" s="24"/>
      <c r="D629" s="24"/>
      <c r="E629" s="24"/>
    </row>
    <row r="630" spans="2:5" ht="12.75" customHeight="1" x14ac:dyDescent="0.2">
      <c r="B630" s="24"/>
      <c r="C630" s="24"/>
      <c r="D630" s="24"/>
      <c r="E630" s="24"/>
    </row>
    <row r="631" spans="2:5" ht="12.75" customHeight="1" x14ac:dyDescent="0.2">
      <c r="B631" s="24"/>
      <c r="C631" s="24"/>
      <c r="D631" s="24"/>
      <c r="E631" s="24"/>
    </row>
    <row r="632" spans="2:5" ht="12.75" customHeight="1" x14ac:dyDescent="0.2">
      <c r="B632" s="24"/>
      <c r="C632" s="24"/>
      <c r="D632" s="24"/>
      <c r="E632" s="24"/>
    </row>
    <row r="633" spans="2:5" ht="12.75" customHeight="1" x14ac:dyDescent="0.2">
      <c r="B633" s="24"/>
      <c r="C633" s="24"/>
      <c r="D633" s="24"/>
      <c r="E633" s="24"/>
    </row>
    <row r="634" spans="2:5" ht="12.75" customHeight="1" x14ac:dyDescent="0.2">
      <c r="B634" s="24"/>
      <c r="C634" s="24"/>
      <c r="D634" s="24"/>
      <c r="E634" s="24"/>
    </row>
    <row r="635" spans="2:5" ht="12.75" customHeight="1" x14ac:dyDescent="0.2">
      <c r="B635" s="24"/>
      <c r="C635" s="24"/>
      <c r="D635" s="24"/>
      <c r="E635" s="24"/>
    </row>
    <row r="636" spans="2:5" ht="12.75" customHeight="1" x14ac:dyDescent="0.2">
      <c r="B636" s="24"/>
      <c r="C636" s="24"/>
      <c r="D636" s="24"/>
      <c r="E636" s="24"/>
    </row>
    <row r="637" spans="2:5" ht="12.75" customHeight="1" x14ac:dyDescent="0.2">
      <c r="B637" s="24"/>
      <c r="C637" s="24"/>
      <c r="D637" s="24"/>
      <c r="E637" s="24"/>
    </row>
    <row r="638" spans="2:5" ht="12.75" customHeight="1" x14ac:dyDescent="0.2">
      <c r="B638" s="24"/>
      <c r="C638" s="24"/>
      <c r="D638" s="24"/>
      <c r="E638" s="24"/>
    </row>
    <row r="639" spans="2:5" ht="12.75" customHeight="1" x14ac:dyDescent="0.2">
      <c r="B639" s="24"/>
      <c r="C639" s="24"/>
      <c r="D639" s="24"/>
      <c r="E639" s="24"/>
    </row>
    <row r="640" spans="2:5" ht="12.75" customHeight="1" x14ac:dyDescent="0.2">
      <c r="B640" s="24"/>
      <c r="C640" s="24"/>
      <c r="D640" s="24"/>
      <c r="E640" s="24"/>
    </row>
    <row r="641" spans="2:5" ht="12.75" customHeight="1" x14ac:dyDescent="0.2">
      <c r="B641" s="24"/>
      <c r="C641" s="24"/>
      <c r="D641" s="24"/>
      <c r="E641" s="24"/>
    </row>
    <row r="642" spans="2:5" ht="12.75" customHeight="1" x14ac:dyDescent="0.2">
      <c r="B642" s="24"/>
      <c r="C642" s="24"/>
      <c r="D642" s="24"/>
      <c r="E642" s="24"/>
    </row>
    <row r="643" spans="2:5" ht="12.75" customHeight="1" x14ac:dyDescent="0.2">
      <c r="B643" s="24"/>
      <c r="C643" s="24"/>
      <c r="D643" s="24"/>
      <c r="E643" s="24"/>
    </row>
    <row r="644" spans="2:5" ht="12.75" customHeight="1" x14ac:dyDescent="0.2">
      <c r="B644" s="24"/>
      <c r="C644" s="24"/>
      <c r="D644" s="24"/>
      <c r="E644" s="24"/>
    </row>
    <row r="645" spans="2:5" ht="12.75" customHeight="1" x14ac:dyDescent="0.2">
      <c r="B645" s="24"/>
      <c r="C645" s="24"/>
      <c r="D645" s="24"/>
      <c r="E645" s="24"/>
    </row>
    <row r="646" spans="2:5" ht="12.75" customHeight="1" x14ac:dyDescent="0.2">
      <c r="B646" s="24"/>
      <c r="C646" s="24"/>
      <c r="D646" s="24"/>
      <c r="E646" s="24"/>
    </row>
    <row r="647" spans="2:5" ht="12.75" customHeight="1" x14ac:dyDescent="0.2">
      <c r="B647" s="24"/>
      <c r="C647" s="24"/>
      <c r="D647" s="24"/>
      <c r="E647" s="24"/>
    </row>
    <row r="648" spans="2:5" ht="12.75" customHeight="1" x14ac:dyDescent="0.2">
      <c r="B648" s="24"/>
      <c r="C648" s="24"/>
      <c r="D648" s="24"/>
      <c r="E648" s="24"/>
    </row>
    <row r="649" spans="2:5" ht="12.75" customHeight="1" x14ac:dyDescent="0.2">
      <c r="B649" s="24"/>
      <c r="C649" s="24"/>
      <c r="D649" s="24"/>
      <c r="E649" s="24"/>
    </row>
    <row r="650" spans="2:5" ht="12.75" customHeight="1" x14ac:dyDescent="0.2">
      <c r="B650" s="24"/>
      <c r="C650" s="24"/>
      <c r="D650" s="24"/>
      <c r="E650" s="24"/>
    </row>
    <row r="651" spans="2:5" ht="12.75" customHeight="1" x14ac:dyDescent="0.2">
      <c r="B651" s="24"/>
      <c r="C651" s="24"/>
      <c r="D651" s="24"/>
      <c r="E651" s="24"/>
    </row>
    <row r="652" spans="2:5" ht="12.75" customHeight="1" x14ac:dyDescent="0.2">
      <c r="B652" s="24"/>
      <c r="C652" s="24"/>
      <c r="D652" s="24"/>
      <c r="E652" s="24"/>
    </row>
    <row r="653" spans="2:5" ht="12.75" customHeight="1" x14ac:dyDescent="0.2">
      <c r="B653" s="24"/>
      <c r="C653" s="24"/>
      <c r="D653" s="24"/>
      <c r="E653" s="24"/>
    </row>
    <row r="654" spans="2:5" ht="12.75" customHeight="1" x14ac:dyDescent="0.2">
      <c r="B654" s="24"/>
      <c r="C654" s="24"/>
      <c r="D654" s="24"/>
      <c r="E654" s="24"/>
    </row>
    <row r="655" spans="2:5" ht="12.75" customHeight="1" x14ac:dyDescent="0.2">
      <c r="B655" s="24"/>
      <c r="C655" s="24"/>
      <c r="D655" s="24"/>
      <c r="E655" s="24"/>
    </row>
    <row r="656" spans="2:5" ht="12.75" customHeight="1" x14ac:dyDescent="0.2">
      <c r="B656" s="24"/>
      <c r="C656" s="24"/>
      <c r="D656" s="24"/>
      <c r="E656" s="24"/>
    </row>
    <row r="657" spans="2:5" ht="12.75" customHeight="1" x14ac:dyDescent="0.2">
      <c r="B657" s="24"/>
      <c r="C657" s="24"/>
      <c r="D657" s="24"/>
      <c r="E657" s="24"/>
    </row>
    <row r="658" spans="2:5" ht="12.75" customHeight="1" x14ac:dyDescent="0.2">
      <c r="B658" s="24"/>
      <c r="C658" s="24"/>
      <c r="D658" s="24"/>
      <c r="E658" s="24"/>
    </row>
    <row r="659" spans="2:5" ht="12.75" customHeight="1" x14ac:dyDescent="0.2">
      <c r="B659" s="24"/>
      <c r="C659" s="24"/>
      <c r="D659" s="24"/>
      <c r="E659" s="24"/>
    </row>
    <row r="660" spans="2:5" ht="12.75" customHeight="1" x14ac:dyDescent="0.2">
      <c r="B660" s="24"/>
      <c r="C660" s="24"/>
      <c r="D660" s="24"/>
      <c r="E660" s="24"/>
    </row>
    <row r="661" spans="2:5" ht="12.75" customHeight="1" x14ac:dyDescent="0.2">
      <c r="B661" s="24"/>
      <c r="C661" s="24"/>
      <c r="D661" s="24"/>
      <c r="E661" s="24"/>
    </row>
    <row r="662" spans="2:5" ht="12.75" customHeight="1" x14ac:dyDescent="0.2">
      <c r="B662" s="24"/>
      <c r="C662" s="24"/>
      <c r="D662" s="24"/>
      <c r="E662" s="24"/>
    </row>
    <row r="663" spans="2:5" ht="12.75" customHeight="1" x14ac:dyDescent="0.2">
      <c r="B663" s="24"/>
      <c r="C663" s="24"/>
      <c r="D663" s="24"/>
      <c r="E663" s="24"/>
    </row>
    <row r="664" spans="2:5" ht="12.75" customHeight="1" x14ac:dyDescent="0.2">
      <c r="B664" s="24"/>
      <c r="C664" s="24"/>
      <c r="D664" s="24"/>
      <c r="E664" s="24"/>
    </row>
    <row r="665" spans="2:5" ht="12.75" customHeight="1" x14ac:dyDescent="0.2">
      <c r="B665" s="24"/>
      <c r="C665" s="24"/>
      <c r="D665" s="24"/>
      <c r="E665" s="24"/>
    </row>
    <row r="666" spans="2:5" ht="12.75" customHeight="1" x14ac:dyDescent="0.2">
      <c r="B666" s="24"/>
      <c r="C666" s="24"/>
      <c r="D666" s="24"/>
      <c r="E666" s="24"/>
    </row>
    <row r="667" spans="2:5" ht="12.75" customHeight="1" x14ac:dyDescent="0.2">
      <c r="B667" s="24"/>
      <c r="C667" s="24"/>
      <c r="D667" s="24"/>
      <c r="E667" s="24"/>
    </row>
    <row r="668" spans="2:5" ht="12.75" customHeight="1" x14ac:dyDescent="0.2">
      <c r="B668" s="24"/>
      <c r="C668" s="24"/>
      <c r="D668" s="24"/>
      <c r="E668" s="24"/>
    </row>
    <row r="669" spans="2:5" ht="12.75" customHeight="1" x14ac:dyDescent="0.2">
      <c r="B669" s="24"/>
      <c r="C669" s="24"/>
      <c r="D669" s="24"/>
      <c r="E669" s="24"/>
    </row>
    <row r="670" spans="2:5" ht="12.75" customHeight="1" x14ac:dyDescent="0.2">
      <c r="B670" s="24"/>
      <c r="C670" s="24"/>
      <c r="D670" s="24"/>
      <c r="E670" s="24"/>
    </row>
    <row r="671" spans="2:5" ht="12.75" customHeight="1" x14ac:dyDescent="0.2">
      <c r="B671" s="24"/>
      <c r="C671" s="24"/>
      <c r="D671" s="24"/>
      <c r="E671" s="24"/>
    </row>
    <row r="672" spans="2:5" ht="12.75" customHeight="1" x14ac:dyDescent="0.2">
      <c r="B672" s="24"/>
      <c r="C672" s="24"/>
      <c r="D672" s="24"/>
      <c r="E672" s="24"/>
    </row>
    <row r="673" spans="2:5" ht="12.75" customHeight="1" x14ac:dyDescent="0.2">
      <c r="B673" s="24"/>
      <c r="C673" s="24"/>
      <c r="D673" s="24"/>
      <c r="E673" s="24"/>
    </row>
    <row r="674" spans="2:5" ht="12.75" customHeight="1" x14ac:dyDescent="0.2">
      <c r="B674" s="24"/>
      <c r="C674" s="24"/>
      <c r="D674" s="24"/>
      <c r="E674" s="24"/>
    </row>
    <row r="675" spans="2:5" ht="12.75" customHeight="1" x14ac:dyDescent="0.2">
      <c r="B675" s="24"/>
      <c r="C675" s="24"/>
      <c r="D675" s="24"/>
      <c r="E675" s="24"/>
    </row>
    <row r="676" spans="2:5" ht="12.75" customHeight="1" x14ac:dyDescent="0.2">
      <c r="B676" s="24"/>
      <c r="C676" s="24"/>
      <c r="D676" s="24"/>
      <c r="E676" s="24"/>
    </row>
    <row r="677" spans="2:5" ht="12.75" customHeight="1" x14ac:dyDescent="0.2">
      <c r="B677" s="24"/>
      <c r="C677" s="24"/>
      <c r="D677" s="24"/>
      <c r="E677" s="24"/>
    </row>
    <row r="678" spans="2:5" ht="12.75" customHeight="1" x14ac:dyDescent="0.2">
      <c r="B678" s="24"/>
      <c r="C678" s="24"/>
      <c r="D678" s="24"/>
      <c r="E678" s="24"/>
    </row>
    <row r="679" spans="2:5" ht="12.75" customHeight="1" x14ac:dyDescent="0.2">
      <c r="B679" s="24"/>
      <c r="C679" s="24"/>
      <c r="D679" s="24"/>
      <c r="E679" s="24"/>
    </row>
    <row r="680" spans="2:5" ht="12.75" customHeight="1" x14ac:dyDescent="0.2">
      <c r="B680" s="24"/>
      <c r="C680" s="24"/>
      <c r="D680" s="24"/>
      <c r="E680" s="24"/>
    </row>
    <row r="681" spans="2:5" ht="12.75" customHeight="1" x14ac:dyDescent="0.2">
      <c r="B681" s="24"/>
      <c r="C681" s="24"/>
      <c r="D681" s="24"/>
      <c r="E681" s="24"/>
    </row>
    <row r="682" spans="2:5" ht="12.75" customHeight="1" x14ac:dyDescent="0.2">
      <c r="B682" s="24"/>
      <c r="C682" s="24"/>
      <c r="D682" s="24"/>
      <c r="E682" s="24"/>
    </row>
    <row r="683" spans="2:5" ht="12.75" customHeight="1" x14ac:dyDescent="0.2">
      <c r="B683" s="24"/>
      <c r="C683" s="24"/>
      <c r="D683" s="24"/>
      <c r="E683" s="24"/>
    </row>
    <row r="684" spans="2:5" ht="12.75" customHeight="1" x14ac:dyDescent="0.2">
      <c r="B684" s="24"/>
      <c r="C684" s="24"/>
      <c r="D684" s="24"/>
      <c r="E684" s="24"/>
    </row>
    <row r="685" spans="2:5" ht="12.75" customHeight="1" x14ac:dyDescent="0.2">
      <c r="B685" s="24"/>
      <c r="C685" s="24"/>
      <c r="D685" s="24"/>
      <c r="E685" s="24"/>
    </row>
    <row r="686" spans="2:5" ht="12.75" customHeight="1" x14ac:dyDescent="0.2">
      <c r="B686" s="24"/>
      <c r="C686" s="24"/>
      <c r="D686" s="24"/>
      <c r="E686" s="24"/>
    </row>
    <row r="687" spans="2:5" ht="12.75" customHeight="1" x14ac:dyDescent="0.2">
      <c r="B687" s="24"/>
      <c r="C687" s="24"/>
      <c r="D687" s="24"/>
      <c r="E687" s="24"/>
    </row>
    <row r="688" spans="2:5" ht="12.75" customHeight="1" x14ac:dyDescent="0.2">
      <c r="B688" s="24"/>
      <c r="C688" s="24"/>
      <c r="D688" s="24"/>
      <c r="E688" s="24"/>
    </row>
    <row r="689" spans="2:5" ht="12.75" customHeight="1" x14ac:dyDescent="0.2">
      <c r="B689" s="24"/>
      <c r="C689" s="24"/>
      <c r="D689" s="24"/>
      <c r="E689" s="24"/>
    </row>
    <row r="690" spans="2:5" ht="12.75" customHeight="1" x14ac:dyDescent="0.2">
      <c r="B690" s="24"/>
      <c r="C690" s="24"/>
      <c r="D690" s="24"/>
      <c r="E690" s="24"/>
    </row>
    <row r="691" spans="2:5" ht="12.75" customHeight="1" x14ac:dyDescent="0.2">
      <c r="B691" s="24"/>
      <c r="C691" s="24"/>
      <c r="D691" s="24"/>
      <c r="E691" s="24"/>
    </row>
    <row r="692" spans="2:5" ht="12.75" customHeight="1" x14ac:dyDescent="0.2">
      <c r="B692" s="24"/>
      <c r="C692" s="24"/>
      <c r="D692" s="24"/>
      <c r="E692" s="24"/>
    </row>
    <row r="693" spans="2:5" ht="12.75" customHeight="1" x14ac:dyDescent="0.2">
      <c r="B693" s="24"/>
      <c r="C693" s="24"/>
      <c r="D693" s="24"/>
      <c r="E693" s="24"/>
    </row>
    <row r="694" spans="2:5" ht="12.75" customHeight="1" x14ac:dyDescent="0.2">
      <c r="B694" s="24"/>
      <c r="C694" s="24"/>
      <c r="D694" s="24"/>
      <c r="E694" s="24"/>
    </row>
    <row r="695" spans="2:5" ht="12.75" customHeight="1" x14ac:dyDescent="0.2">
      <c r="B695" s="24"/>
      <c r="C695" s="24"/>
      <c r="D695" s="24"/>
      <c r="E695" s="24"/>
    </row>
    <row r="696" spans="2:5" ht="12.75" customHeight="1" x14ac:dyDescent="0.2">
      <c r="B696" s="24"/>
      <c r="C696" s="24"/>
      <c r="D696" s="24"/>
      <c r="E696" s="24"/>
    </row>
    <row r="697" spans="2:5" ht="12.75" customHeight="1" x14ac:dyDescent="0.2">
      <c r="B697" s="24"/>
      <c r="C697" s="24"/>
      <c r="D697" s="24"/>
      <c r="E697" s="24"/>
    </row>
    <row r="698" spans="2:5" ht="12.75" customHeight="1" x14ac:dyDescent="0.2">
      <c r="B698" s="24"/>
      <c r="C698" s="24"/>
      <c r="D698" s="24"/>
      <c r="E698" s="24"/>
    </row>
    <row r="699" spans="2:5" ht="12.75" customHeight="1" x14ac:dyDescent="0.2">
      <c r="B699" s="24"/>
      <c r="C699" s="24"/>
      <c r="D699" s="24"/>
      <c r="E699" s="24"/>
    </row>
    <row r="700" spans="2:5" ht="12.75" customHeight="1" x14ac:dyDescent="0.2">
      <c r="B700" s="24"/>
      <c r="C700" s="24"/>
      <c r="D700" s="24"/>
      <c r="E700" s="24"/>
    </row>
    <row r="701" spans="2:5" ht="12.75" customHeight="1" x14ac:dyDescent="0.2">
      <c r="B701" s="24"/>
      <c r="C701" s="24"/>
      <c r="D701" s="24"/>
      <c r="E701" s="24"/>
    </row>
    <row r="702" spans="2:5" ht="12.75" customHeight="1" x14ac:dyDescent="0.2">
      <c r="B702" s="24"/>
      <c r="C702" s="24"/>
      <c r="D702" s="24"/>
      <c r="E702" s="24"/>
    </row>
    <row r="703" spans="2:5" ht="12.75" customHeight="1" x14ac:dyDescent="0.2">
      <c r="B703" s="24"/>
      <c r="C703" s="24"/>
      <c r="D703" s="24"/>
      <c r="E703" s="24"/>
    </row>
    <row r="704" spans="2:5" ht="12.75" customHeight="1" x14ac:dyDescent="0.2">
      <c r="B704" s="24"/>
      <c r="C704" s="24"/>
      <c r="D704" s="24"/>
      <c r="E704" s="24"/>
    </row>
    <row r="705" spans="2:5" ht="12.75" customHeight="1" x14ac:dyDescent="0.2">
      <c r="B705" s="24"/>
      <c r="C705" s="24"/>
      <c r="D705" s="24"/>
      <c r="E705" s="24"/>
    </row>
    <row r="706" spans="2:5" ht="12.75" customHeight="1" x14ac:dyDescent="0.2">
      <c r="B706" s="24"/>
      <c r="C706" s="24"/>
      <c r="D706" s="24"/>
      <c r="E706" s="24"/>
    </row>
    <row r="707" spans="2:5" ht="12.75" customHeight="1" x14ac:dyDescent="0.2">
      <c r="B707" s="24"/>
      <c r="C707" s="24"/>
      <c r="D707" s="24"/>
      <c r="E707" s="24"/>
    </row>
    <row r="708" spans="2:5" ht="12.75" customHeight="1" x14ac:dyDescent="0.2">
      <c r="B708" s="24"/>
      <c r="C708" s="24"/>
      <c r="D708" s="24"/>
      <c r="E708" s="24"/>
    </row>
    <row r="709" spans="2:5" ht="12.75" customHeight="1" x14ac:dyDescent="0.2">
      <c r="B709" s="24"/>
      <c r="C709" s="24"/>
      <c r="D709" s="24"/>
      <c r="E709" s="24"/>
    </row>
    <row r="710" spans="2:5" ht="12.75" customHeight="1" x14ac:dyDescent="0.2">
      <c r="B710" s="24"/>
      <c r="C710" s="24"/>
      <c r="D710" s="24"/>
      <c r="E710" s="24"/>
    </row>
    <row r="711" spans="2:5" ht="12.75" customHeight="1" x14ac:dyDescent="0.2">
      <c r="B711" s="24"/>
      <c r="C711" s="24"/>
      <c r="D711" s="24"/>
      <c r="E711" s="24"/>
    </row>
    <row r="712" spans="2:5" ht="12.75" customHeight="1" x14ac:dyDescent="0.2">
      <c r="B712" s="24"/>
      <c r="C712" s="24"/>
      <c r="D712" s="24"/>
      <c r="E712" s="24"/>
    </row>
    <row r="713" spans="2:5" ht="12.75" customHeight="1" x14ac:dyDescent="0.2">
      <c r="B713" s="24"/>
      <c r="C713" s="24"/>
      <c r="D713" s="24"/>
      <c r="E713" s="24"/>
    </row>
    <row r="714" spans="2:5" ht="12.75" customHeight="1" x14ac:dyDescent="0.2">
      <c r="B714" s="24"/>
      <c r="C714" s="24"/>
      <c r="D714" s="24"/>
      <c r="E714" s="24"/>
    </row>
    <row r="715" spans="2:5" ht="12.75" customHeight="1" x14ac:dyDescent="0.2">
      <c r="B715" s="24"/>
      <c r="C715" s="24"/>
      <c r="D715" s="24"/>
      <c r="E715" s="24"/>
    </row>
    <row r="716" spans="2:5" ht="12.75" customHeight="1" x14ac:dyDescent="0.2">
      <c r="B716" s="24"/>
      <c r="C716" s="24"/>
      <c r="D716" s="24"/>
      <c r="E716" s="24"/>
    </row>
    <row r="717" spans="2:5" ht="12.75" customHeight="1" x14ac:dyDescent="0.2">
      <c r="B717" s="24"/>
      <c r="C717" s="24"/>
      <c r="D717" s="24"/>
      <c r="E717" s="24"/>
    </row>
    <row r="718" spans="2:5" ht="12.75" customHeight="1" x14ac:dyDescent="0.2">
      <c r="B718" s="24"/>
      <c r="C718" s="24"/>
      <c r="D718" s="24"/>
      <c r="E718" s="24"/>
    </row>
    <row r="719" spans="2:5" ht="12.75" customHeight="1" x14ac:dyDescent="0.2">
      <c r="B719" s="24"/>
      <c r="C719" s="24"/>
      <c r="D719" s="24"/>
      <c r="E719" s="24"/>
    </row>
    <row r="720" spans="2:5" ht="12.75" customHeight="1" x14ac:dyDescent="0.2">
      <c r="B720" s="24"/>
      <c r="C720" s="24"/>
      <c r="D720" s="24"/>
      <c r="E720" s="24"/>
    </row>
    <row r="721" spans="2:5" ht="12.75" customHeight="1" x14ac:dyDescent="0.2">
      <c r="B721" s="24"/>
      <c r="C721" s="24"/>
      <c r="D721" s="24"/>
      <c r="E721" s="24"/>
    </row>
    <row r="722" spans="2:5" ht="12.75" customHeight="1" x14ac:dyDescent="0.2">
      <c r="B722" s="24"/>
      <c r="C722" s="24"/>
      <c r="D722" s="24"/>
      <c r="E722" s="24"/>
    </row>
    <row r="723" spans="2:5" ht="12.75" customHeight="1" x14ac:dyDescent="0.2">
      <c r="B723" s="24"/>
      <c r="C723" s="24"/>
      <c r="D723" s="24"/>
      <c r="E723" s="24"/>
    </row>
    <row r="724" spans="2:5" ht="12.75" customHeight="1" x14ac:dyDescent="0.2">
      <c r="B724" s="24"/>
      <c r="C724" s="24"/>
      <c r="D724" s="24"/>
      <c r="E724" s="24"/>
    </row>
    <row r="725" spans="2:5" ht="12.75" customHeight="1" x14ac:dyDescent="0.2">
      <c r="B725" s="24"/>
      <c r="C725" s="24"/>
      <c r="D725" s="24"/>
      <c r="E725" s="24"/>
    </row>
    <row r="726" spans="2:5" ht="12.75" customHeight="1" x14ac:dyDescent="0.2">
      <c r="B726" s="24"/>
      <c r="C726" s="24"/>
      <c r="D726" s="24"/>
      <c r="E726" s="24"/>
    </row>
    <row r="727" spans="2:5" ht="12.75" customHeight="1" x14ac:dyDescent="0.2">
      <c r="B727" s="24"/>
      <c r="C727" s="24"/>
      <c r="D727" s="24"/>
      <c r="E727" s="24"/>
    </row>
    <row r="728" spans="2:5" ht="12.75" customHeight="1" x14ac:dyDescent="0.2">
      <c r="B728" s="24"/>
      <c r="C728" s="24"/>
      <c r="D728" s="24"/>
      <c r="E728" s="24"/>
    </row>
    <row r="729" spans="2:5" ht="12.75" customHeight="1" x14ac:dyDescent="0.2">
      <c r="B729" s="24"/>
      <c r="C729" s="24"/>
      <c r="D729" s="24"/>
      <c r="E729" s="24"/>
    </row>
    <row r="730" spans="2:5" ht="12.75" customHeight="1" x14ac:dyDescent="0.2">
      <c r="B730" s="24"/>
      <c r="C730" s="24"/>
      <c r="D730" s="24"/>
      <c r="E730" s="24"/>
    </row>
    <row r="731" spans="2:5" ht="12.75" customHeight="1" x14ac:dyDescent="0.2">
      <c r="B731" s="24"/>
      <c r="C731" s="24"/>
      <c r="D731" s="24"/>
      <c r="E731" s="24"/>
    </row>
    <row r="732" spans="2:5" ht="12.75" customHeight="1" x14ac:dyDescent="0.2">
      <c r="B732" s="24"/>
      <c r="C732" s="24"/>
      <c r="D732" s="24"/>
      <c r="E732" s="24"/>
    </row>
    <row r="733" spans="2:5" ht="12.75" customHeight="1" x14ac:dyDescent="0.2">
      <c r="B733" s="24"/>
      <c r="C733" s="24"/>
      <c r="D733" s="24"/>
      <c r="E733" s="24"/>
    </row>
    <row r="734" spans="2:5" ht="12.75" customHeight="1" x14ac:dyDescent="0.2">
      <c r="B734" s="24"/>
      <c r="C734" s="24"/>
      <c r="D734" s="24"/>
      <c r="E734" s="24"/>
    </row>
    <row r="735" spans="2:5" ht="12.75" customHeight="1" x14ac:dyDescent="0.2">
      <c r="B735" s="24"/>
      <c r="C735" s="24"/>
      <c r="D735" s="24"/>
      <c r="E735" s="24"/>
    </row>
    <row r="736" spans="2:5" ht="12.75" customHeight="1" x14ac:dyDescent="0.2">
      <c r="B736" s="24"/>
      <c r="C736" s="24"/>
      <c r="D736" s="24"/>
      <c r="E736" s="24"/>
    </row>
    <row r="737" spans="2:5" ht="12.75" customHeight="1" x14ac:dyDescent="0.2">
      <c r="B737" s="24"/>
      <c r="C737" s="24"/>
      <c r="D737" s="24"/>
      <c r="E737" s="24"/>
    </row>
    <row r="738" spans="2:5" ht="12.75" customHeight="1" x14ac:dyDescent="0.2">
      <c r="B738" s="24"/>
      <c r="C738" s="24"/>
      <c r="D738" s="24"/>
      <c r="E738" s="24"/>
    </row>
    <row r="739" spans="2:5" ht="12.75" customHeight="1" x14ac:dyDescent="0.2">
      <c r="B739" s="24"/>
      <c r="C739" s="24"/>
      <c r="D739" s="24"/>
      <c r="E739" s="24"/>
    </row>
    <row r="740" spans="2:5" ht="12.75" customHeight="1" x14ac:dyDescent="0.2">
      <c r="B740" s="24"/>
      <c r="C740" s="24"/>
      <c r="D740" s="24"/>
      <c r="E740" s="24"/>
    </row>
    <row r="741" spans="2:5" ht="12.75" customHeight="1" x14ac:dyDescent="0.2">
      <c r="B741" s="24"/>
      <c r="C741" s="24"/>
      <c r="D741" s="24"/>
      <c r="E741" s="24"/>
    </row>
    <row r="742" spans="2:5" ht="12.75" customHeight="1" x14ac:dyDescent="0.2">
      <c r="B742" s="24"/>
      <c r="C742" s="24"/>
      <c r="D742" s="24"/>
      <c r="E742" s="24"/>
    </row>
    <row r="743" spans="2:5" ht="12.75" customHeight="1" x14ac:dyDescent="0.2">
      <c r="B743" s="24"/>
      <c r="C743" s="24"/>
      <c r="D743" s="24"/>
      <c r="E743" s="24"/>
    </row>
    <row r="744" spans="2:5" ht="12.75" customHeight="1" x14ac:dyDescent="0.2">
      <c r="B744" s="24"/>
      <c r="C744" s="24"/>
      <c r="D744" s="24"/>
      <c r="E744" s="24"/>
    </row>
    <row r="745" spans="2:5" ht="12.75" customHeight="1" x14ac:dyDescent="0.2">
      <c r="B745" s="24"/>
      <c r="C745" s="24"/>
      <c r="D745" s="24"/>
      <c r="E745" s="24"/>
    </row>
    <row r="746" spans="2:5" ht="12.75" customHeight="1" x14ac:dyDescent="0.2">
      <c r="B746" s="24"/>
      <c r="C746" s="24"/>
      <c r="D746" s="24"/>
      <c r="E746" s="24"/>
    </row>
    <row r="747" spans="2:5" ht="12.75" customHeight="1" x14ac:dyDescent="0.2">
      <c r="B747" s="24"/>
      <c r="C747" s="24"/>
      <c r="D747" s="24"/>
      <c r="E747" s="24"/>
    </row>
    <row r="748" spans="2:5" ht="12.75" customHeight="1" x14ac:dyDescent="0.2">
      <c r="B748" s="24"/>
      <c r="C748" s="24"/>
      <c r="D748" s="24"/>
      <c r="E748" s="24"/>
    </row>
    <row r="749" spans="2:5" ht="12.75" customHeight="1" x14ac:dyDescent="0.2">
      <c r="B749" s="24"/>
      <c r="C749" s="24"/>
      <c r="D749" s="24"/>
      <c r="E749" s="24"/>
    </row>
    <row r="750" spans="2:5" ht="12.75" customHeight="1" x14ac:dyDescent="0.2">
      <c r="B750" s="24"/>
      <c r="C750" s="24"/>
      <c r="D750" s="24"/>
      <c r="E750" s="24"/>
    </row>
    <row r="751" spans="2:5" ht="12.75" customHeight="1" x14ac:dyDescent="0.2">
      <c r="B751" s="24"/>
      <c r="C751" s="24"/>
      <c r="D751" s="24"/>
      <c r="E751" s="24"/>
    </row>
    <row r="752" spans="2:5" ht="12.75" customHeight="1" x14ac:dyDescent="0.2">
      <c r="B752" s="24"/>
      <c r="C752" s="24"/>
      <c r="D752" s="24"/>
      <c r="E752" s="24"/>
    </row>
    <row r="753" spans="2:5" ht="12.75" customHeight="1" x14ac:dyDescent="0.2">
      <c r="B753" s="24"/>
      <c r="C753" s="24"/>
      <c r="D753" s="24"/>
      <c r="E753" s="24"/>
    </row>
    <row r="754" spans="2:5" ht="12.75" customHeight="1" x14ac:dyDescent="0.2">
      <c r="B754" s="24"/>
      <c r="C754" s="24"/>
      <c r="D754" s="24"/>
      <c r="E754" s="24"/>
    </row>
    <row r="755" spans="2:5" ht="12.75" customHeight="1" x14ac:dyDescent="0.2">
      <c r="B755" s="24"/>
      <c r="C755" s="24"/>
      <c r="D755" s="24"/>
      <c r="E755" s="24"/>
    </row>
    <row r="756" spans="2:5" ht="12.75" customHeight="1" x14ac:dyDescent="0.2">
      <c r="B756" s="24"/>
      <c r="C756" s="24"/>
      <c r="D756" s="24"/>
      <c r="E756" s="24"/>
    </row>
    <row r="757" spans="2:5" ht="12.75" customHeight="1" x14ac:dyDescent="0.2">
      <c r="B757" s="24"/>
      <c r="C757" s="24"/>
      <c r="D757" s="24"/>
      <c r="E757" s="24"/>
    </row>
    <row r="758" spans="2:5" ht="12.75" customHeight="1" x14ac:dyDescent="0.2">
      <c r="B758" s="24"/>
      <c r="C758" s="24"/>
      <c r="D758" s="24"/>
      <c r="E758" s="24"/>
    </row>
    <row r="759" spans="2:5" ht="12.75" customHeight="1" x14ac:dyDescent="0.2">
      <c r="B759" s="24"/>
      <c r="C759" s="24"/>
      <c r="D759" s="24"/>
      <c r="E759" s="24"/>
    </row>
    <row r="760" spans="2:5" ht="12.75" customHeight="1" x14ac:dyDescent="0.2">
      <c r="B760" s="24"/>
      <c r="C760" s="24"/>
      <c r="D760" s="24"/>
      <c r="E760" s="24"/>
    </row>
    <row r="761" spans="2:5" ht="12.75" customHeight="1" x14ac:dyDescent="0.2">
      <c r="B761" s="24"/>
      <c r="C761" s="24"/>
      <c r="D761" s="24"/>
      <c r="E761" s="24"/>
    </row>
    <row r="762" spans="2:5" ht="12.75" customHeight="1" x14ac:dyDescent="0.2">
      <c r="B762" s="24"/>
      <c r="C762" s="24"/>
      <c r="D762" s="24"/>
      <c r="E762" s="24"/>
    </row>
    <row r="763" spans="2:5" ht="12.75" customHeight="1" x14ac:dyDescent="0.2">
      <c r="B763" s="24"/>
      <c r="C763" s="24"/>
      <c r="D763" s="24"/>
      <c r="E763" s="24"/>
    </row>
    <row r="764" spans="2:5" ht="12.75" customHeight="1" x14ac:dyDescent="0.2">
      <c r="B764" s="24"/>
      <c r="C764" s="24"/>
      <c r="D764" s="24"/>
      <c r="E764" s="24"/>
    </row>
    <row r="765" spans="2:5" ht="12.75" customHeight="1" x14ac:dyDescent="0.2">
      <c r="B765" s="24"/>
      <c r="C765" s="24"/>
      <c r="D765" s="24"/>
      <c r="E765" s="24"/>
    </row>
    <row r="766" spans="2:5" ht="12.75" customHeight="1" x14ac:dyDescent="0.2">
      <c r="B766" s="24"/>
      <c r="C766" s="24"/>
      <c r="D766" s="24"/>
      <c r="E766" s="24"/>
    </row>
    <row r="767" spans="2:5" ht="12.75" customHeight="1" x14ac:dyDescent="0.2">
      <c r="B767" s="24"/>
      <c r="C767" s="24"/>
      <c r="D767" s="24"/>
      <c r="E767" s="24"/>
    </row>
    <row r="768" spans="2:5" ht="12.75" customHeight="1" x14ac:dyDescent="0.2">
      <c r="B768" s="24"/>
      <c r="C768" s="24"/>
      <c r="D768" s="24"/>
      <c r="E768" s="24"/>
    </row>
    <row r="769" spans="2:5" ht="12.75" customHeight="1" x14ac:dyDescent="0.2">
      <c r="B769" s="24"/>
      <c r="C769" s="24"/>
      <c r="D769" s="24"/>
      <c r="E769" s="24"/>
    </row>
    <row r="770" spans="2:5" ht="12.75" customHeight="1" x14ac:dyDescent="0.2">
      <c r="B770" s="24"/>
      <c r="C770" s="24"/>
      <c r="D770" s="24"/>
      <c r="E770" s="24"/>
    </row>
    <row r="771" spans="2:5" ht="12.75" customHeight="1" x14ac:dyDescent="0.2">
      <c r="B771" s="24"/>
      <c r="C771" s="24"/>
      <c r="D771" s="24"/>
      <c r="E771" s="24"/>
    </row>
    <row r="772" spans="2:5" ht="12.75" customHeight="1" x14ac:dyDescent="0.2">
      <c r="B772" s="24"/>
      <c r="C772" s="24"/>
      <c r="D772" s="24"/>
      <c r="E772" s="24"/>
    </row>
    <row r="773" spans="2:5" ht="12.75" customHeight="1" x14ac:dyDescent="0.2">
      <c r="B773" s="24"/>
      <c r="C773" s="24"/>
      <c r="D773" s="24"/>
      <c r="E773" s="24"/>
    </row>
    <row r="774" spans="2:5" ht="12.75" customHeight="1" x14ac:dyDescent="0.2">
      <c r="B774" s="24"/>
      <c r="C774" s="24"/>
      <c r="D774" s="24"/>
      <c r="E774" s="24"/>
    </row>
    <row r="775" spans="2:5" ht="12.75" customHeight="1" x14ac:dyDescent="0.2">
      <c r="B775" s="24"/>
      <c r="C775" s="24"/>
      <c r="D775" s="24"/>
      <c r="E775" s="24"/>
    </row>
    <row r="776" spans="2:5" ht="12.75" customHeight="1" x14ac:dyDescent="0.2">
      <c r="B776" s="24"/>
      <c r="C776" s="24"/>
      <c r="D776" s="24"/>
      <c r="E776" s="24"/>
    </row>
    <row r="777" spans="2:5" ht="12.75" customHeight="1" x14ac:dyDescent="0.2">
      <c r="B777" s="24"/>
      <c r="C777" s="24"/>
      <c r="D777" s="24"/>
      <c r="E777" s="24"/>
    </row>
    <row r="778" spans="2:5" ht="12.75" customHeight="1" x14ac:dyDescent="0.2">
      <c r="B778" s="24"/>
      <c r="C778" s="24"/>
      <c r="D778" s="24"/>
      <c r="E778" s="24"/>
    </row>
    <row r="779" spans="2:5" ht="12.75" customHeight="1" x14ac:dyDescent="0.2">
      <c r="B779" s="24"/>
      <c r="C779" s="24"/>
      <c r="D779" s="24"/>
      <c r="E779" s="24"/>
    </row>
    <row r="780" spans="2:5" ht="12.75" customHeight="1" x14ac:dyDescent="0.2">
      <c r="B780" s="24"/>
      <c r="C780" s="24"/>
      <c r="D780" s="24"/>
      <c r="E780" s="24"/>
    </row>
    <row r="781" spans="2:5" ht="12.75" customHeight="1" x14ac:dyDescent="0.2">
      <c r="B781" s="24"/>
      <c r="C781" s="24"/>
      <c r="D781" s="24"/>
      <c r="E781" s="24"/>
    </row>
    <row r="782" spans="2:5" ht="12.75" customHeight="1" x14ac:dyDescent="0.2">
      <c r="B782" s="24"/>
      <c r="C782" s="24"/>
      <c r="D782" s="24"/>
      <c r="E782" s="24"/>
    </row>
    <row r="783" spans="2:5" ht="12.75" customHeight="1" x14ac:dyDescent="0.2">
      <c r="B783" s="24"/>
      <c r="C783" s="24"/>
      <c r="D783" s="24"/>
      <c r="E783" s="24"/>
    </row>
    <row r="784" spans="2:5" ht="12.75" customHeight="1" x14ac:dyDescent="0.2">
      <c r="B784" s="24"/>
      <c r="C784" s="24"/>
      <c r="D784" s="24"/>
      <c r="E784" s="24"/>
    </row>
    <row r="785" spans="2:5" ht="12.75" customHeight="1" x14ac:dyDescent="0.2">
      <c r="B785" s="24"/>
      <c r="C785" s="24"/>
      <c r="D785" s="24"/>
      <c r="E785" s="24"/>
    </row>
    <row r="786" spans="2:5" ht="12.75" customHeight="1" x14ac:dyDescent="0.2">
      <c r="B786" s="24"/>
      <c r="C786" s="24"/>
      <c r="D786" s="24"/>
      <c r="E786" s="24"/>
    </row>
    <row r="787" spans="2:5" ht="12.75" customHeight="1" x14ac:dyDescent="0.2">
      <c r="B787" s="24"/>
      <c r="C787" s="24"/>
      <c r="D787" s="24"/>
      <c r="E787" s="24"/>
    </row>
    <row r="788" spans="2:5" ht="12.75" customHeight="1" x14ac:dyDescent="0.2">
      <c r="B788" s="24"/>
      <c r="C788" s="24"/>
      <c r="D788" s="24"/>
      <c r="E788" s="24"/>
    </row>
    <row r="789" spans="2:5" ht="12.75" customHeight="1" x14ac:dyDescent="0.2">
      <c r="B789" s="24"/>
      <c r="C789" s="24"/>
      <c r="D789" s="24"/>
      <c r="E789" s="24"/>
    </row>
    <row r="790" spans="2:5" ht="12.75" customHeight="1" x14ac:dyDescent="0.2">
      <c r="B790" s="24"/>
      <c r="C790" s="24"/>
      <c r="D790" s="24"/>
      <c r="E790" s="24"/>
    </row>
    <row r="791" spans="2:5" ht="12.75" customHeight="1" x14ac:dyDescent="0.2">
      <c r="B791" s="24"/>
      <c r="C791" s="24"/>
      <c r="D791" s="24"/>
      <c r="E791" s="24"/>
    </row>
    <row r="792" spans="2:5" ht="12.75" customHeight="1" x14ac:dyDescent="0.2">
      <c r="B792" s="24"/>
      <c r="C792" s="24"/>
      <c r="D792" s="24"/>
      <c r="E792" s="24"/>
    </row>
    <row r="793" spans="2:5" ht="12.75" customHeight="1" x14ac:dyDescent="0.2">
      <c r="B793" s="24"/>
      <c r="C793" s="24"/>
      <c r="D793" s="24"/>
      <c r="E793" s="24"/>
    </row>
    <row r="794" spans="2:5" ht="12.75" customHeight="1" x14ac:dyDescent="0.2">
      <c r="B794" s="24"/>
      <c r="C794" s="24"/>
      <c r="D794" s="24"/>
      <c r="E794" s="24"/>
    </row>
    <row r="795" spans="2:5" ht="12.75" customHeight="1" x14ac:dyDescent="0.2">
      <c r="B795" s="24"/>
      <c r="C795" s="24"/>
      <c r="D795" s="24"/>
      <c r="E795" s="24"/>
    </row>
    <row r="796" spans="2:5" ht="12.75" customHeight="1" x14ac:dyDescent="0.2">
      <c r="B796" s="24"/>
      <c r="C796" s="24"/>
      <c r="D796" s="24"/>
      <c r="E796" s="24"/>
    </row>
    <row r="797" spans="2:5" ht="12.75" customHeight="1" x14ac:dyDescent="0.2">
      <c r="B797" s="24"/>
      <c r="C797" s="24"/>
      <c r="D797" s="24"/>
      <c r="E797" s="24"/>
    </row>
    <row r="798" spans="2:5" ht="12.75" customHeight="1" x14ac:dyDescent="0.2">
      <c r="B798" s="24"/>
      <c r="C798" s="24"/>
      <c r="D798" s="24"/>
      <c r="E798" s="24"/>
    </row>
    <row r="799" spans="2:5" ht="12.75" customHeight="1" x14ac:dyDescent="0.2">
      <c r="B799" s="24"/>
      <c r="C799" s="24"/>
      <c r="D799" s="24"/>
      <c r="E799" s="24"/>
    </row>
    <row r="800" spans="2:5" ht="12.75" customHeight="1" x14ac:dyDescent="0.2">
      <c r="B800" s="24"/>
      <c r="C800" s="24"/>
      <c r="D800" s="24"/>
      <c r="E800" s="24"/>
    </row>
    <row r="801" spans="2:5" ht="12.75" customHeight="1" x14ac:dyDescent="0.2">
      <c r="B801" s="24"/>
      <c r="C801" s="24"/>
      <c r="D801" s="24"/>
      <c r="E801" s="24"/>
    </row>
    <row r="802" spans="2:5" ht="12.75" customHeight="1" x14ac:dyDescent="0.2">
      <c r="B802" s="24"/>
      <c r="C802" s="24"/>
      <c r="D802" s="24"/>
      <c r="E802" s="24"/>
    </row>
    <row r="803" spans="2:5" ht="12.75" customHeight="1" x14ac:dyDescent="0.2">
      <c r="B803" s="24"/>
      <c r="C803" s="24"/>
      <c r="D803" s="24"/>
      <c r="E803" s="24"/>
    </row>
    <row r="804" spans="2:5" ht="12.75" customHeight="1" x14ac:dyDescent="0.2">
      <c r="B804" s="24"/>
      <c r="C804" s="24"/>
      <c r="D804" s="24"/>
      <c r="E804" s="24"/>
    </row>
    <row r="805" spans="2:5" ht="12.75" customHeight="1" x14ac:dyDescent="0.2">
      <c r="B805" s="24"/>
      <c r="C805" s="24"/>
      <c r="D805" s="24"/>
      <c r="E805" s="24"/>
    </row>
    <row r="806" spans="2:5" ht="12.75" customHeight="1" x14ac:dyDescent="0.2">
      <c r="B806" s="24"/>
      <c r="C806" s="24"/>
      <c r="D806" s="24"/>
      <c r="E806" s="24"/>
    </row>
    <row r="807" spans="2:5" ht="12.75" customHeight="1" x14ac:dyDescent="0.2">
      <c r="B807" s="24"/>
      <c r="C807" s="24"/>
      <c r="D807" s="24"/>
      <c r="E807" s="24"/>
    </row>
    <row r="808" spans="2:5" ht="12.75" customHeight="1" x14ac:dyDescent="0.2">
      <c r="B808" s="24"/>
      <c r="C808" s="24"/>
      <c r="D808" s="24"/>
      <c r="E808" s="24"/>
    </row>
    <row r="809" spans="2:5" ht="12.75" customHeight="1" x14ac:dyDescent="0.2">
      <c r="B809" s="24"/>
      <c r="C809" s="24"/>
      <c r="D809" s="24"/>
      <c r="E809" s="24"/>
    </row>
    <row r="810" spans="2:5" ht="12.75" customHeight="1" x14ac:dyDescent="0.2">
      <c r="B810" s="24"/>
      <c r="C810" s="24"/>
      <c r="D810" s="24"/>
      <c r="E810" s="24"/>
    </row>
    <row r="811" spans="2:5" ht="12.75" customHeight="1" x14ac:dyDescent="0.2">
      <c r="B811" s="24"/>
      <c r="C811" s="24"/>
      <c r="D811" s="24"/>
      <c r="E811" s="24"/>
    </row>
    <row r="812" spans="2:5" ht="12.75" customHeight="1" x14ac:dyDescent="0.2">
      <c r="B812" s="24"/>
      <c r="C812" s="24"/>
      <c r="D812" s="24"/>
      <c r="E812" s="24"/>
    </row>
    <row r="813" spans="2:5" ht="12.75" customHeight="1" x14ac:dyDescent="0.2">
      <c r="B813" s="24"/>
      <c r="C813" s="24"/>
      <c r="D813" s="24"/>
      <c r="E813" s="24"/>
    </row>
    <row r="814" spans="2:5" ht="12.75" customHeight="1" x14ac:dyDescent="0.2">
      <c r="B814" s="24"/>
      <c r="C814" s="24"/>
      <c r="D814" s="24"/>
      <c r="E814" s="24"/>
    </row>
    <row r="815" spans="2:5" ht="12.75" customHeight="1" x14ac:dyDescent="0.2">
      <c r="B815" s="24"/>
      <c r="C815" s="24"/>
      <c r="D815" s="24"/>
      <c r="E815" s="24"/>
    </row>
    <row r="816" spans="2:5" ht="12.75" customHeight="1" x14ac:dyDescent="0.2">
      <c r="B816" s="24"/>
      <c r="C816" s="24"/>
      <c r="D816" s="24"/>
      <c r="E816" s="24"/>
    </row>
    <row r="817" spans="2:5" ht="12.75" customHeight="1" x14ac:dyDescent="0.2">
      <c r="B817" s="24"/>
      <c r="C817" s="24"/>
      <c r="D817" s="24"/>
      <c r="E817" s="24"/>
    </row>
    <row r="818" spans="2:5" ht="12.75" customHeight="1" x14ac:dyDescent="0.2">
      <c r="B818" s="24"/>
      <c r="C818" s="24"/>
      <c r="D818" s="24"/>
      <c r="E818" s="24"/>
    </row>
    <row r="819" spans="2:5" ht="12.75" customHeight="1" x14ac:dyDescent="0.2">
      <c r="B819" s="24"/>
      <c r="C819" s="24"/>
      <c r="D819" s="24"/>
      <c r="E819" s="24"/>
    </row>
    <row r="820" spans="2:5" ht="12.75" customHeight="1" x14ac:dyDescent="0.2">
      <c r="B820" s="24"/>
      <c r="C820" s="24"/>
      <c r="D820" s="24"/>
      <c r="E820" s="24"/>
    </row>
    <row r="821" spans="2:5" ht="12.75" customHeight="1" x14ac:dyDescent="0.2">
      <c r="B821" s="24"/>
      <c r="C821" s="24"/>
      <c r="D821" s="24"/>
      <c r="E821" s="24"/>
    </row>
    <row r="822" spans="2:5" ht="12.75" customHeight="1" x14ac:dyDescent="0.2">
      <c r="B822" s="24"/>
      <c r="C822" s="24"/>
      <c r="D822" s="24"/>
      <c r="E822" s="24"/>
    </row>
    <row r="823" spans="2:5" ht="12.75" customHeight="1" x14ac:dyDescent="0.2">
      <c r="B823" s="24"/>
      <c r="C823" s="24"/>
      <c r="D823" s="24"/>
      <c r="E823" s="24"/>
    </row>
    <row r="824" spans="2:5" ht="12.75" customHeight="1" x14ac:dyDescent="0.2">
      <c r="B824" s="24"/>
      <c r="C824" s="24"/>
      <c r="D824" s="24"/>
      <c r="E824" s="24"/>
    </row>
    <row r="825" spans="2:5" ht="12.75" customHeight="1" x14ac:dyDescent="0.2">
      <c r="B825" s="24"/>
      <c r="C825" s="24"/>
      <c r="D825" s="24"/>
      <c r="E825" s="24"/>
    </row>
    <row r="826" spans="2:5" ht="12.75" customHeight="1" x14ac:dyDescent="0.2">
      <c r="B826" s="24"/>
      <c r="C826" s="24"/>
      <c r="D826" s="24"/>
      <c r="E826" s="24"/>
    </row>
    <row r="827" spans="2:5" ht="12.75" customHeight="1" x14ac:dyDescent="0.2">
      <c r="B827" s="24"/>
      <c r="C827" s="24"/>
      <c r="D827" s="24"/>
      <c r="E827" s="24"/>
    </row>
    <row r="828" spans="2:5" ht="12.75" customHeight="1" x14ac:dyDescent="0.2">
      <c r="B828" s="24"/>
      <c r="C828" s="24"/>
      <c r="D828" s="24"/>
      <c r="E828" s="24"/>
    </row>
    <row r="829" spans="2:5" ht="12.75" customHeight="1" x14ac:dyDescent="0.2">
      <c r="B829" s="24"/>
      <c r="C829" s="24"/>
      <c r="D829" s="24"/>
      <c r="E829" s="24"/>
    </row>
    <row r="830" spans="2:5" ht="12.75" customHeight="1" x14ac:dyDescent="0.2">
      <c r="B830" s="24"/>
      <c r="C830" s="24"/>
      <c r="D830" s="24"/>
      <c r="E830" s="24"/>
    </row>
    <row r="831" spans="2:5" ht="12.75" customHeight="1" x14ac:dyDescent="0.2">
      <c r="B831" s="24"/>
      <c r="C831" s="24"/>
      <c r="D831" s="24"/>
      <c r="E831" s="24"/>
    </row>
    <row r="832" spans="2:5" ht="12.75" customHeight="1" x14ac:dyDescent="0.2">
      <c r="B832" s="24"/>
      <c r="C832" s="24"/>
      <c r="D832" s="24"/>
      <c r="E832" s="24"/>
    </row>
    <row r="833" spans="2:5" ht="12.75" customHeight="1" x14ac:dyDescent="0.2">
      <c r="B833" s="24"/>
      <c r="C833" s="24"/>
      <c r="D833" s="24"/>
      <c r="E833" s="24"/>
    </row>
    <row r="834" spans="2:5" ht="12.75" customHeight="1" x14ac:dyDescent="0.2">
      <c r="B834" s="24"/>
      <c r="C834" s="24"/>
      <c r="D834" s="24"/>
      <c r="E834" s="24"/>
    </row>
    <row r="835" spans="2:5" ht="12.75" customHeight="1" x14ac:dyDescent="0.2">
      <c r="B835" s="24"/>
      <c r="C835" s="24"/>
      <c r="D835" s="24"/>
      <c r="E835" s="24"/>
    </row>
    <row r="836" spans="2:5" ht="12.75" customHeight="1" x14ac:dyDescent="0.2">
      <c r="B836" s="24"/>
      <c r="C836" s="24"/>
      <c r="D836" s="24"/>
      <c r="E836" s="24"/>
    </row>
    <row r="837" spans="2:5" ht="12.75" customHeight="1" x14ac:dyDescent="0.2">
      <c r="B837" s="24"/>
      <c r="C837" s="24"/>
      <c r="D837" s="24"/>
      <c r="E837" s="24"/>
    </row>
    <row r="838" spans="2:5" ht="12.75" customHeight="1" x14ac:dyDescent="0.2">
      <c r="B838" s="24"/>
      <c r="C838" s="24"/>
      <c r="D838" s="24"/>
      <c r="E838" s="24"/>
    </row>
    <row r="839" spans="2:5" ht="12.75" customHeight="1" x14ac:dyDescent="0.2">
      <c r="B839" s="24"/>
      <c r="C839" s="24"/>
      <c r="D839" s="24"/>
      <c r="E839" s="24"/>
    </row>
    <row r="840" spans="2:5" ht="12.75" customHeight="1" x14ac:dyDescent="0.2">
      <c r="B840" s="24"/>
      <c r="C840" s="24"/>
      <c r="D840" s="24"/>
      <c r="E840" s="24"/>
    </row>
    <row r="841" spans="2:5" ht="12.75" customHeight="1" x14ac:dyDescent="0.2">
      <c r="B841" s="24"/>
      <c r="C841" s="24"/>
      <c r="D841" s="24"/>
      <c r="E841" s="24"/>
    </row>
    <row r="842" spans="2:5" ht="12.75" customHeight="1" x14ac:dyDescent="0.2">
      <c r="B842" s="24"/>
      <c r="C842" s="24"/>
      <c r="D842" s="24"/>
      <c r="E842" s="24"/>
    </row>
    <row r="843" spans="2:5" ht="12.75" customHeight="1" x14ac:dyDescent="0.2">
      <c r="B843" s="24"/>
      <c r="C843" s="24"/>
      <c r="D843" s="24"/>
      <c r="E843" s="24"/>
    </row>
    <row r="844" spans="2:5" ht="12.75" customHeight="1" x14ac:dyDescent="0.2">
      <c r="B844" s="24"/>
      <c r="C844" s="24"/>
      <c r="D844" s="24"/>
      <c r="E844" s="24"/>
    </row>
    <row r="845" spans="2:5" ht="12.75" customHeight="1" x14ac:dyDescent="0.2">
      <c r="B845" s="24"/>
      <c r="C845" s="24"/>
      <c r="D845" s="24"/>
      <c r="E845" s="24"/>
    </row>
    <row r="846" spans="2:5" ht="12.75" customHeight="1" x14ac:dyDescent="0.2">
      <c r="B846" s="24"/>
      <c r="C846" s="24"/>
      <c r="D846" s="24"/>
      <c r="E846" s="24"/>
    </row>
    <row r="847" spans="2:5" ht="12.75" customHeight="1" x14ac:dyDescent="0.2">
      <c r="B847" s="24"/>
      <c r="C847" s="24"/>
      <c r="D847" s="24"/>
      <c r="E847" s="24"/>
    </row>
    <row r="848" spans="2:5" ht="12.75" customHeight="1" x14ac:dyDescent="0.2">
      <c r="B848" s="24"/>
      <c r="C848" s="24"/>
      <c r="D848" s="24"/>
      <c r="E848" s="24"/>
    </row>
    <row r="849" spans="2:5" ht="12.75" customHeight="1" x14ac:dyDescent="0.2">
      <c r="B849" s="24"/>
      <c r="C849" s="24"/>
      <c r="D849" s="24"/>
      <c r="E849" s="24"/>
    </row>
    <row r="850" spans="2:5" ht="12.75" customHeight="1" x14ac:dyDescent="0.2">
      <c r="B850" s="24"/>
      <c r="C850" s="24"/>
      <c r="D850" s="24"/>
      <c r="E850" s="24"/>
    </row>
    <row r="851" spans="2:5" ht="12.75" customHeight="1" x14ac:dyDescent="0.2">
      <c r="B851" s="24"/>
      <c r="C851" s="24"/>
      <c r="D851" s="24"/>
      <c r="E851" s="24"/>
    </row>
    <row r="852" spans="2:5" ht="12.75" customHeight="1" x14ac:dyDescent="0.2">
      <c r="B852" s="24"/>
      <c r="C852" s="24"/>
      <c r="D852" s="24"/>
      <c r="E852" s="24"/>
    </row>
    <row r="853" spans="2:5" ht="12.75" customHeight="1" x14ac:dyDescent="0.2">
      <c r="B853" s="24"/>
      <c r="C853" s="24"/>
      <c r="D853" s="24"/>
      <c r="E853" s="24"/>
    </row>
    <row r="854" spans="2:5" ht="12.75" customHeight="1" x14ac:dyDescent="0.2">
      <c r="B854" s="24"/>
      <c r="C854" s="24"/>
      <c r="D854" s="24"/>
      <c r="E854" s="24"/>
    </row>
    <row r="855" spans="2:5" ht="12.75" customHeight="1" x14ac:dyDescent="0.2">
      <c r="B855" s="24"/>
      <c r="C855" s="24"/>
      <c r="D855" s="24"/>
      <c r="E855" s="24"/>
    </row>
    <row r="856" spans="2:5" ht="12.75" customHeight="1" x14ac:dyDescent="0.2">
      <c r="B856" s="24"/>
      <c r="C856" s="24"/>
      <c r="D856" s="24"/>
      <c r="E856" s="24"/>
    </row>
    <row r="857" spans="2:5" ht="12.75" customHeight="1" x14ac:dyDescent="0.2">
      <c r="B857" s="24"/>
      <c r="C857" s="24"/>
      <c r="D857" s="24"/>
      <c r="E857" s="24"/>
    </row>
    <row r="858" spans="2:5" ht="12.75" customHeight="1" x14ac:dyDescent="0.2">
      <c r="B858" s="24"/>
      <c r="C858" s="24"/>
      <c r="D858" s="24"/>
      <c r="E858" s="24"/>
    </row>
    <row r="859" spans="2:5" ht="12.75" customHeight="1" x14ac:dyDescent="0.2">
      <c r="B859" s="24"/>
      <c r="C859" s="24"/>
      <c r="D859" s="24"/>
      <c r="E859" s="24"/>
    </row>
    <row r="860" spans="2:5" ht="12.75" customHeight="1" x14ac:dyDescent="0.2">
      <c r="B860" s="24"/>
      <c r="C860" s="24"/>
      <c r="D860" s="24"/>
      <c r="E860" s="24"/>
    </row>
    <row r="861" spans="2:5" ht="12.75" customHeight="1" x14ac:dyDescent="0.2">
      <c r="B861" s="24"/>
      <c r="C861" s="24"/>
      <c r="D861" s="24"/>
      <c r="E861" s="24"/>
    </row>
    <row r="862" spans="2:5" ht="12.75" customHeight="1" x14ac:dyDescent="0.2">
      <c r="B862" s="24"/>
      <c r="C862" s="24"/>
      <c r="D862" s="24"/>
      <c r="E862" s="24"/>
    </row>
    <row r="863" spans="2:5" ht="12.75" customHeight="1" x14ac:dyDescent="0.2">
      <c r="B863" s="24"/>
      <c r="C863" s="24"/>
      <c r="D863" s="24"/>
      <c r="E863" s="24"/>
    </row>
    <row r="864" spans="2:5" ht="12.75" customHeight="1" x14ac:dyDescent="0.2">
      <c r="B864" s="24"/>
      <c r="C864" s="24"/>
      <c r="D864" s="24"/>
      <c r="E864" s="24"/>
    </row>
    <row r="865" spans="2:5" ht="12.75" customHeight="1" x14ac:dyDescent="0.2">
      <c r="B865" s="24"/>
      <c r="C865" s="24"/>
      <c r="D865" s="24"/>
      <c r="E865" s="24"/>
    </row>
    <row r="866" spans="2:5" ht="12.75" customHeight="1" x14ac:dyDescent="0.2">
      <c r="B866" s="24"/>
      <c r="C866" s="24"/>
      <c r="D866" s="24"/>
      <c r="E866" s="24"/>
    </row>
    <row r="867" spans="2:5" ht="12.75" customHeight="1" x14ac:dyDescent="0.2">
      <c r="B867" s="24"/>
      <c r="C867" s="24"/>
      <c r="D867" s="24"/>
      <c r="E867" s="24"/>
    </row>
    <row r="868" spans="2:5" ht="12.75" customHeight="1" x14ac:dyDescent="0.2">
      <c r="B868" s="24"/>
      <c r="C868" s="24"/>
      <c r="D868" s="24"/>
      <c r="E868" s="24"/>
    </row>
    <row r="869" spans="2:5" ht="12.75" customHeight="1" x14ac:dyDescent="0.2">
      <c r="B869" s="24"/>
      <c r="C869" s="24"/>
      <c r="D869" s="24"/>
      <c r="E869" s="24"/>
    </row>
    <row r="870" spans="2:5" ht="12.75" customHeight="1" x14ac:dyDescent="0.2">
      <c r="B870" s="24"/>
      <c r="C870" s="24"/>
      <c r="D870" s="24"/>
      <c r="E870" s="24"/>
    </row>
    <row r="871" spans="2:5" ht="12.75" customHeight="1" x14ac:dyDescent="0.2">
      <c r="B871" s="24"/>
      <c r="C871" s="24"/>
      <c r="D871" s="24"/>
      <c r="E871" s="24"/>
    </row>
    <row r="872" spans="2:5" ht="12.75" customHeight="1" x14ac:dyDescent="0.2">
      <c r="B872" s="24"/>
      <c r="C872" s="24"/>
      <c r="D872" s="24"/>
      <c r="E872" s="24"/>
    </row>
    <row r="873" spans="2:5" ht="12.75" customHeight="1" x14ac:dyDescent="0.2">
      <c r="B873" s="24"/>
      <c r="C873" s="24"/>
      <c r="D873" s="24"/>
      <c r="E873" s="24"/>
    </row>
    <row r="874" spans="2:5" ht="12.75" customHeight="1" x14ac:dyDescent="0.2">
      <c r="B874" s="24"/>
      <c r="C874" s="24"/>
      <c r="D874" s="24"/>
      <c r="E874" s="24"/>
    </row>
    <row r="875" spans="2:5" ht="12.75" customHeight="1" x14ac:dyDescent="0.2">
      <c r="B875" s="24"/>
      <c r="C875" s="24"/>
      <c r="D875" s="24"/>
      <c r="E875" s="24"/>
    </row>
    <row r="876" spans="2:5" ht="12.75" customHeight="1" x14ac:dyDescent="0.2">
      <c r="B876" s="24"/>
      <c r="C876" s="24"/>
      <c r="D876" s="24"/>
      <c r="E876" s="24"/>
    </row>
    <row r="877" spans="2:5" ht="12.75" customHeight="1" x14ac:dyDescent="0.2">
      <c r="B877" s="24"/>
      <c r="C877" s="24"/>
      <c r="D877" s="24"/>
      <c r="E877" s="24"/>
    </row>
    <row r="878" spans="2:5" ht="12.75" customHeight="1" x14ac:dyDescent="0.2">
      <c r="B878" s="24"/>
      <c r="C878" s="24"/>
      <c r="D878" s="24"/>
      <c r="E878" s="24"/>
    </row>
    <row r="879" spans="2:5" ht="12.75" customHeight="1" x14ac:dyDescent="0.2">
      <c r="B879" s="24"/>
      <c r="C879" s="24"/>
      <c r="D879" s="24"/>
      <c r="E879" s="24"/>
    </row>
    <row r="880" spans="2:5" ht="12.75" customHeight="1" x14ac:dyDescent="0.2">
      <c r="B880" s="24"/>
      <c r="C880" s="24"/>
      <c r="D880" s="24"/>
      <c r="E880" s="24"/>
    </row>
    <row r="881" spans="2:5" ht="12.75" customHeight="1" x14ac:dyDescent="0.2">
      <c r="B881" s="24"/>
      <c r="C881" s="24"/>
      <c r="D881" s="24"/>
      <c r="E881" s="24"/>
    </row>
    <row r="882" spans="2:5" ht="12.75" customHeight="1" x14ac:dyDescent="0.2">
      <c r="B882" s="24"/>
      <c r="C882" s="24"/>
      <c r="D882" s="24"/>
      <c r="E882" s="24"/>
    </row>
    <row r="883" spans="2:5" ht="12.75" customHeight="1" x14ac:dyDescent="0.2">
      <c r="B883" s="24"/>
      <c r="C883" s="24"/>
      <c r="D883" s="24"/>
      <c r="E883" s="24"/>
    </row>
    <row r="884" spans="2:5" ht="12.75" customHeight="1" x14ac:dyDescent="0.2">
      <c r="B884" s="24"/>
      <c r="C884" s="24"/>
      <c r="D884" s="24"/>
      <c r="E884" s="24"/>
    </row>
    <row r="885" spans="2:5" ht="12.75" customHeight="1" x14ac:dyDescent="0.2">
      <c r="B885" s="24"/>
      <c r="C885" s="24"/>
      <c r="D885" s="24"/>
      <c r="E885" s="24"/>
    </row>
    <row r="886" spans="2:5" ht="12.75" customHeight="1" x14ac:dyDescent="0.2">
      <c r="B886" s="24"/>
      <c r="C886" s="24"/>
      <c r="D886" s="24"/>
      <c r="E886" s="24"/>
    </row>
    <row r="887" spans="2:5" ht="12.75" customHeight="1" x14ac:dyDescent="0.2">
      <c r="B887" s="24"/>
      <c r="C887" s="24"/>
      <c r="D887" s="24"/>
      <c r="E887" s="24"/>
    </row>
    <row r="888" spans="2:5" ht="12.75" customHeight="1" x14ac:dyDescent="0.2">
      <c r="B888" s="24"/>
      <c r="C888" s="24"/>
      <c r="D888" s="24"/>
      <c r="E888" s="24"/>
    </row>
    <row r="889" spans="2:5" ht="12.75" customHeight="1" x14ac:dyDescent="0.2">
      <c r="B889" s="24"/>
      <c r="C889" s="24"/>
      <c r="D889" s="24"/>
      <c r="E889" s="24"/>
    </row>
    <row r="890" spans="2:5" ht="12.75" customHeight="1" x14ac:dyDescent="0.2">
      <c r="B890" s="24"/>
      <c r="C890" s="24"/>
      <c r="D890" s="24"/>
      <c r="E890" s="24"/>
    </row>
    <row r="891" spans="2:5" ht="12.75" customHeight="1" x14ac:dyDescent="0.2">
      <c r="B891" s="24"/>
      <c r="C891" s="24"/>
      <c r="D891" s="24"/>
      <c r="E891" s="24"/>
    </row>
    <row r="892" spans="2:5" ht="12.75" customHeight="1" x14ac:dyDescent="0.2">
      <c r="B892" s="24"/>
      <c r="C892" s="24"/>
      <c r="D892" s="24"/>
      <c r="E892" s="24"/>
    </row>
    <row r="893" spans="2:5" ht="12.75" customHeight="1" x14ac:dyDescent="0.2">
      <c r="B893" s="24"/>
      <c r="C893" s="24"/>
      <c r="D893" s="24"/>
      <c r="E893" s="24"/>
    </row>
    <row r="894" spans="2:5" ht="12.75" customHeight="1" x14ac:dyDescent="0.2">
      <c r="B894" s="24"/>
      <c r="C894" s="24"/>
      <c r="D894" s="24"/>
      <c r="E894" s="24"/>
    </row>
    <row r="895" spans="2:5" ht="12.75" customHeight="1" x14ac:dyDescent="0.2">
      <c r="B895" s="24"/>
      <c r="C895" s="24"/>
      <c r="D895" s="24"/>
      <c r="E895" s="24"/>
    </row>
    <row r="896" spans="2:5" ht="12.75" customHeight="1" x14ac:dyDescent="0.2">
      <c r="B896" s="24"/>
      <c r="C896" s="24"/>
      <c r="D896" s="24"/>
      <c r="E896" s="24"/>
    </row>
    <row r="897" spans="2:5" ht="12.75" customHeight="1" x14ac:dyDescent="0.2">
      <c r="B897" s="24"/>
      <c r="C897" s="24"/>
      <c r="D897" s="24"/>
      <c r="E897" s="24"/>
    </row>
    <row r="898" spans="2:5" ht="12.75" customHeight="1" x14ac:dyDescent="0.2">
      <c r="B898" s="24"/>
      <c r="C898" s="24"/>
      <c r="D898" s="24"/>
      <c r="E898" s="24"/>
    </row>
    <row r="899" spans="2:5" ht="12.75" customHeight="1" x14ac:dyDescent="0.2">
      <c r="B899" s="24"/>
      <c r="C899" s="24"/>
      <c r="D899" s="24"/>
      <c r="E899" s="24"/>
    </row>
    <row r="900" spans="2:5" ht="12.75" customHeight="1" x14ac:dyDescent="0.2">
      <c r="B900" s="24"/>
      <c r="C900" s="24"/>
      <c r="D900" s="24"/>
      <c r="E900" s="24"/>
    </row>
    <row r="901" spans="2:5" ht="12.75" customHeight="1" x14ac:dyDescent="0.2">
      <c r="B901" s="24"/>
      <c r="C901" s="24"/>
      <c r="D901" s="24"/>
      <c r="E901" s="24"/>
    </row>
    <row r="902" spans="2:5" ht="12.75" customHeight="1" x14ac:dyDescent="0.2">
      <c r="B902" s="24"/>
      <c r="C902" s="24"/>
      <c r="D902" s="24"/>
      <c r="E902" s="24"/>
    </row>
    <row r="903" spans="2:5" ht="12.75" customHeight="1" x14ac:dyDescent="0.2">
      <c r="B903" s="24"/>
      <c r="C903" s="24"/>
      <c r="D903" s="24"/>
      <c r="E903" s="24"/>
    </row>
    <row r="904" spans="2:5" ht="12.75" customHeight="1" x14ac:dyDescent="0.2">
      <c r="B904" s="24"/>
      <c r="C904" s="24"/>
      <c r="D904" s="24"/>
      <c r="E904" s="24"/>
    </row>
    <row r="905" spans="2:5" ht="12.75" customHeight="1" x14ac:dyDescent="0.2">
      <c r="B905" s="24"/>
      <c r="C905" s="24"/>
      <c r="D905" s="24"/>
      <c r="E905" s="24"/>
    </row>
    <row r="906" spans="2:5" ht="12.75" customHeight="1" x14ac:dyDescent="0.2">
      <c r="B906" s="24"/>
      <c r="C906" s="24"/>
      <c r="D906" s="24"/>
      <c r="E906" s="24"/>
    </row>
    <row r="907" spans="2:5" ht="12.75" customHeight="1" x14ac:dyDescent="0.2">
      <c r="B907" s="24"/>
      <c r="C907" s="24"/>
      <c r="D907" s="24"/>
      <c r="E907" s="24"/>
    </row>
    <row r="908" spans="2:5" ht="12.75" customHeight="1" x14ac:dyDescent="0.2">
      <c r="B908" s="24"/>
      <c r="C908" s="24"/>
      <c r="D908" s="24"/>
      <c r="E908" s="24"/>
    </row>
    <row r="909" spans="2:5" ht="12.75" customHeight="1" x14ac:dyDescent="0.2">
      <c r="B909" s="24"/>
      <c r="C909" s="24"/>
      <c r="D909" s="24"/>
      <c r="E909" s="24"/>
    </row>
    <row r="910" spans="2:5" ht="12.75" customHeight="1" x14ac:dyDescent="0.2">
      <c r="B910" s="24"/>
      <c r="C910" s="24"/>
      <c r="D910" s="24"/>
      <c r="E910" s="24"/>
    </row>
    <row r="911" spans="2:5" ht="12.75" customHeight="1" x14ac:dyDescent="0.2">
      <c r="B911" s="24"/>
      <c r="C911" s="24"/>
      <c r="D911" s="24"/>
      <c r="E911" s="24"/>
    </row>
    <row r="912" spans="2:5" ht="12.75" customHeight="1" x14ac:dyDescent="0.2">
      <c r="B912" s="24"/>
      <c r="C912" s="24"/>
      <c r="D912" s="24"/>
      <c r="E912" s="24"/>
    </row>
    <row r="913" spans="2:5" ht="12.75" customHeight="1" x14ac:dyDescent="0.2">
      <c r="B913" s="24"/>
      <c r="C913" s="24"/>
      <c r="D913" s="24"/>
      <c r="E913" s="24"/>
    </row>
    <row r="914" spans="2:5" ht="12.75" customHeight="1" x14ac:dyDescent="0.2">
      <c r="B914" s="24"/>
      <c r="C914" s="24"/>
      <c r="D914" s="24"/>
      <c r="E914" s="24"/>
    </row>
    <row r="915" spans="2:5" ht="12.75" customHeight="1" x14ac:dyDescent="0.2">
      <c r="B915" s="24"/>
      <c r="C915" s="24"/>
      <c r="D915" s="24"/>
      <c r="E915" s="24"/>
    </row>
    <row r="916" spans="2:5" ht="12.75" customHeight="1" x14ac:dyDescent="0.2">
      <c r="B916" s="24"/>
      <c r="C916" s="24"/>
      <c r="D916" s="24"/>
      <c r="E916" s="24"/>
    </row>
    <row r="917" spans="2:5" ht="12.75" customHeight="1" x14ac:dyDescent="0.2">
      <c r="B917" s="24"/>
      <c r="C917" s="24"/>
      <c r="D917" s="24"/>
      <c r="E917" s="24"/>
    </row>
    <row r="918" spans="2:5" ht="12.75" customHeight="1" x14ac:dyDescent="0.2">
      <c r="B918" s="24"/>
      <c r="C918" s="24"/>
      <c r="D918" s="24"/>
      <c r="E918" s="24"/>
    </row>
    <row r="919" spans="2:5" ht="12.75" customHeight="1" x14ac:dyDescent="0.2">
      <c r="B919" s="24"/>
      <c r="C919" s="24"/>
      <c r="D919" s="24"/>
      <c r="E919" s="24"/>
    </row>
    <row r="920" spans="2:5" ht="12.75" customHeight="1" x14ac:dyDescent="0.2">
      <c r="B920" s="24"/>
      <c r="C920" s="24"/>
      <c r="D920" s="24"/>
      <c r="E920" s="24"/>
    </row>
    <row r="921" spans="2:5" ht="12.75" customHeight="1" x14ac:dyDescent="0.2">
      <c r="B921" s="24"/>
      <c r="C921" s="24"/>
      <c r="D921" s="24"/>
      <c r="E921" s="24"/>
    </row>
    <row r="922" spans="2:5" ht="12.75" customHeight="1" x14ac:dyDescent="0.2">
      <c r="B922" s="24"/>
      <c r="C922" s="24"/>
      <c r="D922" s="24"/>
      <c r="E922" s="24"/>
    </row>
    <row r="923" spans="2:5" ht="12.75" customHeight="1" x14ac:dyDescent="0.2">
      <c r="B923" s="24"/>
      <c r="C923" s="24"/>
      <c r="D923" s="24"/>
      <c r="E923" s="24"/>
    </row>
    <row r="924" spans="2:5" ht="12.75" customHeight="1" x14ac:dyDescent="0.2">
      <c r="B924" s="24"/>
      <c r="C924" s="24"/>
      <c r="D924" s="24"/>
      <c r="E924" s="24"/>
    </row>
    <row r="925" spans="2:5" ht="12.75" customHeight="1" x14ac:dyDescent="0.2">
      <c r="B925" s="24"/>
      <c r="C925" s="24"/>
      <c r="D925" s="24"/>
      <c r="E925" s="24"/>
    </row>
    <row r="926" spans="2:5" ht="12.75" customHeight="1" x14ac:dyDescent="0.2">
      <c r="B926" s="24"/>
      <c r="C926" s="24"/>
      <c r="D926" s="24"/>
      <c r="E926" s="24"/>
    </row>
    <row r="927" spans="2:5" ht="12.75" customHeight="1" x14ac:dyDescent="0.2">
      <c r="B927" s="24"/>
      <c r="C927" s="24"/>
      <c r="D927" s="24"/>
      <c r="E927" s="24"/>
    </row>
    <row r="928" spans="2:5" ht="12.75" customHeight="1" x14ac:dyDescent="0.2">
      <c r="B928" s="24"/>
      <c r="C928" s="24"/>
      <c r="D928" s="24"/>
      <c r="E928" s="24"/>
    </row>
    <row r="929" spans="2:5" ht="12.75" customHeight="1" x14ac:dyDescent="0.2">
      <c r="B929" s="24"/>
      <c r="C929" s="24"/>
      <c r="D929" s="24"/>
      <c r="E929" s="24"/>
    </row>
    <row r="930" spans="2:5" ht="12.75" customHeight="1" x14ac:dyDescent="0.2">
      <c r="B930" s="24"/>
      <c r="C930" s="24"/>
      <c r="D930" s="24"/>
      <c r="E930" s="24"/>
    </row>
    <row r="931" spans="2:5" ht="12.75" customHeight="1" x14ac:dyDescent="0.2">
      <c r="B931" s="24"/>
      <c r="C931" s="24"/>
      <c r="D931" s="24"/>
      <c r="E931" s="24"/>
    </row>
    <row r="932" spans="2:5" ht="12.75" customHeight="1" x14ac:dyDescent="0.2">
      <c r="B932" s="24"/>
      <c r="C932" s="24"/>
      <c r="D932" s="24"/>
      <c r="E932" s="24"/>
    </row>
    <row r="933" spans="2:5" ht="12.75" customHeight="1" x14ac:dyDescent="0.2">
      <c r="B933" s="24"/>
      <c r="C933" s="24"/>
      <c r="D933" s="24"/>
      <c r="E933" s="24"/>
    </row>
    <row r="934" spans="2:5" ht="12.75" customHeight="1" x14ac:dyDescent="0.2">
      <c r="B934" s="24"/>
      <c r="C934" s="24"/>
      <c r="D934" s="24"/>
      <c r="E934" s="24"/>
    </row>
    <row r="935" spans="2:5" ht="12.75" customHeight="1" x14ac:dyDescent="0.2">
      <c r="B935" s="24"/>
      <c r="C935" s="24"/>
      <c r="D935" s="24"/>
      <c r="E935" s="24"/>
    </row>
    <row r="936" spans="2:5" ht="12.75" customHeight="1" x14ac:dyDescent="0.2">
      <c r="B936" s="24"/>
      <c r="C936" s="24"/>
      <c r="D936" s="24"/>
      <c r="E936" s="24"/>
    </row>
    <row r="937" spans="2:5" ht="12.75" customHeight="1" x14ac:dyDescent="0.2">
      <c r="B937" s="24"/>
      <c r="C937" s="24"/>
      <c r="D937" s="24"/>
      <c r="E937" s="24"/>
    </row>
    <row r="938" spans="2:5" ht="12.75" customHeight="1" x14ac:dyDescent="0.2">
      <c r="B938" s="24"/>
      <c r="C938" s="24"/>
      <c r="D938" s="24"/>
      <c r="E938" s="24"/>
    </row>
    <row r="939" spans="2:5" ht="12.75" customHeight="1" x14ac:dyDescent="0.2">
      <c r="B939" s="24"/>
      <c r="C939" s="24"/>
      <c r="D939" s="24"/>
      <c r="E939" s="24"/>
    </row>
    <row r="940" spans="2:5" ht="12.75" customHeight="1" x14ac:dyDescent="0.2">
      <c r="B940" s="24"/>
      <c r="C940" s="24"/>
      <c r="D940" s="24"/>
      <c r="E940" s="24"/>
    </row>
    <row r="941" spans="2:5" ht="12.75" customHeight="1" x14ac:dyDescent="0.2">
      <c r="B941" s="24"/>
      <c r="C941" s="24"/>
      <c r="D941" s="24"/>
      <c r="E941" s="24"/>
    </row>
    <row r="942" spans="2:5" ht="12.75" customHeight="1" x14ac:dyDescent="0.2">
      <c r="B942" s="24"/>
      <c r="C942" s="24"/>
      <c r="D942" s="24"/>
      <c r="E942" s="24"/>
    </row>
    <row r="943" spans="2:5" ht="12.75" customHeight="1" x14ac:dyDescent="0.2">
      <c r="B943" s="24"/>
      <c r="C943" s="24"/>
      <c r="D943" s="24"/>
      <c r="E943" s="24"/>
    </row>
    <row r="944" spans="2:5" ht="12.75" customHeight="1" x14ac:dyDescent="0.2">
      <c r="B944" s="24"/>
      <c r="C944" s="24"/>
      <c r="D944" s="24"/>
      <c r="E944" s="24"/>
    </row>
    <row r="945" spans="2:5" ht="12.75" customHeight="1" x14ac:dyDescent="0.2">
      <c r="B945" s="24"/>
      <c r="C945" s="24"/>
      <c r="D945" s="24"/>
      <c r="E945" s="24"/>
    </row>
    <row r="946" spans="2:5" ht="12.75" customHeight="1" x14ac:dyDescent="0.2">
      <c r="B946" s="24"/>
      <c r="C946" s="24"/>
      <c r="D946" s="24"/>
      <c r="E946" s="24"/>
    </row>
    <row r="947" spans="2:5" ht="12.75" customHeight="1" x14ac:dyDescent="0.2">
      <c r="B947" s="24"/>
      <c r="C947" s="24"/>
      <c r="D947" s="24"/>
      <c r="E947" s="24"/>
    </row>
    <row r="948" spans="2:5" ht="12.75" customHeight="1" x14ac:dyDescent="0.2">
      <c r="B948" s="24"/>
      <c r="C948" s="24"/>
      <c r="D948" s="24"/>
      <c r="E948" s="24"/>
    </row>
    <row r="949" spans="2:5" ht="12.75" customHeight="1" x14ac:dyDescent="0.2">
      <c r="B949" s="24"/>
      <c r="C949" s="24"/>
      <c r="D949" s="24"/>
      <c r="E949" s="24"/>
    </row>
    <row r="950" spans="2:5" ht="12.75" customHeight="1" x14ac:dyDescent="0.2">
      <c r="B950" s="24"/>
      <c r="C950" s="24"/>
      <c r="D950" s="24"/>
      <c r="E950" s="24"/>
    </row>
    <row r="951" spans="2:5" ht="12.75" customHeight="1" x14ac:dyDescent="0.2">
      <c r="B951" s="24"/>
      <c r="C951" s="24"/>
      <c r="D951" s="24"/>
      <c r="E951" s="24"/>
    </row>
    <row r="952" spans="2:5" ht="12.75" customHeight="1" x14ac:dyDescent="0.2">
      <c r="B952" s="24"/>
      <c r="C952" s="24"/>
      <c r="D952" s="24"/>
      <c r="E952" s="24"/>
    </row>
    <row r="953" spans="2:5" ht="12.75" customHeight="1" x14ac:dyDescent="0.2">
      <c r="B953" s="24"/>
      <c r="C953" s="24"/>
      <c r="D953" s="24"/>
      <c r="E953" s="24"/>
    </row>
    <row r="954" spans="2:5" ht="12.75" customHeight="1" x14ac:dyDescent="0.2">
      <c r="B954" s="24"/>
      <c r="C954" s="24"/>
      <c r="D954" s="24"/>
      <c r="E954" s="24"/>
    </row>
    <row r="955" spans="2:5" ht="12.75" customHeight="1" x14ac:dyDescent="0.2">
      <c r="B955" s="24"/>
      <c r="C955" s="24"/>
      <c r="D955" s="24"/>
      <c r="E955" s="24"/>
    </row>
    <row r="956" spans="2:5" ht="12.75" customHeight="1" x14ac:dyDescent="0.2">
      <c r="B956" s="24"/>
      <c r="C956" s="24"/>
      <c r="D956" s="24"/>
      <c r="E956" s="24"/>
    </row>
    <row r="957" spans="2:5" ht="12.75" customHeight="1" x14ac:dyDescent="0.2">
      <c r="B957" s="24"/>
      <c r="C957" s="24"/>
      <c r="D957" s="24"/>
      <c r="E957" s="24"/>
    </row>
    <row r="958" spans="2:5" ht="12.75" customHeight="1" x14ac:dyDescent="0.2">
      <c r="B958" s="24"/>
      <c r="C958" s="24"/>
      <c r="D958" s="24"/>
      <c r="E958" s="24"/>
    </row>
    <row r="959" spans="2:5" ht="12.75" customHeight="1" x14ac:dyDescent="0.2">
      <c r="B959" s="24"/>
      <c r="C959" s="24"/>
      <c r="D959" s="24"/>
      <c r="E959" s="24"/>
    </row>
    <row r="960" spans="2:5" ht="12.75" customHeight="1" x14ac:dyDescent="0.2">
      <c r="B960" s="24"/>
      <c r="C960" s="24"/>
      <c r="D960" s="24"/>
      <c r="E960" s="24"/>
    </row>
    <row r="961" spans="2:5" ht="12.75" customHeight="1" x14ac:dyDescent="0.2">
      <c r="B961" s="24"/>
      <c r="C961" s="24"/>
      <c r="D961" s="24"/>
      <c r="E961" s="24"/>
    </row>
    <row r="962" spans="2:5" ht="12.75" customHeight="1" x14ac:dyDescent="0.2">
      <c r="B962" s="24"/>
      <c r="C962" s="24"/>
      <c r="D962" s="24"/>
      <c r="E962" s="24"/>
    </row>
    <row r="963" spans="2:5" ht="12.75" customHeight="1" x14ac:dyDescent="0.2">
      <c r="B963" s="24"/>
      <c r="C963" s="24"/>
      <c r="D963" s="24"/>
      <c r="E963" s="24"/>
    </row>
    <row r="964" spans="2:5" ht="12.75" customHeight="1" x14ac:dyDescent="0.2">
      <c r="B964" s="24"/>
      <c r="C964" s="24"/>
      <c r="D964" s="24"/>
      <c r="E964" s="24"/>
    </row>
    <row r="965" spans="2:5" ht="12.75" customHeight="1" x14ac:dyDescent="0.2">
      <c r="B965" s="24"/>
      <c r="C965" s="24"/>
      <c r="D965" s="24"/>
      <c r="E965" s="24"/>
    </row>
    <row r="966" spans="2:5" ht="12.75" customHeight="1" x14ac:dyDescent="0.2">
      <c r="B966" s="24"/>
      <c r="C966" s="24"/>
      <c r="D966" s="24"/>
      <c r="E966" s="24"/>
    </row>
    <row r="967" spans="2:5" ht="12.75" customHeight="1" x14ac:dyDescent="0.2">
      <c r="B967" s="24"/>
      <c r="C967" s="24"/>
      <c r="D967" s="24"/>
      <c r="E967" s="24"/>
    </row>
    <row r="968" spans="2:5" ht="12.75" customHeight="1" x14ac:dyDescent="0.2">
      <c r="B968" s="24"/>
      <c r="C968" s="24"/>
      <c r="D968" s="24"/>
      <c r="E968" s="24"/>
    </row>
    <row r="969" spans="2:5" ht="12.75" customHeight="1" x14ac:dyDescent="0.2">
      <c r="B969" s="24"/>
      <c r="C969" s="24"/>
      <c r="D969" s="24"/>
      <c r="E969" s="24"/>
    </row>
    <row r="970" spans="2:5" ht="12.75" customHeight="1" x14ac:dyDescent="0.2">
      <c r="B970" s="24"/>
      <c r="C970" s="24"/>
      <c r="D970" s="24"/>
      <c r="E970" s="24"/>
    </row>
    <row r="971" spans="2:5" ht="12.75" customHeight="1" x14ac:dyDescent="0.2">
      <c r="B971" s="24"/>
      <c r="C971" s="24"/>
      <c r="D971" s="24"/>
      <c r="E971" s="24"/>
    </row>
    <row r="972" spans="2:5" ht="12.75" customHeight="1" x14ac:dyDescent="0.2">
      <c r="B972" s="24"/>
      <c r="C972" s="24"/>
      <c r="D972" s="24"/>
      <c r="E972" s="24"/>
    </row>
    <row r="973" spans="2:5" ht="12.75" customHeight="1" x14ac:dyDescent="0.2">
      <c r="B973" s="24"/>
      <c r="C973" s="24"/>
      <c r="D973" s="24"/>
      <c r="E973" s="24"/>
    </row>
    <row r="974" spans="2:5" ht="12.75" customHeight="1" x14ac:dyDescent="0.2">
      <c r="B974" s="24"/>
      <c r="C974" s="24"/>
      <c r="D974" s="24"/>
      <c r="E974" s="24"/>
    </row>
    <row r="975" spans="2:5" ht="12.75" customHeight="1" x14ac:dyDescent="0.2">
      <c r="B975" s="24"/>
      <c r="C975" s="24"/>
      <c r="D975" s="24"/>
      <c r="E975" s="24"/>
    </row>
    <row r="976" spans="2:5" ht="12.75" customHeight="1" x14ac:dyDescent="0.2">
      <c r="B976" s="24"/>
      <c r="C976" s="24"/>
      <c r="D976" s="24"/>
      <c r="E976" s="24"/>
    </row>
    <row r="977" spans="2:5" ht="12.75" customHeight="1" x14ac:dyDescent="0.2">
      <c r="B977" s="24"/>
      <c r="C977" s="24"/>
      <c r="D977" s="24"/>
      <c r="E977" s="24"/>
    </row>
    <row r="978" spans="2:5" ht="12.75" customHeight="1" x14ac:dyDescent="0.2">
      <c r="B978" s="24"/>
      <c r="C978" s="24"/>
      <c r="D978" s="24"/>
      <c r="E978" s="24"/>
    </row>
    <row r="979" spans="2:5" ht="12.75" customHeight="1" x14ac:dyDescent="0.2">
      <c r="B979" s="24"/>
      <c r="C979" s="24"/>
      <c r="D979" s="24"/>
      <c r="E979" s="24"/>
    </row>
    <row r="980" spans="2:5" ht="12.75" customHeight="1" x14ac:dyDescent="0.2">
      <c r="B980" s="24"/>
      <c r="C980" s="24"/>
      <c r="D980" s="24"/>
      <c r="E980" s="24"/>
    </row>
    <row r="981" spans="2:5" ht="12.75" customHeight="1" x14ac:dyDescent="0.2">
      <c r="B981" s="24"/>
      <c r="C981" s="24"/>
      <c r="D981" s="24"/>
      <c r="E981" s="24"/>
    </row>
    <row r="982" spans="2:5" ht="12.75" customHeight="1" x14ac:dyDescent="0.2">
      <c r="B982" s="24"/>
      <c r="C982" s="24"/>
      <c r="D982" s="24"/>
      <c r="E982" s="24"/>
    </row>
    <row r="983" spans="2:5" ht="12.75" customHeight="1" x14ac:dyDescent="0.2">
      <c r="B983" s="24"/>
      <c r="C983" s="24"/>
      <c r="D983" s="24"/>
      <c r="E983" s="24"/>
    </row>
    <row r="984" spans="2:5" ht="12.75" customHeight="1" x14ac:dyDescent="0.2">
      <c r="B984" s="24"/>
      <c r="C984" s="24"/>
      <c r="D984" s="24"/>
      <c r="E984" s="24"/>
    </row>
    <row r="985" spans="2:5" ht="12.75" customHeight="1" x14ac:dyDescent="0.2">
      <c r="B985" s="24"/>
      <c r="C985" s="24"/>
      <c r="D985" s="24"/>
      <c r="E985" s="24"/>
    </row>
    <row r="986" spans="2:5" ht="12.75" customHeight="1" x14ac:dyDescent="0.2">
      <c r="B986" s="24"/>
      <c r="C986" s="24"/>
      <c r="D986" s="24"/>
      <c r="E986" s="24"/>
    </row>
    <row r="987" spans="2:5" ht="12.75" customHeight="1" x14ac:dyDescent="0.2">
      <c r="B987" s="24"/>
      <c r="C987" s="24"/>
      <c r="D987" s="24"/>
      <c r="E987" s="24"/>
    </row>
    <row r="988" spans="2:5" ht="12.75" customHeight="1" x14ac:dyDescent="0.2">
      <c r="B988" s="24"/>
      <c r="C988" s="24"/>
      <c r="D988" s="24"/>
      <c r="E988" s="24"/>
    </row>
    <row r="989" spans="2:5" ht="12.75" customHeight="1" x14ac:dyDescent="0.2">
      <c r="B989" s="24"/>
      <c r="C989" s="24"/>
      <c r="D989" s="24"/>
      <c r="E989" s="24"/>
    </row>
    <row r="990" spans="2:5" ht="12.75" customHeight="1" x14ac:dyDescent="0.2">
      <c r="B990" s="24"/>
      <c r="C990" s="24"/>
      <c r="D990" s="24"/>
      <c r="E990" s="24"/>
    </row>
    <row r="991" spans="2:5" ht="12.75" customHeight="1" x14ac:dyDescent="0.2">
      <c r="B991" s="24"/>
      <c r="C991" s="24"/>
      <c r="D991" s="24"/>
      <c r="E991" s="24"/>
    </row>
    <row r="992" spans="2:5" ht="12.75" customHeight="1" x14ac:dyDescent="0.2">
      <c r="B992" s="24"/>
      <c r="C992" s="24"/>
      <c r="D992" s="24"/>
      <c r="E992" s="24"/>
    </row>
    <row r="993" spans="2:5" ht="12.75" customHeight="1" x14ac:dyDescent="0.2">
      <c r="B993" s="24"/>
      <c r="C993" s="24"/>
      <c r="D993" s="24"/>
      <c r="E993" s="24"/>
    </row>
    <row r="994" spans="2:5" ht="12.75" customHeight="1" x14ac:dyDescent="0.2">
      <c r="B994" s="24"/>
      <c r="C994" s="24"/>
      <c r="D994" s="24"/>
      <c r="E994" s="24"/>
    </row>
    <row r="995" spans="2:5" ht="12.75" customHeight="1" x14ac:dyDescent="0.2">
      <c r="B995" s="24"/>
      <c r="C995" s="24"/>
      <c r="D995" s="24"/>
      <c r="E995" s="24"/>
    </row>
    <row r="996" spans="2:5" ht="12.75" customHeight="1" x14ac:dyDescent="0.2">
      <c r="B996" s="24"/>
      <c r="C996" s="24"/>
      <c r="D996" s="24"/>
      <c r="E996" s="24"/>
    </row>
    <row r="997" spans="2:5" ht="12.75" customHeight="1" x14ac:dyDescent="0.2">
      <c r="B997" s="24"/>
      <c r="C997" s="24"/>
      <c r="D997" s="24"/>
      <c r="E997" s="24"/>
    </row>
    <row r="998" spans="2:5" ht="12.75" customHeight="1" x14ac:dyDescent="0.2">
      <c r="B998" s="24"/>
      <c r="C998" s="24"/>
      <c r="D998" s="24"/>
      <c r="E998" s="24"/>
    </row>
    <row r="999" spans="2:5" ht="12.75" customHeight="1" x14ac:dyDescent="0.2">
      <c r="B999" s="24"/>
      <c r="C999" s="24"/>
      <c r="D999" s="24"/>
      <c r="E999" s="24"/>
    </row>
    <row r="1000" spans="2:5" ht="12.75" customHeight="1" x14ac:dyDescent="0.2">
      <c r="B1000" s="24"/>
      <c r="C1000" s="24"/>
      <c r="D1000" s="24"/>
      <c r="E100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5703125" defaultRowHeight="15" customHeight="1" x14ac:dyDescent="0.2"/>
  <cols>
    <col min="1" max="1" width="14.28515625" customWidth="1"/>
    <col min="2" max="2" width="12.28515625" customWidth="1"/>
    <col min="3" max="3" width="21.140625" customWidth="1"/>
    <col min="4" max="5" width="12" customWidth="1"/>
    <col min="6" max="6" width="32.28515625" customWidth="1"/>
    <col min="7" max="26" width="11.140625" customWidth="1"/>
  </cols>
  <sheetData>
    <row r="1" spans="1:6" ht="15.75" customHeight="1" x14ac:dyDescent="0.25">
      <c r="A1" s="49" t="s">
        <v>77</v>
      </c>
      <c r="B1" s="49" t="s">
        <v>4</v>
      </c>
      <c r="C1" s="49" t="s">
        <v>5</v>
      </c>
      <c r="D1" s="49" t="s">
        <v>6</v>
      </c>
      <c r="E1" s="49" t="s">
        <v>7</v>
      </c>
      <c r="F1" s="49" t="s">
        <v>8</v>
      </c>
    </row>
    <row r="2" spans="1:6" ht="15.75" customHeight="1" x14ac:dyDescent="0.25">
      <c r="A2" s="50" t="s">
        <v>78</v>
      </c>
      <c r="B2" s="51">
        <v>170208220</v>
      </c>
      <c r="C2" s="52" t="s">
        <v>28</v>
      </c>
      <c r="D2" s="52" t="s">
        <v>20</v>
      </c>
      <c r="E2" s="52" t="s">
        <v>31</v>
      </c>
      <c r="F2" s="52" t="s">
        <v>32</v>
      </c>
    </row>
    <row r="3" spans="1:6" ht="15.75" customHeight="1" x14ac:dyDescent="0.25">
      <c r="A3" s="50" t="s">
        <v>78</v>
      </c>
      <c r="B3" s="51">
        <v>19088151</v>
      </c>
      <c r="C3" s="52" t="s">
        <v>28</v>
      </c>
      <c r="D3" s="52" t="s">
        <v>20</v>
      </c>
      <c r="E3" s="52" t="s">
        <v>39</v>
      </c>
      <c r="F3" s="52" t="s">
        <v>58</v>
      </c>
    </row>
    <row r="4" spans="1:6" ht="15.75" customHeight="1" x14ac:dyDescent="0.25">
      <c r="A4" s="50" t="s">
        <v>78</v>
      </c>
      <c r="B4" s="51">
        <v>12696335</v>
      </c>
      <c r="C4" s="52" t="s">
        <v>19</v>
      </c>
      <c r="D4" s="52" t="s">
        <v>20</v>
      </c>
      <c r="E4" s="52" t="s">
        <v>21</v>
      </c>
      <c r="F4" s="52" t="s">
        <v>26</v>
      </c>
    </row>
    <row r="5" spans="1:6" ht="15.75" customHeight="1" x14ac:dyDescent="0.25">
      <c r="A5" s="50" t="s">
        <v>78</v>
      </c>
      <c r="B5" s="51">
        <v>12454978</v>
      </c>
      <c r="C5" s="52" t="s">
        <v>23</v>
      </c>
      <c r="D5" s="52" t="s">
        <v>20</v>
      </c>
      <c r="E5" s="52" t="s">
        <v>39</v>
      </c>
      <c r="F5" s="52" t="s">
        <v>43</v>
      </c>
    </row>
    <row r="6" spans="1:6" ht="15.75" customHeight="1" x14ac:dyDescent="0.25">
      <c r="A6" s="50" t="s">
        <v>78</v>
      </c>
      <c r="B6" s="51">
        <v>14640727</v>
      </c>
      <c r="C6" s="52" t="s">
        <v>23</v>
      </c>
      <c r="D6" s="52" t="s">
        <v>20</v>
      </c>
      <c r="E6" s="52" t="s">
        <v>39</v>
      </c>
      <c r="F6" s="52" t="s">
        <v>54</v>
      </c>
    </row>
    <row r="7" spans="1:6" ht="15.75" customHeight="1" x14ac:dyDescent="0.25">
      <c r="A7" s="50" t="s">
        <v>78</v>
      </c>
      <c r="B7" s="51">
        <v>12696237</v>
      </c>
      <c r="C7" s="52" t="s">
        <v>23</v>
      </c>
      <c r="D7" s="52" t="s">
        <v>20</v>
      </c>
      <c r="E7" s="52" t="s">
        <v>39</v>
      </c>
      <c r="F7" s="52" t="s">
        <v>49</v>
      </c>
    </row>
    <row r="8" spans="1:6" ht="15.75" customHeight="1" x14ac:dyDescent="0.25">
      <c r="A8" s="50" t="s">
        <v>78</v>
      </c>
      <c r="B8" s="51">
        <v>43484528</v>
      </c>
      <c r="C8" s="52" t="s">
        <v>28</v>
      </c>
      <c r="D8" s="52" t="s">
        <v>20</v>
      </c>
      <c r="E8" s="52" t="s">
        <v>31</v>
      </c>
      <c r="F8" s="52" t="s">
        <v>38</v>
      </c>
    </row>
    <row r="9" spans="1:6" ht="15.75" customHeight="1" x14ac:dyDescent="0.25">
      <c r="A9" s="50" t="s">
        <v>78</v>
      </c>
      <c r="B9" s="51">
        <v>145679272</v>
      </c>
      <c r="C9" s="52" t="s">
        <v>23</v>
      </c>
      <c r="D9" s="52" t="s">
        <v>20</v>
      </c>
      <c r="E9" s="52" t="s">
        <v>21</v>
      </c>
      <c r="F9" s="52" t="s">
        <v>24</v>
      </c>
    </row>
    <row r="10" spans="1:6" ht="15.75" customHeight="1" x14ac:dyDescent="0.25">
      <c r="A10" s="50" t="s">
        <v>78</v>
      </c>
      <c r="B10" s="51">
        <v>13726920</v>
      </c>
      <c r="C10" s="52" t="s">
        <v>28</v>
      </c>
      <c r="D10" s="52" t="s">
        <v>20</v>
      </c>
      <c r="E10" s="52" t="s">
        <v>31</v>
      </c>
      <c r="F10" s="52" t="s">
        <v>37</v>
      </c>
    </row>
    <row r="11" spans="1:6" ht="15.75" customHeight="1" x14ac:dyDescent="0.25">
      <c r="A11" s="50" t="s">
        <v>78</v>
      </c>
      <c r="B11" s="51">
        <v>14504537</v>
      </c>
      <c r="C11" s="52" t="s">
        <v>28</v>
      </c>
      <c r="D11" s="52" t="s">
        <v>20</v>
      </c>
      <c r="E11" s="52" t="s">
        <v>31</v>
      </c>
      <c r="F11" s="52" t="s">
        <v>33</v>
      </c>
    </row>
    <row r="12" spans="1:6" ht="15.75" customHeight="1" x14ac:dyDescent="0.25">
      <c r="A12" s="50" t="s">
        <v>78</v>
      </c>
      <c r="B12" s="51">
        <v>145679270</v>
      </c>
      <c r="C12" s="52" t="s">
        <v>28</v>
      </c>
      <c r="D12" s="52" t="s">
        <v>20</v>
      </c>
      <c r="E12" s="52" t="s">
        <v>21</v>
      </c>
      <c r="F12" s="52" t="s">
        <v>29</v>
      </c>
    </row>
    <row r="13" spans="1:6" ht="15.75" customHeight="1" x14ac:dyDescent="0.25">
      <c r="A13" s="50" t="s">
        <v>78</v>
      </c>
      <c r="B13" s="51">
        <v>14069597</v>
      </c>
      <c r="C13" s="52" t="s">
        <v>28</v>
      </c>
      <c r="D13" s="52" t="s">
        <v>20</v>
      </c>
      <c r="E13" s="52" t="s">
        <v>39</v>
      </c>
      <c r="F13" s="52" t="s">
        <v>44</v>
      </c>
    </row>
    <row r="14" spans="1:6" ht="15.75" customHeight="1" x14ac:dyDescent="0.25">
      <c r="A14" s="50" t="s">
        <v>78</v>
      </c>
      <c r="B14" s="51">
        <v>14071105</v>
      </c>
      <c r="C14" s="52" t="s">
        <v>23</v>
      </c>
      <c r="D14" s="52" t="s">
        <v>20</v>
      </c>
      <c r="E14" s="52" t="s">
        <v>39</v>
      </c>
      <c r="F14" s="52" t="s">
        <v>53</v>
      </c>
    </row>
    <row r="15" spans="1:6" ht="15.75" customHeight="1" x14ac:dyDescent="0.25">
      <c r="A15" s="50" t="s">
        <v>78</v>
      </c>
      <c r="B15" s="51">
        <v>450885423</v>
      </c>
      <c r="C15" s="52" t="s">
        <v>23</v>
      </c>
      <c r="D15" s="52" t="s">
        <v>20</v>
      </c>
      <c r="E15" s="52" t="s">
        <v>39</v>
      </c>
      <c r="F15" s="52" t="s">
        <v>79</v>
      </c>
    </row>
    <row r="16" spans="1:6" ht="15.75" customHeight="1" x14ac:dyDescent="0.25">
      <c r="A16" s="50" t="s">
        <v>78</v>
      </c>
      <c r="B16" s="51">
        <v>243184361</v>
      </c>
      <c r="C16" s="52" t="s">
        <v>23</v>
      </c>
      <c r="D16" s="52" t="s">
        <v>20</v>
      </c>
      <c r="E16" s="52" t="s">
        <v>80</v>
      </c>
      <c r="F16" s="52" t="s">
        <v>81</v>
      </c>
    </row>
    <row r="17" spans="1:6" ht="15.75" customHeight="1" x14ac:dyDescent="0.25">
      <c r="A17" s="50" t="s">
        <v>78</v>
      </c>
      <c r="B17" s="53">
        <v>348231697</v>
      </c>
      <c r="C17" s="52" t="s">
        <v>23</v>
      </c>
      <c r="D17" s="52" t="s">
        <v>20</v>
      </c>
      <c r="E17" s="52" t="s">
        <v>39</v>
      </c>
      <c r="F17" s="52" t="s">
        <v>82</v>
      </c>
    </row>
    <row r="18" spans="1:6" ht="15.75" customHeight="1" x14ac:dyDescent="0.25">
      <c r="A18" s="50" t="s">
        <v>78</v>
      </c>
      <c r="B18" s="51">
        <v>17865335</v>
      </c>
      <c r="C18" s="52" t="s">
        <v>23</v>
      </c>
      <c r="D18" s="52" t="s">
        <v>20</v>
      </c>
      <c r="E18" s="52" t="s">
        <v>39</v>
      </c>
      <c r="F18" s="52" t="s">
        <v>83</v>
      </c>
    </row>
    <row r="19" spans="1:6" ht="15.75" customHeight="1" x14ac:dyDescent="0.25">
      <c r="A19" s="50" t="s">
        <v>78</v>
      </c>
      <c r="B19" s="51">
        <v>425144488</v>
      </c>
      <c r="C19" s="52" t="s">
        <v>19</v>
      </c>
      <c r="D19" s="52" t="s">
        <v>20</v>
      </c>
      <c r="E19" s="52" t="s">
        <v>21</v>
      </c>
      <c r="F19" s="52" t="s">
        <v>84</v>
      </c>
    </row>
    <row r="20" spans="1:6" ht="15.75" customHeight="1" x14ac:dyDescent="0.25">
      <c r="A20" s="50" t="s">
        <v>78</v>
      </c>
      <c r="B20" s="53">
        <v>12887238</v>
      </c>
      <c r="C20" s="52" t="s">
        <v>23</v>
      </c>
      <c r="D20" s="52" t="s">
        <v>20</v>
      </c>
      <c r="E20" s="52" t="s">
        <v>39</v>
      </c>
      <c r="F20" s="52" t="s">
        <v>57</v>
      </c>
    </row>
    <row r="21" spans="1:6" ht="15.75" customHeight="1" x14ac:dyDescent="0.25">
      <c r="A21" s="50" t="s">
        <v>78</v>
      </c>
      <c r="B21" s="51">
        <v>144510357</v>
      </c>
      <c r="C21" s="52" t="s">
        <v>19</v>
      </c>
      <c r="D21" s="52" t="s">
        <v>20</v>
      </c>
      <c r="E21" s="52" t="s">
        <v>21</v>
      </c>
      <c r="F21" s="52" t="s">
        <v>25</v>
      </c>
    </row>
    <row r="22" spans="1:6" ht="15.75" customHeight="1" x14ac:dyDescent="0.25">
      <c r="A22" s="50" t="s">
        <v>78</v>
      </c>
      <c r="B22" s="51">
        <v>231051849</v>
      </c>
      <c r="C22" s="52" t="s">
        <v>85</v>
      </c>
      <c r="D22" s="52" t="s">
        <v>20</v>
      </c>
      <c r="E22" s="52" t="s">
        <v>39</v>
      </c>
      <c r="F22" s="52" t="s">
        <v>86</v>
      </c>
    </row>
    <row r="23" spans="1:6" ht="15.75" customHeight="1" x14ac:dyDescent="0.25">
      <c r="A23" s="50" t="s">
        <v>78</v>
      </c>
      <c r="B23" s="51">
        <v>40132367</v>
      </c>
      <c r="C23" s="52" t="s">
        <v>19</v>
      </c>
      <c r="D23" s="52" t="s">
        <v>20</v>
      </c>
      <c r="E23" s="52" t="s">
        <v>39</v>
      </c>
      <c r="F23" s="52" t="s">
        <v>50</v>
      </c>
    </row>
    <row r="24" spans="1:6" ht="15.75" customHeight="1" x14ac:dyDescent="0.25">
      <c r="A24" s="50" t="s">
        <v>78</v>
      </c>
      <c r="B24" s="51">
        <v>14072468</v>
      </c>
      <c r="C24" s="52" t="s">
        <v>28</v>
      </c>
      <c r="D24" s="52" t="s">
        <v>20</v>
      </c>
      <c r="E24" s="52" t="s">
        <v>39</v>
      </c>
      <c r="F24" s="52" t="s">
        <v>41</v>
      </c>
    </row>
    <row r="25" spans="1:6" ht="15.75" customHeight="1" x14ac:dyDescent="0.25">
      <c r="A25" s="50" t="s">
        <v>78</v>
      </c>
      <c r="B25" s="51">
        <v>40646542</v>
      </c>
      <c r="C25" s="52" t="s">
        <v>19</v>
      </c>
      <c r="D25" s="52" t="s">
        <v>20</v>
      </c>
      <c r="E25" s="52" t="s">
        <v>21</v>
      </c>
      <c r="F25" s="52" t="s">
        <v>27</v>
      </c>
    </row>
    <row r="26" spans="1:6" ht="15.75" customHeight="1" x14ac:dyDescent="0.25">
      <c r="A26" s="50" t="s">
        <v>78</v>
      </c>
      <c r="B26" s="51">
        <v>425130174</v>
      </c>
      <c r="C26" s="52" t="s">
        <v>19</v>
      </c>
      <c r="D26" s="52" t="s">
        <v>20</v>
      </c>
      <c r="E26" s="52" t="s">
        <v>21</v>
      </c>
      <c r="F26" s="52" t="s">
        <v>87</v>
      </c>
    </row>
    <row r="27" spans="1:6" ht="15.75" customHeight="1" x14ac:dyDescent="0.25">
      <c r="A27" s="50" t="s">
        <v>78</v>
      </c>
      <c r="B27" s="53">
        <v>325129903</v>
      </c>
      <c r="C27" s="52" t="s">
        <v>19</v>
      </c>
      <c r="D27" s="52" t="s">
        <v>20</v>
      </c>
      <c r="E27" s="52" t="s">
        <v>88</v>
      </c>
      <c r="F27" s="52" t="s">
        <v>89</v>
      </c>
    </row>
    <row r="28" spans="1:6" ht="15.75" customHeight="1" x14ac:dyDescent="0.25">
      <c r="A28" s="50" t="s">
        <v>78</v>
      </c>
      <c r="B28" s="51">
        <v>208948522</v>
      </c>
      <c r="C28" s="52" t="s">
        <v>23</v>
      </c>
      <c r="D28" s="52" t="s">
        <v>20</v>
      </c>
      <c r="E28" s="52" t="s">
        <v>80</v>
      </c>
      <c r="F28" s="52" t="s">
        <v>90</v>
      </c>
    </row>
    <row r="29" spans="1:6" ht="15.75" customHeight="1" x14ac:dyDescent="0.25">
      <c r="A29" s="50" t="s">
        <v>78</v>
      </c>
      <c r="B29" s="53">
        <v>40017663</v>
      </c>
      <c r="C29" s="52" t="s">
        <v>19</v>
      </c>
      <c r="D29" s="52" t="s">
        <v>20</v>
      </c>
      <c r="E29" s="52" t="s">
        <v>39</v>
      </c>
      <c r="F29" s="52" t="s">
        <v>46</v>
      </c>
    </row>
    <row r="30" spans="1:6" ht="15.75" customHeight="1" x14ac:dyDescent="0.25">
      <c r="A30" s="50" t="s">
        <v>78</v>
      </c>
      <c r="B30" s="51">
        <v>268312248</v>
      </c>
      <c r="C30" s="52" t="s">
        <v>28</v>
      </c>
      <c r="D30" s="52" t="s">
        <v>20</v>
      </c>
      <c r="E30" s="52" t="s">
        <v>80</v>
      </c>
      <c r="F30" s="52" t="s">
        <v>91</v>
      </c>
    </row>
    <row r="31" spans="1:6" ht="15.75" customHeight="1" x14ac:dyDescent="0.25">
      <c r="A31" s="50" t="s">
        <v>78</v>
      </c>
      <c r="B31" s="51">
        <v>12454979</v>
      </c>
      <c r="C31" s="52" t="s">
        <v>19</v>
      </c>
      <c r="D31" s="52" t="s">
        <v>20</v>
      </c>
      <c r="E31" s="52" t="s">
        <v>39</v>
      </c>
      <c r="F31" s="52" t="s">
        <v>92</v>
      </c>
    </row>
    <row r="32" spans="1:6" ht="15.75" customHeight="1" x14ac:dyDescent="0.25">
      <c r="A32" s="50" t="s">
        <v>78</v>
      </c>
      <c r="B32" s="51">
        <v>263516755</v>
      </c>
      <c r="C32" s="52" t="s">
        <v>19</v>
      </c>
      <c r="D32" s="52" t="s">
        <v>20</v>
      </c>
      <c r="E32" s="52" t="s">
        <v>80</v>
      </c>
      <c r="F32" s="52" t="s">
        <v>93</v>
      </c>
    </row>
    <row r="33" spans="1:6" ht="15.75" customHeight="1" x14ac:dyDescent="0.25">
      <c r="A33" s="50" t="s">
        <v>78</v>
      </c>
      <c r="B33" s="51">
        <v>246713831</v>
      </c>
      <c r="C33" s="52" t="s">
        <v>85</v>
      </c>
      <c r="D33" s="52" t="s">
        <v>20</v>
      </c>
      <c r="E33" s="52" t="s">
        <v>39</v>
      </c>
      <c r="F33" s="52" t="s">
        <v>94</v>
      </c>
    </row>
    <row r="34" spans="1:6" ht="15.75" customHeight="1" x14ac:dyDescent="0.25">
      <c r="A34" s="50" t="s">
        <v>78</v>
      </c>
      <c r="B34" s="51">
        <v>19001330</v>
      </c>
      <c r="C34" s="52" t="s">
        <v>19</v>
      </c>
      <c r="D34" s="52" t="s">
        <v>20</v>
      </c>
      <c r="E34" s="52" t="s">
        <v>95</v>
      </c>
      <c r="F34" s="52" t="s">
        <v>96</v>
      </c>
    </row>
    <row r="35" spans="1:6" ht="15.75" customHeight="1" x14ac:dyDescent="0.25">
      <c r="A35" s="50" t="s">
        <v>78</v>
      </c>
      <c r="B35" s="53">
        <v>258095789</v>
      </c>
      <c r="C35" s="52" t="s">
        <v>19</v>
      </c>
      <c r="D35" s="52" t="s">
        <v>20</v>
      </c>
      <c r="E35" s="52" t="s">
        <v>97</v>
      </c>
      <c r="F35" s="52" t="s">
        <v>98</v>
      </c>
    </row>
    <row r="36" spans="1:6" ht="15.75" customHeight="1" x14ac:dyDescent="0.25">
      <c r="A36" s="50" t="s">
        <v>78</v>
      </c>
      <c r="B36" s="51">
        <v>12696236</v>
      </c>
      <c r="C36" s="52" t="s">
        <v>23</v>
      </c>
      <c r="D36" s="52" t="s">
        <v>20</v>
      </c>
      <c r="E36" s="52" t="s">
        <v>39</v>
      </c>
      <c r="F36" s="52" t="s">
        <v>40</v>
      </c>
    </row>
    <row r="37" spans="1:6" ht="15.75" customHeight="1" x14ac:dyDescent="0.25">
      <c r="A37" s="50" t="s">
        <v>78</v>
      </c>
      <c r="B37" s="51">
        <v>145679271</v>
      </c>
      <c r="C37" s="52" t="s">
        <v>19</v>
      </c>
      <c r="D37" s="52" t="s">
        <v>20</v>
      </c>
      <c r="E37" s="52" t="s">
        <v>21</v>
      </c>
      <c r="F37" s="52" t="s">
        <v>30</v>
      </c>
    </row>
    <row r="38" spans="1:6" ht="15.75" customHeight="1" x14ac:dyDescent="0.25">
      <c r="A38" s="50" t="s">
        <v>78</v>
      </c>
      <c r="B38" s="51">
        <v>135480367</v>
      </c>
      <c r="C38" s="52" t="s">
        <v>19</v>
      </c>
      <c r="D38" s="52" t="s">
        <v>20</v>
      </c>
      <c r="E38" s="52" t="s">
        <v>39</v>
      </c>
      <c r="F38" s="52" t="s">
        <v>48</v>
      </c>
    </row>
    <row r="39" spans="1:6" ht="15.75" customHeight="1" x14ac:dyDescent="0.25">
      <c r="A39" s="50" t="s">
        <v>78</v>
      </c>
      <c r="B39" s="51">
        <v>40129053</v>
      </c>
      <c r="C39" s="52" t="s">
        <v>19</v>
      </c>
      <c r="D39" s="52" t="s">
        <v>20</v>
      </c>
      <c r="E39" s="52" t="s">
        <v>39</v>
      </c>
      <c r="F39" s="52" t="s">
        <v>45</v>
      </c>
    </row>
    <row r="40" spans="1:6" ht="15.75" customHeight="1" x14ac:dyDescent="0.25">
      <c r="A40" s="50" t="s">
        <v>78</v>
      </c>
      <c r="B40" s="51">
        <v>220459299</v>
      </c>
      <c r="C40" s="52" t="s">
        <v>23</v>
      </c>
      <c r="D40" s="52" t="s">
        <v>20</v>
      </c>
      <c r="E40" s="52" t="s">
        <v>39</v>
      </c>
      <c r="F40" s="52" t="s">
        <v>56</v>
      </c>
    </row>
    <row r="41" spans="1:6" ht="15.75" customHeight="1" x14ac:dyDescent="0.25">
      <c r="A41" s="50" t="s">
        <v>78</v>
      </c>
      <c r="B41" s="51">
        <v>431792060</v>
      </c>
      <c r="C41" s="52" t="s">
        <v>19</v>
      </c>
      <c r="D41" s="52" t="s">
        <v>20</v>
      </c>
      <c r="E41" s="52" t="s">
        <v>21</v>
      </c>
      <c r="F41" s="52" t="s">
        <v>99</v>
      </c>
    </row>
    <row r="42" spans="1:6" ht="15.75" customHeight="1" x14ac:dyDescent="0.25">
      <c r="A42" s="50" t="s">
        <v>78</v>
      </c>
      <c r="B42" s="51">
        <v>219007207</v>
      </c>
      <c r="C42" s="52" t="s">
        <v>19</v>
      </c>
      <c r="D42" s="52" t="s">
        <v>20</v>
      </c>
      <c r="E42" s="52" t="s">
        <v>39</v>
      </c>
      <c r="F42" s="52" t="s">
        <v>47</v>
      </c>
    </row>
    <row r="43" spans="1:6" ht="15.75" customHeight="1" x14ac:dyDescent="0.25">
      <c r="A43" s="50" t="s">
        <v>78</v>
      </c>
      <c r="B43" s="51">
        <v>220457943</v>
      </c>
      <c r="C43" s="52" t="s">
        <v>19</v>
      </c>
      <c r="D43" s="52" t="s">
        <v>20</v>
      </c>
      <c r="E43" s="52" t="s">
        <v>39</v>
      </c>
      <c r="F43" s="52" t="s">
        <v>55</v>
      </c>
    </row>
    <row r="44" spans="1:6" ht="15.75" customHeight="1" x14ac:dyDescent="0.25">
      <c r="A44" s="50" t="s">
        <v>78</v>
      </c>
      <c r="B44" s="51">
        <v>41304548</v>
      </c>
      <c r="C44" s="52" t="s">
        <v>23</v>
      </c>
      <c r="D44" s="52" t="s">
        <v>20</v>
      </c>
      <c r="E44" s="52" t="s">
        <v>95</v>
      </c>
      <c r="F44" s="52" t="s">
        <v>100</v>
      </c>
    </row>
    <row r="45" spans="1:6" ht="15.75" customHeight="1" x14ac:dyDescent="0.25">
      <c r="A45" s="50" t="s">
        <v>78</v>
      </c>
      <c r="B45" s="51">
        <v>113039900</v>
      </c>
      <c r="C45" s="52" t="s">
        <v>23</v>
      </c>
      <c r="D45" s="52" t="s">
        <v>20</v>
      </c>
      <c r="E45" s="52" t="s">
        <v>39</v>
      </c>
      <c r="F45" s="52" t="s">
        <v>101</v>
      </c>
    </row>
    <row r="46" spans="1:6" ht="15.75" customHeight="1" x14ac:dyDescent="0.25">
      <c r="A46" s="50" t="s">
        <v>78</v>
      </c>
      <c r="B46" s="51">
        <v>85959279</v>
      </c>
      <c r="C46" s="52" t="s">
        <v>19</v>
      </c>
      <c r="D46" s="52" t="s">
        <v>20</v>
      </c>
      <c r="E46" s="52" t="s">
        <v>39</v>
      </c>
      <c r="F46" s="52" t="s">
        <v>59</v>
      </c>
    </row>
    <row r="47" spans="1:6" ht="15.75" customHeight="1" x14ac:dyDescent="0.25">
      <c r="A47" s="50" t="s">
        <v>78</v>
      </c>
      <c r="B47" s="51">
        <v>40638186</v>
      </c>
      <c r="C47" s="52" t="s">
        <v>23</v>
      </c>
      <c r="D47" s="52" t="s">
        <v>20</v>
      </c>
      <c r="E47" s="52" t="s">
        <v>39</v>
      </c>
      <c r="F47" s="52" t="s">
        <v>52</v>
      </c>
    </row>
    <row r="48" spans="1:6" ht="15.75" customHeight="1" x14ac:dyDescent="0.25">
      <c r="A48" s="50" t="s">
        <v>78</v>
      </c>
      <c r="B48" s="51">
        <v>301145975</v>
      </c>
      <c r="C48" s="52" t="s">
        <v>19</v>
      </c>
      <c r="D48" s="52" t="s">
        <v>20</v>
      </c>
      <c r="E48" s="52" t="s">
        <v>39</v>
      </c>
      <c r="F48" s="52" t="s">
        <v>102</v>
      </c>
    </row>
    <row r="49" spans="1:6" ht="15.75" customHeight="1" x14ac:dyDescent="0.25">
      <c r="A49" s="50" t="s">
        <v>78</v>
      </c>
      <c r="B49" s="53">
        <v>225869926</v>
      </c>
      <c r="C49" s="52" t="s">
        <v>85</v>
      </c>
      <c r="D49" s="52" t="s">
        <v>20</v>
      </c>
      <c r="E49" s="52" t="s">
        <v>39</v>
      </c>
      <c r="F49" s="52" t="s">
        <v>103</v>
      </c>
    </row>
    <row r="50" spans="1:6" ht="15.75" customHeight="1" x14ac:dyDescent="0.25">
      <c r="A50" s="50" t="s">
        <v>78</v>
      </c>
      <c r="B50" s="54">
        <v>17839205</v>
      </c>
      <c r="C50" s="52" t="s">
        <v>19</v>
      </c>
      <c r="D50" s="52" t="s">
        <v>20</v>
      </c>
      <c r="E50" s="52" t="s">
        <v>31</v>
      </c>
      <c r="F50" s="52" t="s">
        <v>35</v>
      </c>
    </row>
    <row r="51" spans="1:6" ht="15.75" customHeight="1" x14ac:dyDescent="0.25">
      <c r="A51" s="50" t="s">
        <v>78</v>
      </c>
      <c r="B51" s="54">
        <v>313734706</v>
      </c>
      <c r="C51" s="52" t="s">
        <v>19</v>
      </c>
      <c r="D51" s="52" t="s">
        <v>20</v>
      </c>
      <c r="E51" s="52" t="s">
        <v>104</v>
      </c>
      <c r="F51" s="52" t="s">
        <v>105</v>
      </c>
    </row>
    <row r="52" spans="1:6" ht="15.75" customHeight="1" x14ac:dyDescent="0.25">
      <c r="A52" s="50" t="s">
        <v>78</v>
      </c>
      <c r="B52" s="53">
        <v>306927157</v>
      </c>
      <c r="C52" s="52" t="s">
        <v>85</v>
      </c>
      <c r="D52" s="52" t="s">
        <v>20</v>
      </c>
      <c r="E52" s="52" t="s">
        <v>39</v>
      </c>
      <c r="F52" s="52" t="s">
        <v>106</v>
      </c>
    </row>
    <row r="53" spans="1:6" ht="15.75" customHeight="1" x14ac:dyDescent="0.25">
      <c r="A53" s="50" t="s">
        <v>78</v>
      </c>
      <c r="B53" s="53">
        <v>41296494</v>
      </c>
      <c r="C53" s="52" t="s">
        <v>19</v>
      </c>
      <c r="D53" s="52" t="s">
        <v>20</v>
      </c>
      <c r="E53" s="52" t="s">
        <v>95</v>
      </c>
      <c r="F53" s="52" t="s">
        <v>107</v>
      </c>
    </row>
    <row r="54" spans="1:6" ht="15.75" customHeight="1" x14ac:dyDescent="0.25">
      <c r="A54" s="50" t="s">
        <v>78</v>
      </c>
      <c r="B54" s="53">
        <v>320469461</v>
      </c>
      <c r="C54" s="52" t="s">
        <v>19</v>
      </c>
      <c r="D54" s="52" t="s">
        <v>20</v>
      </c>
      <c r="E54" s="52" t="s">
        <v>39</v>
      </c>
      <c r="F54" s="52" t="s">
        <v>42</v>
      </c>
    </row>
    <row r="55" spans="1:6" ht="15.75" customHeight="1" x14ac:dyDescent="0.25">
      <c r="A55" s="50" t="s">
        <v>78</v>
      </c>
      <c r="B55" s="53">
        <v>41304696</v>
      </c>
      <c r="C55" s="52" t="s">
        <v>19</v>
      </c>
      <c r="D55" s="52" t="s">
        <v>20</v>
      </c>
      <c r="E55" s="52" t="s">
        <v>88</v>
      </c>
      <c r="F55" s="52" t="s">
        <v>108</v>
      </c>
    </row>
    <row r="56" spans="1:6" ht="15.75" customHeight="1" x14ac:dyDescent="0.25">
      <c r="A56" s="50" t="s">
        <v>78</v>
      </c>
      <c r="B56" s="51">
        <v>41304696</v>
      </c>
      <c r="C56" s="52" t="s">
        <v>19</v>
      </c>
      <c r="D56" s="52" t="s">
        <v>20</v>
      </c>
      <c r="E56" s="52" t="s">
        <v>88</v>
      </c>
      <c r="F56" s="52" t="s">
        <v>108</v>
      </c>
    </row>
    <row r="57" spans="1:6" ht="15.75" customHeight="1" x14ac:dyDescent="0.25">
      <c r="A57" s="50" t="s">
        <v>78</v>
      </c>
      <c r="B57" s="53">
        <v>260948477</v>
      </c>
      <c r="C57" s="52" t="s">
        <v>85</v>
      </c>
      <c r="D57" s="52" t="s">
        <v>20</v>
      </c>
      <c r="E57" s="52" t="s">
        <v>39</v>
      </c>
      <c r="F57" s="52" t="s">
        <v>109</v>
      </c>
    </row>
    <row r="58" spans="1:6" ht="15.75" customHeight="1" x14ac:dyDescent="0.25">
      <c r="A58" s="50" t="s">
        <v>78</v>
      </c>
      <c r="B58" s="53">
        <v>330743165</v>
      </c>
      <c r="C58" s="52" t="s">
        <v>85</v>
      </c>
      <c r="D58" s="52" t="s">
        <v>20</v>
      </c>
      <c r="E58" s="52" t="s">
        <v>110</v>
      </c>
      <c r="F58" s="52" t="s">
        <v>111</v>
      </c>
    </row>
    <row r="59" spans="1:6" ht="15.75" customHeight="1" x14ac:dyDescent="0.25">
      <c r="A59" s="50" t="s">
        <v>78</v>
      </c>
      <c r="B59" s="51">
        <v>12696232</v>
      </c>
      <c r="C59" s="52" t="s">
        <v>19</v>
      </c>
      <c r="D59" s="52" t="s">
        <v>20</v>
      </c>
      <c r="E59" s="52" t="s">
        <v>39</v>
      </c>
      <c r="F59" s="52" t="s">
        <v>112</v>
      </c>
    </row>
    <row r="60" spans="1:6" ht="15.75" customHeight="1" x14ac:dyDescent="0.25">
      <c r="A60" s="50" t="s">
        <v>78</v>
      </c>
      <c r="B60" s="54">
        <v>43488405</v>
      </c>
      <c r="C60" s="52" t="s">
        <v>19</v>
      </c>
      <c r="D60" s="52" t="s">
        <v>20</v>
      </c>
      <c r="E60" s="52" t="s">
        <v>31</v>
      </c>
      <c r="F60" s="52" t="s">
        <v>36</v>
      </c>
    </row>
    <row r="61" spans="1:6" ht="15.75" customHeight="1" x14ac:dyDescent="0.25">
      <c r="A61" s="50" t="s">
        <v>78</v>
      </c>
      <c r="B61" s="53">
        <v>355758397</v>
      </c>
      <c r="C61" s="52" t="s">
        <v>85</v>
      </c>
      <c r="D61" s="52" t="s">
        <v>20</v>
      </c>
      <c r="E61" s="52" t="s">
        <v>39</v>
      </c>
      <c r="F61" s="52" t="s">
        <v>113</v>
      </c>
    </row>
    <row r="62" spans="1:6" ht="15.75" customHeight="1" x14ac:dyDescent="0.25">
      <c r="A62" s="50" t="s">
        <v>78</v>
      </c>
      <c r="B62" s="53">
        <v>458439301</v>
      </c>
      <c r="C62" s="52" t="s">
        <v>19</v>
      </c>
      <c r="D62" s="52" t="s">
        <v>20</v>
      </c>
      <c r="E62" s="52" t="s">
        <v>114</v>
      </c>
      <c r="F62" s="52" t="s">
        <v>115</v>
      </c>
    </row>
    <row r="63" spans="1:6" ht="15.75" customHeight="1" x14ac:dyDescent="0.25">
      <c r="A63" s="50" t="s">
        <v>78</v>
      </c>
      <c r="B63" s="54">
        <v>255023448</v>
      </c>
      <c r="C63" s="52" t="s">
        <v>19</v>
      </c>
      <c r="D63" s="52" t="s">
        <v>20</v>
      </c>
      <c r="E63" s="52" t="s">
        <v>39</v>
      </c>
      <c r="F63" s="52" t="s">
        <v>116</v>
      </c>
    </row>
    <row r="64" spans="1:6" ht="15.75" customHeight="1" x14ac:dyDescent="0.25">
      <c r="A64" s="50" t="s">
        <v>78</v>
      </c>
      <c r="B64" s="54">
        <v>44120172</v>
      </c>
      <c r="C64" s="52" t="s">
        <v>19</v>
      </c>
      <c r="D64" s="52" t="s">
        <v>20</v>
      </c>
      <c r="E64" s="52" t="s">
        <v>31</v>
      </c>
      <c r="F64" s="52" t="s">
        <v>34</v>
      </c>
    </row>
    <row r="65" spans="1:6" ht="15.75" customHeight="1" x14ac:dyDescent="0.25">
      <c r="A65" s="50" t="s">
        <v>78</v>
      </c>
      <c r="B65" s="54">
        <v>260897259</v>
      </c>
      <c r="C65" s="52" t="s">
        <v>19</v>
      </c>
      <c r="D65" s="52" t="s">
        <v>20</v>
      </c>
      <c r="E65" s="52" t="s">
        <v>117</v>
      </c>
      <c r="F65" s="52" t="s">
        <v>118</v>
      </c>
    </row>
    <row r="66" spans="1:6" ht="15.75" customHeight="1" x14ac:dyDescent="0.25">
      <c r="A66" s="50" t="s">
        <v>78</v>
      </c>
      <c r="B66" s="54">
        <v>44114212</v>
      </c>
      <c r="C66" s="52" t="s">
        <v>19</v>
      </c>
      <c r="D66" s="52" t="s">
        <v>20</v>
      </c>
      <c r="E66" s="52" t="s">
        <v>31</v>
      </c>
      <c r="F66" s="52" t="s">
        <v>119</v>
      </c>
    </row>
    <row r="67" spans="1:6" ht="15.75" customHeight="1" x14ac:dyDescent="0.25">
      <c r="A67" s="50" t="s">
        <v>78</v>
      </c>
      <c r="B67" s="54">
        <v>13664114</v>
      </c>
      <c r="C67" s="52" t="s">
        <v>19</v>
      </c>
      <c r="D67" s="52" t="s">
        <v>120</v>
      </c>
      <c r="E67" s="52" t="s">
        <v>121</v>
      </c>
      <c r="F67" s="52" t="s">
        <v>122</v>
      </c>
    </row>
    <row r="68" spans="1:6" ht="15.75" customHeight="1" x14ac:dyDescent="0.25">
      <c r="A68" s="50" t="s">
        <v>78</v>
      </c>
      <c r="B68" s="54">
        <v>258373342</v>
      </c>
      <c r="C68" s="52" t="s">
        <v>19</v>
      </c>
      <c r="D68" s="52" t="s">
        <v>20</v>
      </c>
      <c r="E68" s="52" t="s">
        <v>104</v>
      </c>
      <c r="F68" s="52" t="s">
        <v>123</v>
      </c>
    </row>
    <row r="69" spans="1:6" ht="15.75" customHeight="1" x14ac:dyDescent="0.25">
      <c r="A69" s="50" t="s">
        <v>78</v>
      </c>
      <c r="B69" s="51">
        <v>152455055</v>
      </c>
      <c r="C69" s="52" t="s">
        <v>23</v>
      </c>
      <c r="D69" s="52" t="s">
        <v>20</v>
      </c>
      <c r="E69" s="52" t="s">
        <v>39</v>
      </c>
      <c r="F69" s="52" t="s">
        <v>124</v>
      </c>
    </row>
    <row r="70" spans="1:6" ht="15.75" customHeight="1" x14ac:dyDescent="0.25">
      <c r="A70" s="50" t="s">
        <v>78</v>
      </c>
      <c r="B70" s="51">
        <v>225871405</v>
      </c>
      <c r="C70" s="52" t="s">
        <v>85</v>
      </c>
      <c r="D70" s="52" t="s">
        <v>20</v>
      </c>
      <c r="E70" s="52" t="s">
        <v>39</v>
      </c>
      <c r="F70" s="52" t="s">
        <v>125</v>
      </c>
    </row>
    <row r="71" spans="1:6" ht="15.75" customHeight="1" x14ac:dyDescent="0.25">
      <c r="A71" s="50" t="s">
        <v>78</v>
      </c>
      <c r="B71" s="53">
        <v>268756199</v>
      </c>
      <c r="C71" s="52" t="s">
        <v>19</v>
      </c>
      <c r="D71" s="52" t="s">
        <v>20</v>
      </c>
      <c r="E71" s="52" t="s">
        <v>39</v>
      </c>
      <c r="F71" s="52" t="s">
        <v>126</v>
      </c>
    </row>
    <row r="72" spans="1:6" ht="15.75" customHeight="1" x14ac:dyDescent="0.25">
      <c r="A72" s="50" t="s">
        <v>78</v>
      </c>
      <c r="B72" s="51">
        <v>113351622</v>
      </c>
      <c r="C72" s="52" t="s">
        <v>19</v>
      </c>
      <c r="D72" s="52" t="s">
        <v>20</v>
      </c>
      <c r="E72" s="52" t="s">
        <v>39</v>
      </c>
      <c r="F72" s="52" t="s">
        <v>127</v>
      </c>
    </row>
    <row r="73" spans="1:6" ht="15.75" customHeight="1" x14ac:dyDescent="0.25">
      <c r="A73" s="50" t="s">
        <v>78</v>
      </c>
      <c r="B73" s="53">
        <v>263516753</v>
      </c>
      <c r="C73" s="52" t="s">
        <v>19</v>
      </c>
      <c r="D73" s="52" t="s">
        <v>20</v>
      </c>
      <c r="E73" s="52" t="s">
        <v>80</v>
      </c>
      <c r="F73" s="52" t="s">
        <v>128</v>
      </c>
    </row>
    <row r="74" spans="1:6" ht="15.75" customHeight="1" x14ac:dyDescent="0.25">
      <c r="A74" s="50" t="s">
        <v>78</v>
      </c>
      <c r="B74" s="54">
        <v>218991470</v>
      </c>
      <c r="C74" s="52" t="s">
        <v>19</v>
      </c>
      <c r="D74" s="52" t="s">
        <v>20</v>
      </c>
      <c r="E74" s="52" t="s">
        <v>39</v>
      </c>
      <c r="F74" s="52" t="s">
        <v>129</v>
      </c>
    </row>
    <row r="75" spans="1:6" ht="15.75" customHeight="1" x14ac:dyDescent="0.25">
      <c r="A75" s="50" t="s">
        <v>78</v>
      </c>
      <c r="B75" s="54">
        <v>144454685</v>
      </c>
      <c r="C75" s="52" t="s">
        <v>19</v>
      </c>
      <c r="D75" s="52" t="s">
        <v>20</v>
      </c>
      <c r="E75" s="52" t="s">
        <v>95</v>
      </c>
      <c r="F75" s="52" t="s">
        <v>130</v>
      </c>
    </row>
    <row r="76" spans="1:6" ht="15.75" customHeight="1" x14ac:dyDescent="0.25">
      <c r="A76" s="50" t="s">
        <v>78</v>
      </c>
      <c r="B76" s="51">
        <v>425112416</v>
      </c>
      <c r="C76" s="52" t="s">
        <v>131</v>
      </c>
      <c r="D76" s="52" t="s">
        <v>20</v>
      </c>
      <c r="E76" s="52" t="s">
        <v>21</v>
      </c>
      <c r="F76" s="52" t="s">
        <v>132</v>
      </c>
    </row>
    <row r="77" spans="1:6" ht="15.75" customHeight="1" x14ac:dyDescent="0.25">
      <c r="A77" s="50" t="s">
        <v>78</v>
      </c>
      <c r="B77" s="54">
        <v>258365080</v>
      </c>
      <c r="C77" s="52" t="s">
        <v>19</v>
      </c>
      <c r="D77" s="52" t="s">
        <v>20</v>
      </c>
      <c r="E77" s="52" t="s">
        <v>104</v>
      </c>
      <c r="F77" s="52" t="s">
        <v>133</v>
      </c>
    </row>
    <row r="78" spans="1:6" ht="15.75" customHeight="1" x14ac:dyDescent="0.25">
      <c r="A78" s="50" t="s">
        <v>78</v>
      </c>
      <c r="B78" s="54">
        <v>144449492</v>
      </c>
      <c r="C78" s="52" t="s">
        <v>19</v>
      </c>
      <c r="D78" s="52" t="s">
        <v>20</v>
      </c>
      <c r="E78" s="52" t="s">
        <v>95</v>
      </c>
      <c r="F78" s="52" t="s">
        <v>134</v>
      </c>
    </row>
    <row r="79" spans="1:6" ht="15.75" customHeight="1" x14ac:dyDescent="0.25">
      <c r="A79" s="50" t="s">
        <v>78</v>
      </c>
      <c r="B79" s="53">
        <v>458439303</v>
      </c>
      <c r="C79" s="52" t="s">
        <v>19</v>
      </c>
      <c r="D79" s="52" t="s">
        <v>20</v>
      </c>
      <c r="E79" s="52" t="s">
        <v>114</v>
      </c>
      <c r="F79" s="52" t="s">
        <v>135</v>
      </c>
    </row>
    <row r="80" spans="1:6" ht="15.75" customHeight="1" x14ac:dyDescent="0.25">
      <c r="A80" s="50" t="s">
        <v>78</v>
      </c>
      <c r="B80" s="53">
        <v>268776078</v>
      </c>
      <c r="C80" s="52" t="s">
        <v>19</v>
      </c>
      <c r="D80" s="52" t="s">
        <v>20</v>
      </c>
      <c r="E80" s="52" t="s">
        <v>39</v>
      </c>
      <c r="F80" s="52" t="s">
        <v>136</v>
      </c>
    </row>
    <row r="81" spans="1:6" ht="15.75" customHeight="1" x14ac:dyDescent="0.25">
      <c r="A81" s="50" t="s">
        <v>78</v>
      </c>
      <c r="B81" s="54">
        <v>431789111</v>
      </c>
      <c r="C81" s="52" t="s">
        <v>131</v>
      </c>
      <c r="D81" s="52" t="s">
        <v>20</v>
      </c>
      <c r="E81" s="52" t="s">
        <v>137</v>
      </c>
      <c r="F81" s="52" t="s">
        <v>138</v>
      </c>
    </row>
    <row r="82" spans="1:6" ht="15.75" customHeight="1" x14ac:dyDescent="0.25">
      <c r="A82" s="50" t="s">
        <v>78</v>
      </c>
      <c r="B82" s="54">
        <v>40635204</v>
      </c>
      <c r="C82" s="52" t="s">
        <v>19</v>
      </c>
      <c r="D82" s="52" t="s">
        <v>20</v>
      </c>
      <c r="E82" s="52" t="s">
        <v>39</v>
      </c>
      <c r="F82" s="52" t="s">
        <v>139</v>
      </c>
    </row>
    <row r="83" spans="1:6" ht="15.75" customHeight="1" x14ac:dyDescent="0.25">
      <c r="A83" s="50" t="s">
        <v>78</v>
      </c>
      <c r="B83" s="53">
        <v>268809639</v>
      </c>
      <c r="C83" s="52" t="s">
        <v>19</v>
      </c>
      <c r="D83" s="52" t="s">
        <v>20</v>
      </c>
      <c r="E83" s="52" t="s">
        <v>39</v>
      </c>
      <c r="F83" s="52" t="s">
        <v>140</v>
      </c>
    </row>
    <row r="84" spans="1:6" ht="15.75" customHeight="1" x14ac:dyDescent="0.25">
      <c r="A84" s="50" t="s">
        <v>78</v>
      </c>
      <c r="B84" s="54">
        <v>158947747</v>
      </c>
      <c r="C84" s="52" t="s">
        <v>19</v>
      </c>
      <c r="D84" s="52" t="s">
        <v>20</v>
      </c>
      <c r="E84" s="52" t="s">
        <v>21</v>
      </c>
      <c r="F84" s="52" t="s">
        <v>141</v>
      </c>
    </row>
    <row r="85" spans="1:6" ht="15.75" customHeight="1" x14ac:dyDescent="0.25">
      <c r="A85" s="50" t="s">
        <v>78</v>
      </c>
      <c r="B85" s="54">
        <v>158947747</v>
      </c>
      <c r="C85" s="52" t="s">
        <v>19</v>
      </c>
      <c r="D85" s="52" t="s">
        <v>20</v>
      </c>
      <c r="E85" s="52" t="s">
        <v>21</v>
      </c>
      <c r="F85" s="52" t="s">
        <v>141</v>
      </c>
    </row>
    <row r="86" spans="1:6" ht="15.75" customHeight="1" x14ac:dyDescent="0.25">
      <c r="A86" s="50" t="s">
        <v>78</v>
      </c>
      <c r="B86" s="51">
        <v>484483361</v>
      </c>
      <c r="C86" s="52" t="s">
        <v>19</v>
      </c>
      <c r="D86" s="52" t="s">
        <v>20</v>
      </c>
      <c r="E86" s="52" t="s">
        <v>97</v>
      </c>
      <c r="F86" s="52" t="s">
        <v>142</v>
      </c>
    </row>
    <row r="87" spans="1:6" ht="15.75" customHeight="1" x14ac:dyDescent="0.25">
      <c r="A87" s="50" t="s">
        <v>78</v>
      </c>
      <c r="B87" s="54">
        <v>306858586</v>
      </c>
      <c r="C87" s="52" t="s">
        <v>85</v>
      </c>
      <c r="D87" s="52" t="s">
        <v>131</v>
      </c>
      <c r="E87" s="52" t="s">
        <v>143</v>
      </c>
      <c r="F87" s="52" t="s">
        <v>144</v>
      </c>
    </row>
    <row r="88" spans="1:6" ht="15.75" customHeight="1" x14ac:dyDescent="0.25">
      <c r="A88" s="50" t="s">
        <v>78</v>
      </c>
      <c r="B88" s="54">
        <v>277127095</v>
      </c>
      <c r="C88" s="52" t="s">
        <v>19</v>
      </c>
      <c r="D88" s="52" t="s">
        <v>145</v>
      </c>
      <c r="E88" s="52" t="s">
        <v>146</v>
      </c>
      <c r="F88" s="52" t="s">
        <v>147</v>
      </c>
    </row>
    <row r="89" spans="1:6" ht="15.75" customHeight="1" x14ac:dyDescent="0.25">
      <c r="A89" s="50" t="s">
        <v>78</v>
      </c>
      <c r="B89" s="53">
        <v>386610437</v>
      </c>
      <c r="C89" s="52" t="s">
        <v>19</v>
      </c>
      <c r="D89" s="52" t="s">
        <v>20</v>
      </c>
      <c r="E89" s="52" t="s">
        <v>39</v>
      </c>
      <c r="F89" s="52" t="s">
        <v>148</v>
      </c>
    </row>
    <row r="90" spans="1:6" ht="15.75" customHeight="1" x14ac:dyDescent="0.25">
      <c r="A90" s="50" t="s">
        <v>78</v>
      </c>
      <c r="B90" s="54">
        <v>306858583</v>
      </c>
      <c r="C90" s="52" t="s">
        <v>85</v>
      </c>
      <c r="D90" s="53">
        <v>0</v>
      </c>
      <c r="E90" s="52" t="s">
        <v>143</v>
      </c>
      <c r="F90" s="52" t="s">
        <v>144</v>
      </c>
    </row>
    <row r="91" spans="1:6" ht="15.75" customHeight="1" x14ac:dyDescent="0.25">
      <c r="A91" s="50" t="s">
        <v>78</v>
      </c>
      <c r="B91" s="54">
        <v>271665207</v>
      </c>
      <c r="C91" s="52" t="s">
        <v>19</v>
      </c>
      <c r="D91" s="52" t="s">
        <v>20</v>
      </c>
      <c r="E91" s="52" t="s">
        <v>21</v>
      </c>
      <c r="F91" s="52" t="s">
        <v>149</v>
      </c>
    </row>
    <row r="92" spans="1:6" ht="15.75" customHeight="1" x14ac:dyDescent="0.25">
      <c r="A92" s="50" t="s">
        <v>78</v>
      </c>
      <c r="B92" s="53">
        <v>386605018</v>
      </c>
      <c r="C92" s="52" t="s">
        <v>19</v>
      </c>
      <c r="D92" s="52" t="s">
        <v>20</v>
      </c>
      <c r="E92" s="52" t="s">
        <v>39</v>
      </c>
      <c r="F92" s="52" t="s">
        <v>150</v>
      </c>
    </row>
    <row r="93" spans="1:6" ht="15.75" customHeight="1" x14ac:dyDescent="0.25">
      <c r="A93" s="50" t="s">
        <v>78</v>
      </c>
      <c r="B93" s="54">
        <v>306858582</v>
      </c>
      <c r="C93" s="52" t="s">
        <v>85</v>
      </c>
      <c r="D93" s="53">
        <v>0</v>
      </c>
      <c r="E93" s="52" t="s">
        <v>143</v>
      </c>
      <c r="F93" s="52" t="s">
        <v>144</v>
      </c>
    </row>
    <row r="94" spans="1:6" ht="15.75" customHeight="1" x14ac:dyDescent="0.25">
      <c r="A94" s="50" t="s">
        <v>78</v>
      </c>
      <c r="B94" s="54">
        <v>303326479</v>
      </c>
      <c r="C94" s="52" t="s">
        <v>19</v>
      </c>
      <c r="D94" s="52" t="s">
        <v>20</v>
      </c>
      <c r="E94" s="52" t="s">
        <v>95</v>
      </c>
      <c r="F94" s="52" t="s">
        <v>151</v>
      </c>
    </row>
    <row r="95" spans="1:6" ht="15.75" customHeight="1" x14ac:dyDescent="0.25">
      <c r="A95" s="50" t="s">
        <v>78</v>
      </c>
      <c r="B95" s="54">
        <v>53600380</v>
      </c>
      <c r="C95" s="52" t="s">
        <v>19</v>
      </c>
      <c r="D95" s="52" t="s">
        <v>20</v>
      </c>
      <c r="E95" s="52" t="s">
        <v>152</v>
      </c>
      <c r="F95" s="52" t="s">
        <v>153</v>
      </c>
    </row>
    <row r="96" spans="1:6" ht="15.75" customHeight="1" x14ac:dyDescent="0.25">
      <c r="A96" s="50" t="s">
        <v>78</v>
      </c>
      <c r="B96" s="53">
        <v>386594852</v>
      </c>
      <c r="C96" s="52" t="s">
        <v>19</v>
      </c>
      <c r="D96" s="52" t="s">
        <v>20</v>
      </c>
      <c r="E96" s="52" t="s">
        <v>39</v>
      </c>
      <c r="F96" s="52" t="s">
        <v>154</v>
      </c>
    </row>
    <row r="97" spans="1:6" ht="15.75" customHeight="1" x14ac:dyDescent="0.25">
      <c r="A97" s="50" t="s">
        <v>78</v>
      </c>
      <c r="B97" s="53">
        <v>14151425</v>
      </c>
      <c r="C97" s="52" t="s">
        <v>19</v>
      </c>
      <c r="D97" s="52" t="s">
        <v>155</v>
      </c>
      <c r="E97" s="52" t="s">
        <v>80</v>
      </c>
      <c r="F97" s="52" t="s">
        <v>156</v>
      </c>
    </row>
    <row r="98" spans="1:6" ht="15.75" customHeight="1" x14ac:dyDescent="0.25">
      <c r="A98" s="50" t="s">
        <v>78</v>
      </c>
      <c r="B98" s="54">
        <v>25877265</v>
      </c>
      <c r="C98" s="52" t="s">
        <v>19</v>
      </c>
      <c r="D98" s="52" t="s">
        <v>20</v>
      </c>
      <c r="E98" s="52" t="s">
        <v>21</v>
      </c>
      <c r="F98" s="52" t="s">
        <v>157</v>
      </c>
    </row>
    <row r="99" spans="1:6" ht="15.75" customHeight="1" x14ac:dyDescent="0.25">
      <c r="A99" s="50" t="s">
        <v>78</v>
      </c>
      <c r="B99" s="54">
        <v>54626916</v>
      </c>
      <c r="C99" s="52" t="s">
        <v>85</v>
      </c>
      <c r="D99" s="52" t="s">
        <v>158</v>
      </c>
      <c r="E99" s="52" t="s">
        <v>143</v>
      </c>
      <c r="F99" s="52" t="s">
        <v>159</v>
      </c>
    </row>
    <row r="100" spans="1:6" ht="15.75" customHeight="1" x14ac:dyDescent="0.25">
      <c r="A100" s="50" t="s">
        <v>78</v>
      </c>
      <c r="B100" s="54">
        <v>271665270</v>
      </c>
      <c r="C100" s="52" t="s">
        <v>19</v>
      </c>
      <c r="D100" s="52" t="s">
        <v>20</v>
      </c>
      <c r="E100" s="52" t="s">
        <v>21</v>
      </c>
      <c r="F100" s="52" t="s">
        <v>160</v>
      </c>
    </row>
    <row r="101" spans="1:6" ht="15.75" customHeight="1" x14ac:dyDescent="0.25">
      <c r="A101" s="50" t="s">
        <v>78</v>
      </c>
      <c r="B101" s="54">
        <v>275153684</v>
      </c>
      <c r="C101" s="52" t="s">
        <v>19</v>
      </c>
      <c r="D101" s="52" t="s">
        <v>20</v>
      </c>
      <c r="E101" s="52" t="s">
        <v>21</v>
      </c>
      <c r="F101" s="52" t="s">
        <v>161</v>
      </c>
    </row>
    <row r="102" spans="1:6" ht="15.75" customHeight="1" x14ac:dyDescent="0.25">
      <c r="A102" s="50" t="s">
        <v>78</v>
      </c>
      <c r="B102" s="54">
        <v>243260780</v>
      </c>
      <c r="C102" s="52" t="s">
        <v>19</v>
      </c>
      <c r="D102" s="52" t="s">
        <v>20</v>
      </c>
      <c r="E102" s="52" t="s">
        <v>21</v>
      </c>
      <c r="F102" s="52" t="s">
        <v>22</v>
      </c>
    </row>
    <row r="103" spans="1:6" ht="15.75" customHeight="1" x14ac:dyDescent="0.25">
      <c r="A103" s="50" t="s">
        <v>78</v>
      </c>
      <c r="B103" s="54">
        <v>243696583</v>
      </c>
      <c r="C103" s="52" t="s">
        <v>19</v>
      </c>
      <c r="D103" s="52" t="s">
        <v>20</v>
      </c>
      <c r="E103" s="52" t="s">
        <v>21</v>
      </c>
      <c r="F103" s="52" t="s">
        <v>22</v>
      </c>
    </row>
    <row r="104" spans="1:6" ht="15.75" customHeight="1" x14ac:dyDescent="0.25">
      <c r="A104" s="50" t="s">
        <v>78</v>
      </c>
      <c r="B104" s="54">
        <v>275154810</v>
      </c>
      <c r="C104" s="52" t="s">
        <v>19</v>
      </c>
      <c r="D104" s="52" t="s">
        <v>20</v>
      </c>
      <c r="E104" s="52" t="s">
        <v>21</v>
      </c>
      <c r="F104" s="52" t="s">
        <v>162</v>
      </c>
    </row>
    <row r="105" spans="1:6" ht="15.75" customHeight="1" x14ac:dyDescent="0.25">
      <c r="A105" s="50" t="s">
        <v>78</v>
      </c>
      <c r="B105" s="54">
        <v>270800652</v>
      </c>
      <c r="C105" s="52" t="s">
        <v>19</v>
      </c>
      <c r="D105" s="52" t="s">
        <v>20</v>
      </c>
      <c r="E105" s="52" t="s">
        <v>21</v>
      </c>
      <c r="F105" s="52" t="s">
        <v>163</v>
      </c>
    </row>
    <row r="106" spans="1:6" ht="15.75" customHeight="1" x14ac:dyDescent="0.25">
      <c r="A106" s="50" t="s">
        <v>78</v>
      </c>
      <c r="B106" s="54">
        <v>17831500</v>
      </c>
      <c r="C106" s="52" t="s">
        <v>19</v>
      </c>
      <c r="D106" s="52" t="s">
        <v>20</v>
      </c>
      <c r="E106" s="52" t="s">
        <v>88</v>
      </c>
      <c r="F106" s="52" t="s">
        <v>164</v>
      </c>
    </row>
    <row r="107" spans="1:6" ht="15.75" customHeight="1" x14ac:dyDescent="0.25">
      <c r="A107" s="50" t="s">
        <v>78</v>
      </c>
      <c r="B107" s="54">
        <v>144429666</v>
      </c>
      <c r="C107" s="52" t="s">
        <v>19</v>
      </c>
      <c r="D107" s="52" t="s">
        <v>20</v>
      </c>
      <c r="E107" s="52" t="s">
        <v>95</v>
      </c>
      <c r="F107" s="52" t="s">
        <v>165</v>
      </c>
    </row>
    <row r="108" spans="1:6" ht="15.75" customHeight="1" x14ac:dyDescent="0.25">
      <c r="A108" s="50" t="s">
        <v>78</v>
      </c>
      <c r="B108" s="54">
        <v>144471133</v>
      </c>
      <c r="C108" s="52" t="s">
        <v>19</v>
      </c>
      <c r="D108" s="52" t="s">
        <v>20</v>
      </c>
      <c r="E108" s="52" t="s">
        <v>95</v>
      </c>
      <c r="F108" s="52" t="s">
        <v>166</v>
      </c>
    </row>
    <row r="109" spans="1:6" ht="15.75" customHeight="1" x14ac:dyDescent="0.25">
      <c r="A109" s="50" t="s">
        <v>78</v>
      </c>
      <c r="B109" s="54">
        <v>15136251</v>
      </c>
      <c r="C109" s="52" t="s">
        <v>19</v>
      </c>
      <c r="D109" s="52" t="s">
        <v>167</v>
      </c>
      <c r="E109" s="53">
        <v>0</v>
      </c>
      <c r="F109" s="52" t="s">
        <v>168</v>
      </c>
    </row>
    <row r="110" spans="1:6" ht="15.75" customHeight="1" x14ac:dyDescent="0.25">
      <c r="A110" s="50" t="s">
        <v>78</v>
      </c>
      <c r="B110" s="54">
        <v>279040923</v>
      </c>
      <c r="C110" s="52" t="s">
        <v>19</v>
      </c>
      <c r="D110" s="52" t="s">
        <v>167</v>
      </c>
      <c r="E110" s="53">
        <v>0</v>
      </c>
      <c r="F110" s="52" t="s">
        <v>169</v>
      </c>
    </row>
    <row r="111" spans="1:6" ht="15.75" customHeight="1" x14ac:dyDescent="0.25">
      <c r="A111" s="50" t="s">
        <v>78</v>
      </c>
      <c r="B111" s="54">
        <v>279047099</v>
      </c>
      <c r="C111" s="52" t="s">
        <v>19</v>
      </c>
      <c r="D111" s="52" t="s">
        <v>167</v>
      </c>
      <c r="E111" s="53">
        <v>0</v>
      </c>
      <c r="F111" s="52" t="s">
        <v>169</v>
      </c>
    </row>
    <row r="112" spans="1:6" ht="15.75" customHeight="1" x14ac:dyDescent="0.25">
      <c r="A112" s="50" t="s">
        <v>78</v>
      </c>
      <c r="B112" s="54">
        <v>13722930</v>
      </c>
      <c r="C112" s="52" t="s">
        <v>19</v>
      </c>
      <c r="D112" s="52" t="s">
        <v>20</v>
      </c>
      <c r="E112" s="52" t="s">
        <v>31</v>
      </c>
      <c r="F112" s="52" t="s">
        <v>170</v>
      </c>
    </row>
    <row r="113" spans="1:6" ht="15.75" customHeight="1" x14ac:dyDescent="0.25">
      <c r="A113" s="50" t="s">
        <v>78</v>
      </c>
      <c r="B113" s="54">
        <v>12887236</v>
      </c>
      <c r="C113" s="52" t="s">
        <v>19</v>
      </c>
      <c r="D113" s="52" t="s">
        <v>20</v>
      </c>
      <c r="E113" s="52" t="s">
        <v>31</v>
      </c>
      <c r="F113" s="52" t="s">
        <v>171</v>
      </c>
    </row>
    <row r="114" spans="1:6" ht="15.75" customHeight="1" x14ac:dyDescent="0.25">
      <c r="A114" s="50" t="s">
        <v>78</v>
      </c>
      <c r="B114" s="54">
        <v>12887234</v>
      </c>
      <c r="C114" s="52" t="s">
        <v>19</v>
      </c>
      <c r="D114" s="52" t="s">
        <v>20</v>
      </c>
      <c r="E114" s="52" t="s">
        <v>31</v>
      </c>
      <c r="F114" s="52" t="s">
        <v>172</v>
      </c>
    </row>
    <row r="115" spans="1:6" ht="15.75" customHeight="1" x14ac:dyDescent="0.25">
      <c r="A115" s="50" t="s">
        <v>78</v>
      </c>
      <c r="B115" s="54">
        <v>17839206</v>
      </c>
      <c r="C115" s="52" t="s">
        <v>19</v>
      </c>
      <c r="D115" s="52" t="s">
        <v>20</v>
      </c>
      <c r="E115" s="52" t="s">
        <v>31</v>
      </c>
      <c r="F115" s="52" t="s">
        <v>173</v>
      </c>
    </row>
    <row r="116" spans="1:6" ht="15.75" customHeight="1" x14ac:dyDescent="0.25">
      <c r="A116" s="50" t="s">
        <v>78</v>
      </c>
      <c r="B116" s="54">
        <v>12695664</v>
      </c>
      <c r="C116" s="52" t="s">
        <v>19</v>
      </c>
      <c r="D116" s="52" t="s">
        <v>174</v>
      </c>
      <c r="E116" s="52" t="s">
        <v>175</v>
      </c>
      <c r="F116" s="52" t="s">
        <v>176</v>
      </c>
    </row>
    <row r="117" spans="1:6" ht="15.75" customHeight="1" x14ac:dyDescent="0.25">
      <c r="A117" s="50" t="s">
        <v>78</v>
      </c>
      <c r="B117" s="54">
        <v>30966165</v>
      </c>
      <c r="C117" s="52" t="s">
        <v>19</v>
      </c>
      <c r="D117" s="52" t="s">
        <v>177</v>
      </c>
      <c r="E117" s="52" t="s">
        <v>178</v>
      </c>
      <c r="F117" s="52" t="s">
        <v>179</v>
      </c>
    </row>
    <row r="118" spans="1:6" ht="15.75" customHeight="1" x14ac:dyDescent="0.25">
      <c r="A118" s="50" t="s">
        <v>78</v>
      </c>
      <c r="B118" s="54">
        <v>15254569</v>
      </c>
      <c r="C118" s="52" t="s">
        <v>85</v>
      </c>
      <c r="D118" s="52" t="s">
        <v>180</v>
      </c>
      <c r="E118" s="53">
        <v>0</v>
      </c>
      <c r="F118" s="52" t="s">
        <v>181</v>
      </c>
    </row>
    <row r="119" spans="1:6" ht="15.75" customHeight="1" x14ac:dyDescent="0.25">
      <c r="A119" s="50" t="s">
        <v>78</v>
      </c>
      <c r="B119" s="54">
        <v>16783994</v>
      </c>
      <c r="C119" s="52" t="s">
        <v>19</v>
      </c>
      <c r="D119" s="52" t="s">
        <v>20</v>
      </c>
      <c r="E119" s="52" t="s">
        <v>80</v>
      </c>
      <c r="F119" s="52" t="s">
        <v>182</v>
      </c>
    </row>
    <row r="120" spans="1:6" ht="15.75" customHeight="1" x14ac:dyDescent="0.25">
      <c r="A120" s="50" t="s">
        <v>78</v>
      </c>
      <c r="B120" s="54">
        <v>15948818</v>
      </c>
      <c r="C120" s="52" t="s">
        <v>19</v>
      </c>
      <c r="D120" s="52" t="s">
        <v>20</v>
      </c>
      <c r="E120" s="52" t="s">
        <v>80</v>
      </c>
      <c r="F120" s="52" t="s">
        <v>183</v>
      </c>
    </row>
    <row r="121" spans="1:6" ht="15.75" customHeight="1" x14ac:dyDescent="0.25">
      <c r="A121" s="50" t="s">
        <v>78</v>
      </c>
      <c r="B121" s="54">
        <v>143283839</v>
      </c>
      <c r="C121" s="52" t="s">
        <v>19</v>
      </c>
      <c r="D121" s="52" t="s">
        <v>155</v>
      </c>
      <c r="E121" s="52" t="s">
        <v>80</v>
      </c>
      <c r="F121" s="52" t="s">
        <v>184</v>
      </c>
    </row>
    <row r="122" spans="1:6" ht="15.75" customHeight="1" x14ac:dyDescent="0.25">
      <c r="A122" s="50" t="s">
        <v>78</v>
      </c>
      <c r="B122" s="54">
        <v>12695896</v>
      </c>
      <c r="C122" s="52" t="s">
        <v>19</v>
      </c>
      <c r="D122" s="52" t="s">
        <v>185</v>
      </c>
      <c r="E122" s="52" t="s">
        <v>80</v>
      </c>
      <c r="F122" s="52" t="s">
        <v>186</v>
      </c>
    </row>
    <row r="123" spans="1:6" ht="15.75" customHeight="1" x14ac:dyDescent="0.25">
      <c r="A123" s="50" t="s">
        <v>78</v>
      </c>
      <c r="B123" s="54">
        <v>16783993</v>
      </c>
      <c r="C123" s="52" t="s">
        <v>19</v>
      </c>
      <c r="D123" s="52" t="s">
        <v>187</v>
      </c>
      <c r="E123" s="52" t="s">
        <v>80</v>
      </c>
      <c r="F123" s="52" t="s">
        <v>188</v>
      </c>
    </row>
    <row r="124" spans="1:6" ht="15.75" customHeight="1" x14ac:dyDescent="0.25">
      <c r="A124" s="50" t="s">
        <v>78</v>
      </c>
      <c r="B124" s="54">
        <v>12695897</v>
      </c>
      <c r="C124" s="52" t="s">
        <v>19</v>
      </c>
      <c r="D124" s="52" t="s">
        <v>185</v>
      </c>
      <c r="E124" s="52" t="s">
        <v>189</v>
      </c>
      <c r="F124" s="52" t="s">
        <v>190</v>
      </c>
    </row>
    <row r="125" spans="1:6" ht="15.75" customHeight="1" x14ac:dyDescent="0.25">
      <c r="A125" s="50" t="s">
        <v>78</v>
      </c>
      <c r="B125" s="54">
        <v>266293136</v>
      </c>
      <c r="C125" s="52" t="s">
        <v>85</v>
      </c>
      <c r="D125" s="52" t="s">
        <v>158</v>
      </c>
      <c r="E125" s="52" t="s">
        <v>143</v>
      </c>
      <c r="F125" s="52" t="s">
        <v>191</v>
      </c>
    </row>
    <row r="126" spans="1:6" ht="15.75" customHeight="1" x14ac:dyDescent="0.25">
      <c r="A126" s="50" t="s">
        <v>78</v>
      </c>
      <c r="B126" s="54">
        <v>17831503</v>
      </c>
      <c r="C126" s="52" t="s">
        <v>19</v>
      </c>
      <c r="D126" s="52" t="s">
        <v>20</v>
      </c>
      <c r="E126" s="52" t="s">
        <v>95</v>
      </c>
      <c r="F126" s="52" t="s">
        <v>192</v>
      </c>
    </row>
    <row r="127" spans="1:6" ht="15.75" customHeight="1" x14ac:dyDescent="0.25">
      <c r="A127" s="50" t="s">
        <v>78</v>
      </c>
      <c r="B127" s="54">
        <v>144476241</v>
      </c>
      <c r="C127" s="52" t="s">
        <v>19</v>
      </c>
      <c r="D127" s="52" t="s">
        <v>20</v>
      </c>
      <c r="E127" s="52" t="s">
        <v>95</v>
      </c>
      <c r="F127" s="52" t="s">
        <v>193</v>
      </c>
    </row>
    <row r="128" spans="1:6" ht="15.75" customHeight="1" x14ac:dyDescent="0.25">
      <c r="A128" s="50" t="s">
        <v>78</v>
      </c>
      <c r="B128" s="54">
        <v>12887233</v>
      </c>
      <c r="C128" s="52" t="s">
        <v>19</v>
      </c>
      <c r="D128" s="52" t="s">
        <v>20</v>
      </c>
      <c r="E128" s="52" t="s">
        <v>21</v>
      </c>
      <c r="F128" s="52" t="s">
        <v>194</v>
      </c>
    </row>
    <row r="129" spans="1:6" ht="15.75" customHeight="1" x14ac:dyDescent="0.25">
      <c r="A129" s="50" t="s">
        <v>78</v>
      </c>
      <c r="B129" s="54">
        <v>18987385</v>
      </c>
      <c r="C129" s="52" t="s">
        <v>19</v>
      </c>
      <c r="D129" s="52" t="s">
        <v>20</v>
      </c>
      <c r="E129" s="52" t="s">
        <v>195</v>
      </c>
      <c r="F129" s="52" t="s">
        <v>196</v>
      </c>
    </row>
    <row r="130" spans="1:6" ht="15.75" customHeight="1" x14ac:dyDescent="0.25">
      <c r="A130" s="50" t="s">
        <v>78</v>
      </c>
      <c r="B130" s="54">
        <v>18944178</v>
      </c>
      <c r="C130" s="52" t="s">
        <v>19</v>
      </c>
      <c r="D130" s="52" t="s">
        <v>20</v>
      </c>
      <c r="E130" s="52" t="s">
        <v>195</v>
      </c>
      <c r="F130" s="52" t="s">
        <v>197</v>
      </c>
    </row>
    <row r="131" spans="1:6" ht="15.75" customHeight="1" x14ac:dyDescent="0.25">
      <c r="A131" s="50" t="s">
        <v>78</v>
      </c>
      <c r="B131" s="54">
        <v>49857696</v>
      </c>
      <c r="C131" s="52" t="s">
        <v>19</v>
      </c>
      <c r="D131" s="52" t="s">
        <v>20</v>
      </c>
      <c r="E131" s="52" t="s">
        <v>195</v>
      </c>
      <c r="F131" s="52" t="s">
        <v>198</v>
      </c>
    </row>
    <row r="132" spans="1:6" ht="15.75" customHeight="1" x14ac:dyDescent="0.25">
      <c r="A132" s="50" t="s">
        <v>78</v>
      </c>
      <c r="B132" s="54">
        <v>271247653</v>
      </c>
      <c r="C132" s="52" t="s">
        <v>85</v>
      </c>
      <c r="D132" s="52" t="s">
        <v>158</v>
      </c>
      <c r="E132" s="52" t="s">
        <v>143</v>
      </c>
      <c r="F132" s="52" t="s">
        <v>199</v>
      </c>
    </row>
    <row r="133" spans="1:6" ht="15.75" customHeight="1" x14ac:dyDescent="0.25">
      <c r="A133" s="50" t="s">
        <v>78</v>
      </c>
      <c r="B133" s="54">
        <v>271247651</v>
      </c>
      <c r="C133" s="52" t="s">
        <v>85</v>
      </c>
      <c r="D133" s="52" t="s">
        <v>158</v>
      </c>
      <c r="E133" s="52" t="s">
        <v>143</v>
      </c>
      <c r="F133" s="52" t="s">
        <v>200</v>
      </c>
    </row>
    <row r="134" spans="1:6" ht="15.75" customHeight="1" x14ac:dyDescent="0.25">
      <c r="A134" s="50" t="s">
        <v>78</v>
      </c>
      <c r="B134" s="54">
        <v>272510206</v>
      </c>
      <c r="C134" s="52" t="s">
        <v>85</v>
      </c>
      <c r="D134" s="52" t="s">
        <v>158</v>
      </c>
      <c r="E134" s="52" t="s">
        <v>143</v>
      </c>
      <c r="F134" s="52" t="s">
        <v>201</v>
      </c>
    </row>
    <row r="135" spans="1:6" ht="15.75" customHeight="1" x14ac:dyDescent="0.25">
      <c r="A135" s="50" t="s">
        <v>78</v>
      </c>
      <c r="B135" s="54">
        <v>272510207</v>
      </c>
      <c r="C135" s="52" t="s">
        <v>85</v>
      </c>
      <c r="D135" s="52" t="s">
        <v>158</v>
      </c>
      <c r="E135" s="52" t="s">
        <v>143</v>
      </c>
      <c r="F135" s="52" t="s">
        <v>202</v>
      </c>
    </row>
    <row r="136" spans="1:6" ht="15.75" customHeight="1" x14ac:dyDescent="0.25">
      <c r="A136" s="50" t="s">
        <v>78</v>
      </c>
      <c r="B136" s="54">
        <v>271247649</v>
      </c>
      <c r="C136" s="52" t="s">
        <v>85</v>
      </c>
      <c r="D136" s="52" t="s">
        <v>158</v>
      </c>
      <c r="E136" s="52" t="s">
        <v>143</v>
      </c>
      <c r="F136" s="52" t="s">
        <v>203</v>
      </c>
    </row>
    <row r="137" spans="1:6" ht="15.75" customHeight="1" x14ac:dyDescent="0.25">
      <c r="A137" s="50" t="s">
        <v>78</v>
      </c>
      <c r="B137" s="54">
        <v>272510210</v>
      </c>
      <c r="C137" s="52" t="s">
        <v>85</v>
      </c>
      <c r="D137" s="52" t="s">
        <v>158</v>
      </c>
      <c r="E137" s="52" t="s">
        <v>143</v>
      </c>
      <c r="F137" s="52" t="s">
        <v>204</v>
      </c>
    </row>
    <row r="138" spans="1:6" ht="15.75" customHeight="1" x14ac:dyDescent="0.25">
      <c r="A138" s="50" t="s">
        <v>78</v>
      </c>
      <c r="B138" s="54">
        <v>306858584</v>
      </c>
      <c r="C138" s="52" t="s">
        <v>85</v>
      </c>
      <c r="D138" s="53">
        <v>0</v>
      </c>
      <c r="E138" s="52" t="s">
        <v>143</v>
      </c>
      <c r="F138" s="52" t="s">
        <v>144</v>
      </c>
    </row>
    <row r="139" spans="1:6" ht="15.75" customHeight="1" x14ac:dyDescent="0.25">
      <c r="A139" s="50" t="s">
        <v>78</v>
      </c>
      <c r="B139" s="54">
        <v>72634225</v>
      </c>
      <c r="C139" s="52" t="s">
        <v>85</v>
      </c>
      <c r="D139" s="52" t="s">
        <v>158</v>
      </c>
      <c r="E139" s="52" t="s">
        <v>143</v>
      </c>
      <c r="F139" s="52" t="s">
        <v>205</v>
      </c>
    </row>
    <row r="140" spans="1:6" ht="15.75" customHeight="1" x14ac:dyDescent="0.25">
      <c r="A140" s="50" t="s">
        <v>78</v>
      </c>
      <c r="B140" s="54">
        <v>18838046</v>
      </c>
      <c r="C140" s="52" t="s">
        <v>85</v>
      </c>
      <c r="D140" s="52" t="s">
        <v>158</v>
      </c>
      <c r="E140" s="52" t="s">
        <v>143</v>
      </c>
      <c r="F140" s="52" t="s">
        <v>205</v>
      </c>
    </row>
    <row r="141" spans="1:6" ht="15.75" customHeight="1" x14ac:dyDescent="0.25">
      <c r="A141" s="50" t="s">
        <v>78</v>
      </c>
      <c r="B141" s="54">
        <v>72634226</v>
      </c>
      <c r="C141" s="52" t="s">
        <v>85</v>
      </c>
      <c r="D141" s="52" t="s">
        <v>158</v>
      </c>
      <c r="E141" s="52" t="s">
        <v>143</v>
      </c>
      <c r="F141" s="52" t="s">
        <v>205</v>
      </c>
    </row>
    <row r="142" spans="1:6" ht="15.75" customHeight="1" x14ac:dyDescent="0.25">
      <c r="A142" s="50" t="s">
        <v>78</v>
      </c>
      <c r="B142" s="54">
        <v>18838045</v>
      </c>
      <c r="C142" s="52" t="s">
        <v>85</v>
      </c>
      <c r="D142" s="52" t="s">
        <v>158</v>
      </c>
      <c r="E142" s="52" t="s">
        <v>143</v>
      </c>
      <c r="F142" s="52" t="s">
        <v>206</v>
      </c>
    </row>
    <row r="143" spans="1:6" ht="15.75" customHeight="1" x14ac:dyDescent="0.25">
      <c r="A143" s="50" t="s">
        <v>78</v>
      </c>
      <c r="B143" s="54">
        <v>18838047</v>
      </c>
      <c r="C143" s="52" t="s">
        <v>85</v>
      </c>
      <c r="D143" s="52" t="s">
        <v>158</v>
      </c>
      <c r="E143" s="52" t="s">
        <v>143</v>
      </c>
      <c r="F143" s="52" t="s">
        <v>207</v>
      </c>
    </row>
    <row r="144" spans="1:6" ht="15.75" customHeight="1" x14ac:dyDescent="0.25">
      <c r="A144" s="50" t="s">
        <v>78</v>
      </c>
      <c r="B144" s="54">
        <v>305249920</v>
      </c>
      <c r="C144" s="52" t="s">
        <v>85</v>
      </c>
      <c r="D144" s="52" t="s">
        <v>208</v>
      </c>
      <c r="E144" s="52" t="s">
        <v>143</v>
      </c>
      <c r="F144" s="52" t="s">
        <v>209</v>
      </c>
    </row>
    <row r="145" spans="1:6" ht="15.75" customHeight="1" x14ac:dyDescent="0.25">
      <c r="A145" s="50" t="s">
        <v>78</v>
      </c>
      <c r="B145" s="54">
        <v>305249927</v>
      </c>
      <c r="C145" s="52" t="s">
        <v>85</v>
      </c>
      <c r="D145" s="52" t="s">
        <v>208</v>
      </c>
      <c r="E145" s="52" t="s">
        <v>143</v>
      </c>
      <c r="F145" s="52" t="s">
        <v>209</v>
      </c>
    </row>
    <row r="146" spans="1:6" ht="15.75" customHeight="1" x14ac:dyDescent="0.25">
      <c r="A146" s="50" t="s">
        <v>78</v>
      </c>
      <c r="B146" s="54">
        <v>301790427</v>
      </c>
      <c r="C146" s="52" t="s">
        <v>85</v>
      </c>
      <c r="D146" s="52" t="s">
        <v>208</v>
      </c>
      <c r="E146" s="52" t="s">
        <v>143</v>
      </c>
      <c r="F146" s="52" t="s">
        <v>210</v>
      </c>
    </row>
    <row r="147" spans="1:6" ht="15.75" customHeight="1" x14ac:dyDescent="0.25">
      <c r="A147" s="50" t="s">
        <v>78</v>
      </c>
      <c r="B147" s="54">
        <v>15131914</v>
      </c>
      <c r="C147" s="52" t="s">
        <v>85</v>
      </c>
      <c r="D147" s="52" t="s">
        <v>208</v>
      </c>
      <c r="E147" s="52" t="s">
        <v>143</v>
      </c>
      <c r="F147" s="52" t="s">
        <v>211</v>
      </c>
    </row>
    <row r="148" spans="1:6" ht="15.75" customHeight="1" x14ac:dyDescent="0.25">
      <c r="A148" s="50" t="s">
        <v>78</v>
      </c>
      <c r="B148" s="54">
        <v>144483369</v>
      </c>
      <c r="C148" s="52" t="s">
        <v>85</v>
      </c>
      <c r="D148" s="52" t="s">
        <v>208</v>
      </c>
      <c r="E148" s="52" t="s">
        <v>143</v>
      </c>
      <c r="F148" s="52" t="s">
        <v>212</v>
      </c>
    </row>
    <row r="149" spans="1:6" ht="15.75" customHeight="1" x14ac:dyDescent="0.25">
      <c r="A149" s="50" t="s">
        <v>78</v>
      </c>
      <c r="B149" s="54">
        <v>276803743</v>
      </c>
      <c r="C149" s="52" t="s">
        <v>19</v>
      </c>
      <c r="D149" s="52" t="s">
        <v>145</v>
      </c>
      <c r="E149" s="52" t="s">
        <v>213</v>
      </c>
      <c r="F149" s="52" t="s">
        <v>214</v>
      </c>
    </row>
    <row r="150" spans="1:6" ht="15.75" customHeight="1" x14ac:dyDescent="0.25">
      <c r="A150" s="50" t="s">
        <v>78</v>
      </c>
      <c r="B150" s="54">
        <v>19240831</v>
      </c>
      <c r="C150" s="52" t="s">
        <v>19</v>
      </c>
      <c r="D150" s="52" t="s">
        <v>187</v>
      </c>
      <c r="E150" s="52" t="s">
        <v>146</v>
      </c>
      <c r="F150" s="52" t="s">
        <v>215</v>
      </c>
    </row>
    <row r="151" spans="1:6" ht="15.75" customHeight="1" x14ac:dyDescent="0.25">
      <c r="A151" s="50" t="s">
        <v>78</v>
      </c>
      <c r="B151" s="54">
        <v>16597904</v>
      </c>
      <c r="C151" s="52" t="s">
        <v>85</v>
      </c>
      <c r="D151" s="52" t="s">
        <v>216</v>
      </c>
      <c r="E151" s="52" t="s">
        <v>217</v>
      </c>
      <c r="F151" s="52" t="s">
        <v>218</v>
      </c>
    </row>
    <row r="152" spans="1:6" ht="15.75" customHeight="1" x14ac:dyDescent="0.25">
      <c r="A152" s="50" t="s">
        <v>78</v>
      </c>
      <c r="B152" s="54">
        <v>14151779</v>
      </c>
      <c r="C152" s="52" t="s">
        <v>19</v>
      </c>
      <c r="D152" s="52" t="s">
        <v>219</v>
      </c>
      <c r="E152" s="52" t="s">
        <v>220</v>
      </c>
      <c r="F152" s="52" t="s">
        <v>221</v>
      </c>
    </row>
    <row r="153" spans="1:6" ht="15.75" customHeight="1" x14ac:dyDescent="0.25">
      <c r="A153" s="50" t="s">
        <v>78</v>
      </c>
      <c r="B153" s="54">
        <v>14091891409189</v>
      </c>
      <c r="C153" s="52" t="s">
        <v>131</v>
      </c>
      <c r="D153" s="52" t="s">
        <v>120</v>
      </c>
      <c r="E153" s="52" t="s">
        <v>220</v>
      </c>
      <c r="F153" s="52" t="s">
        <v>222</v>
      </c>
    </row>
    <row r="154" spans="1:6" ht="15.75" customHeight="1" x14ac:dyDescent="0.25">
      <c r="A154" s="50" t="s">
        <v>78</v>
      </c>
      <c r="B154" s="54">
        <v>55200871</v>
      </c>
      <c r="C154" s="52" t="s">
        <v>19</v>
      </c>
      <c r="D154" s="52" t="s">
        <v>120</v>
      </c>
      <c r="E154" s="53">
        <v>0</v>
      </c>
      <c r="F154" s="52" t="s">
        <v>223</v>
      </c>
    </row>
    <row r="155" spans="1:6" ht="15.75" customHeight="1" x14ac:dyDescent="0.25">
      <c r="A155" s="50" t="s">
        <v>78</v>
      </c>
      <c r="B155" s="53">
        <v>388866376</v>
      </c>
      <c r="C155" s="52" t="s">
        <v>19</v>
      </c>
      <c r="D155" s="52" t="s">
        <v>20</v>
      </c>
      <c r="E155" s="52" t="s">
        <v>39</v>
      </c>
      <c r="F155" s="52" t="s">
        <v>224</v>
      </c>
    </row>
    <row r="156" spans="1:6" ht="15.75" customHeight="1" x14ac:dyDescent="0.25">
      <c r="A156" s="50" t="s">
        <v>78</v>
      </c>
      <c r="B156" s="53">
        <v>388866375</v>
      </c>
      <c r="C156" s="52" t="s">
        <v>19</v>
      </c>
      <c r="D156" s="52" t="s">
        <v>20</v>
      </c>
      <c r="E156" s="52" t="s">
        <v>39</v>
      </c>
      <c r="F156" s="52" t="s">
        <v>225</v>
      </c>
    </row>
    <row r="157" spans="1:6" ht="15.75" customHeight="1" x14ac:dyDescent="0.25">
      <c r="A157" s="50" t="s">
        <v>78</v>
      </c>
      <c r="B157" s="53">
        <v>388866377</v>
      </c>
      <c r="C157" s="52" t="s">
        <v>19</v>
      </c>
      <c r="D157" s="52" t="s">
        <v>20</v>
      </c>
      <c r="E157" s="52" t="s">
        <v>39</v>
      </c>
      <c r="F157" s="52" t="s">
        <v>226</v>
      </c>
    </row>
    <row r="158" spans="1:6" ht="15.75" customHeight="1" x14ac:dyDescent="0.25">
      <c r="A158" s="50" t="s">
        <v>78</v>
      </c>
      <c r="B158" s="54">
        <v>326845752</v>
      </c>
      <c r="C158" s="52" t="s">
        <v>19</v>
      </c>
      <c r="D158" s="52" t="s">
        <v>20</v>
      </c>
      <c r="E158" s="52" t="s">
        <v>39</v>
      </c>
      <c r="F158" s="52" t="s">
        <v>227</v>
      </c>
    </row>
    <row r="159" spans="1:6" ht="15.75" customHeight="1" x14ac:dyDescent="0.25">
      <c r="A159" s="50" t="s">
        <v>78</v>
      </c>
      <c r="B159" s="54">
        <v>275150911</v>
      </c>
      <c r="C159" s="52" t="s">
        <v>19</v>
      </c>
      <c r="D159" s="52" t="s">
        <v>20</v>
      </c>
      <c r="E159" s="52" t="s">
        <v>39</v>
      </c>
      <c r="F159" s="52" t="s">
        <v>228</v>
      </c>
    </row>
    <row r="160" spans="1:6" ht="15.75" customHeight="1" x14ac:dyDescent="0.25">
      <c r="A160" s="50" t="s">
        <v>78</v>
      </c>
      <c r="B160" s="54">
        <v>275147049</v>
      </c>
      <c r="C160" s="52" t="s">
        <v>19</v>
      </c>
      <c r="D160" s="52" t="s">
        <v>20</v>
      </c>
      <c r="E160" s="52" t="s">
        <v>39</v>
      </c>
      <c r="F160" s="52" t="s">
        <v>229</v>
      </c>
    </row>
    <row r="161" spans="1:6" ht="15.75" customHeight="1" x14ac:dyDescent="0.25">
      <c r="A161" s="50" t="s">
        <v>78</v>
      </c>
      <c r="B161" s="54">
        <v>12887244</v>
      </c>
      <c r="C161" s="52" t="s">
        <v>19</v>
      </c>
      <c r="D161" s="52" t="s">
        <v>20</v>
      </c>
      <c r="E161" s="53">
        <v>0</v>
      </c>
      <c r="F161" s="52" t="s">
        <v>230</v>
      </c>
    </row>
    <row r="162" spans="1:6" ht="15.75" customHeight="1" x14ac:dyDescent="0.25">
      <c r="A162" s="50" t="s">
        <v>78</v>
      </c>
      <c r="B162" s="54">
        <v>13861956</v>
      </c>
      <c r="C162" s="52" t="s">
        <v>19</v>
      </c>
      <c r="D162" s="52" t="s">
        <v>20</v>
      </c>
      <c r="E162" s="52" t="s">
        <v>39</v>
      </c>
      <c r="F162" s="52" t="s">
        <v>231</v>
      </c>
    </row>
    <row r="163" spans="1:6" ht="15.75" customHeight="1" x14ac:dyDescent="0.25">
      <c r="A163" s="50" t="s">
        <v>78</v>
      </c>
      <c r="B163" s="54">
        <v>113043091</v>
      </c>
      <c r="C163" s="52" t="s">
        <v>19</v>
      </c>
      <c r="D163" s="52" t="s">
        <v>20</v>
      </c>
      <c r="E163" s="52" t="s">
        <v>39</v>
      </c>
      <c r="F163" s="52" t="s">
        <v>232</v>
      </c>
    </row>
    <row r="164" spans="1:6" ht="15.75" customHeight="1" x14ac:dyDescent="0.25">
      <c r="A164" s="50" t="s">
        <v>78</v>
      </c>
      <c r="B164" s="54">
        <v>14803142</v>
      </c>
      <c r="C164" s="52" t="s">
        <v>19</v>
      </c>
      <c r="D164" s="52" t="s">
        <v>20</v>
      </c>
      <c r="E164" s="52" t="s">
        <v>39</v>
      </c>
      <c r="F164" s="52" t="s">
        <v>233</v>
      </c>
    </row>
    <row r="165" spans="1:6" ht="15.75" customHeight="1" x14ac:dyDescent="0.25">
      <c r="A165" s="50" t="s">
        <v>78</v>
      </c>
      <c r="B165" s="54">
        <v>40641181</v>
      </c>
      <c r="C165" s="52" t="s">
        <v>19</v>
      </c>
      <c r="D165" s="52" t="s">
        <v>20</v>
      </c>
      <c r="E165" s="52" t="s">
        <v>39</v>
      </c>
      <c r="F165" s="52" t="s">
        <v>51</v>
      </c>
    </row>
    <row r="166" spans="1:6" ht="15.75" customHeight="1" x14ac:dyDescent="0.25">
      <c r="A166" s="50" t="s">
        <v>78</v>
      </c>
      <c r="B166" s="54">
        <v>13664100</v>
      </c>
      <c r="C166" s="52" t="s">
        <v>19</v>
      </c>
      <c r="D166" s="52" t="s">
        <v>120</v>
      </c>
      <c r="E166" s="52" t="s">
        <v>234</v>
      </c>
      <c r="F166" s="52" t="s">
        <v>235</v>
      </c>
    </row>
    <row r="167" spans="1:6" ht="15.75" customHeight="1" x14ac:dyDescent="0.25">
      <c r="A167" s="50" t="s">
        <v>78</v>
      </c>
      <c r="B167" s="54">
        <v>13664135</v>
      </c>
      <c r="C167" s="52" t="s">
        <v>19</v>
      </c>
      <c r="D167" s="52" t="s">
        <v>120</v>
      </c>
      <c r="E167" s="52" t="s">
        <v>234</v>
      </c>
      <c r="F167" s="52" t="s">
        <v>236</v>
      </c>
    </row>
    <row r="168" spans="1:6" ht="15.75" customHeight="1" x14ac:dyDescent="0.25">
      <c r="A168" s="50" t="s">
        <v>78</v>
      </c>
      <c r="B168" s="54">
        <v>158948100</v>
      </c>
      <c r="C168" s="52" t="s">
        <v>19</v>
      </c>
      <c r="D168" s="52" t="s">
        <v>120</v>
      </c>
      <c r="E168" s="52" t="s">
        <v>234</v>
      </c>
      <c r="F168" s="52" t="s">
        <v>237</v>
      </c>
    </row>
    <row r="169" spans="1:6" ht="15.75" customHeight="1" x14ac:dyDescent="0.25">
      <c r="A169" s="50" t="s">
        <v>78</v>
      </c>
      <c r="B169" s="54">
        <v>13664108</v>
      </c>
      <c r="C169" s="52" t="s">
        <v>19</v>
      </c>
      <c r="D169" s="52" t="s">
        <v>20</v>
      </c>
      <c r="E169" s="52" t="s">
        <v>121</v>
      </c>
      <c r="F169" s="52" t="s">
        <v>122</v>
      </c>
    </row>
    <row r="170" spans="1:6" ht="15.75" customHeight="1" x14ac:dyDescent="0.25">
      <c r="A170" s="50" t="s">
        <v>78</v>
      </c>
      <c r="B170" s="54">
        <v>21351132</v>
      </c>
      <c r="C170" s="52" t="s">
        <v>19</v>
      </c>
      <c r="D170" s="52" t="s">
        <v>20</v>
      </c>
      <c r="E170" s="52" t="s">
        <v>238</v>
      </c>
      <c r="F170" s="52" t="s">
        <v>239</v>
      </c>
    </row>
    <row r="171" spans="1:6" ht="15.75" customHeight="1" x14ac:dyDescent="0.25">
      <c r="A171" s="50" t="s">
        <v>78</v>
      </c>
      <c r="B171" s="54">
        <v>21351132</v>
      </c>
      <c r="C171" s="52" t="s">
        <v>19</v>
      </c>
      <c r="D171" s="52" t="s">
        <v>20</v>
      </c>
      <c r="E171" s="52" t="s">
        <v>238</v>
      </c>
      <c r="F171" s="52" t="s">
        <v>239</v>
      </c>
    </row>
    <row r="172" spans="1:6" ht="15.75" customHeight="1" x14ac:dyDescent="0.25">
      <c r="A172" s="50" t="s">
        <v>78</v>
      </c>
      <c r="B172" s="54">
        <v>301593237</v>
      </c>
      <c r="C172" s="52" t="s">
        <v>85</v>
      </c>
      <c r="D172" s="52" t="s">
        <v>240</v>
      </c>
      <c r="E172" s="52" t="s">
        <v>241</v>
      </c>
      <c r="F172" s="52" t="s">
        <v>242</v>
      </c>
    </row>
    <row r="173" spans="1:6" ht="15.75" customHeight="1" x14ac:dyDescent="0.25">
      <c r="A173" s="50" t="s">
        <v>78</v>
      </c>
      <c r="B173" s="54">
        <v>15023666</v>
      </c>
      <c r="C173" s="52" t="s">
        <v>19</v>
      </c>
      <c r="D173" s="52" t="s">
        <v>120</v>
      </c>
      <c r="E173" s="52" t="s">
        <v>243</v>
      </c>
      <c r="F173" s="52" t="s">
        <v>244</v>
      </c>
    </row>
    <row r="174" spans="1:6" ht="15.75" customHeight="1" x14ac:dyDescent="0.25">
      <c r="A174" s="50" t="s">
        <v>78</v>
      </c>
      <c r="B174" s="54">
        <v>15022347</v>
      </c>
      <c r="C174" s="52" t="s">
        <v>19</v>
      </c>
      <c r="D174" s="52" t="s">
        <v>120</v>
      </c>
      <c r="E174" s="52" t="s">
        <v>245</v>
      </c>
      <c r="F174" s="52" t="s">
        <v>246</v>
      </c>
    </row>
    <row r="175" spans="1:6" ht="15.75" customHeight="1" x14ac:dyDescent="0.25">
      <c r="A175" s="50" t="s">
        <v>78</v>
      </c>
      <c r="B175" s="54" t="s">
        <v>247</v>
      </c>
      <c r="C175" s="52" t="s">
        <v>131</v>
      </c>
      <c r="D175" s="52" t="s">
        <v>248</v>
      </c>
      <c r="E175" s="52" t="s">
        <v>249</v>
      </c>
      <c r="F175" s="52" t="s">
        <v>250</v>
      </c>
    </row>
    <row r="176" spans="1:6" ht="15.75" customHeight="1" x14ac:dyDescent="0.25">
      <c r="A176" s="50" t="s">
        <v>251</v>
      </c>
      <c r="B176" s="53">
        <v>284475120</v>
      </c>
      <c r="C176" s="52" t="s">
        <v>85</v>
      </c>
      <c r="D176" s="52" t="s">
        <v>252</v>
      </c>
      <c r="E176" s="52" t="s">
        <v>253</v>
      </c>
      <c r="F176" s="52" t="s">
        <v>254</v>
      </c>
    </row>
    <row r="177" spans="1:6" ht="15.75" customHeight="1" x14ac:dyDescent="0.25">
      <c r="A177" s="50" t="s">
        <v>251</v>
      </c>
      <c r="B177" s="53">
        <v>318258702</v>
      </c>
      <c r="C177" s="52" t="s">
        <v>85</v>
      </c>
      <c r="D177" s="52" t="s">
        <v>252</v>
      </c>
      <c r="E177" s="52" t="s">
        <v>253</v>
      </c>
      <c r="F177" s="52" t="s">
        <v>255</v>
      </c>
    </row>
    <row r="178" spans="1:6" ht="15.75" customHeight="1" x14ac:dyDescent="0.25">
      <c r="A178" s="50" t="s">
        <v>251</v>
      </c>
      <c r="B178" s="53">
        <v>279535771</v>
      </c>
      <c r="C178" s="52" t="s">
        <v>85</v>
      </c>
      <c r="D178" s="52" t="s">
        <v>187</v>
      </c>
      <c r="E178" s="52" t="s">
        <v>189</v>
      </c>
      <c r="F178" s="52" t="s">
        <v>256</v>
      </c>
    </row>
    <row r="179" spans="1:6" ht="15.75" customHeight="1" x14ac:dyDescent="0.25">
      <c r="A179" s="50" t="s">
        <v>251</v>
      </c>
      <c r="B179" s="53">
        <v>16095018</v>
      </c>
      <c r="C179" s="52" t="s">
        <v>19</v>
      </c>
      <c r="D179" s="52" t="s">
        <v>20</v>
      </c>
      <c r="E179" s="52" t="s">
        <v>195</v>
      </c>
      <c r="F179" s="52" t="s">
        <v>257</v>
      </c>
    </row>
    <row r="180" spans="1:6" ht="15.75" customHeight="1" x14ac:dyDescent="0.25">
      <c r="A180" s="50" t="s">
        <v>251</v>
      </c>
      <c r="B180" s="53">
        <v>76727616</v>
      </c>
      <c r="C180" s="52" t="s">
        <v>19</v>
      </c>
      <c r="D180" s="52" t="s">
        <v>20</v>
      </c>
      <c r="E180" s="52" t="s">
        <v>258</v>
      </c>
      <c r="F180" s="52" t="s">
        <v>259</v>
      </c>
    </row>
    <row r="181" spans="1:6" ht="15.75" customHeight="1" x14ac:dyDescent="0.25">
      <c r="A181" s="50" t="s">
        <v>251</v>
      </c>
      <c r="B181" s="53">
        <v>245100579</v>
      </c>
      <c r="C181" s="52" t="s">
        <v>23</v>
      </c>
      <c r="D181" s="52" t="s">
        <v>20</v>
      </c>
      <c r="E181" s="52" t="s">
        <v>189</v>
      </c>
      <c r="F181" s="52" t="s">
        <v>260</v>
      </c>
    </row>
    <row r="182" spans="1:6" ht="15.75" customHeight="1" x14ac:dyDescent="0.25">
      <c r="A182" s="50" t="s">
        <v>251</v>
      </c>
      <c r="B182" s="53">
        <v>53487755</v>
      </c>
      <c r="C182" s="52" t="s">
        <v>19</v>
      </c>
      <c r="D182" s="52" t="s">
        <v>20</v>
      </c>
      <c r="E182" s="52" t="s">
        <v>258</v>
      </c>
      <c r="F182" s="52" t="s">
        <v>261</v>
      </c>
    </row>
    <row r="183" spans="1:6" ht="15.75" customHeight="1" x14ac:dyDescent="0.25">
      <c r="A183" s="50" t="s">
        <v>251</v>
      </c>
      <c r="B183" s="53">
        <v>15410666</v>
      </c>
      <c r="C183" s="52" t="s">
        <v>19</v>
      </c>
      <c r="D183" s="52" t="s">
        <v>20</v>
      </c>
      <c r="E183" s="52" t="s">
        <v>262</v>
      </c>
      <c r="F183" s="52" t="s">
        <v>263</v>
      </c>
    </row>
    <row r="184" spans="1:6" ht="15.75" customHeight="1" x14ac:dyDescent="0.25">
      <c r="A184" s="50" t="s">
        <v>251</v>
      </c>
      <c r="B184" s="53">
        <v>36193307</v>
      </c>
      <c r="C184" s="52" t="s">
        <v>19</v>
      </c>
      <c r="D184" s="52" t="s">
        <v>20</v>
      </c>
      <c r="E184" s="52" t="s">
        <v>110</v>
      </c>
      <c r="F184" s="52" t="s">
        <v>264</v>
      </c>
    </row>
    <row r="185" spans="1:6" ht="15.75" customHeight="1" x14ac:dyDescent="0.25">
      <c r="A185" s="50" t="s">
        <v>251</v>
      </c>
      <c r="B185" s="53">
        <v>144674214</v>
      </c>
      <c r="C185" s="52" t="s">
        <v>19</v>
      </c>
      <c r="D185" s="52" t="s">
        <v>20</v>
      </c>
      <c r="E185" s="52" t="s">
        <v>258</v>
      </c>
      <c r="F185" s="52" t="s">
        <v>265</v>
      </c>
    </row>
    <row r="186" spans="1:6" ht="15.75" customHeight="1" x14ac:dyDescent="0.25">
      <c r="A186" s="50" t="s">
        <v>251</v>
      </c>
      <c r="B186" s="53">
        <v>140307018</v>
      </c>
      <c r="C186" s="52" t="s">
        <v>19</v>
      </c>
      <c r="D186" s="52" t="s">
        <v>20</v>
      </c>
      <c r="E186" s="52" t="s">
        <v>195</v>
      </c>
      <c r="F186" s="52" t="s">
        <v>266</v>
      </c>
    </row>
    <row r="187" spans="1:6" ht="15.75" customHeight="1" x14ac:dyDescent="0.25">
      <c r="A187" s="50" t="s">
        <v>251</v>
      </c>
      <c r="B187" s="53">
        <v>15636636</v>
      </c>
      <c r="C187" s="52" t="s">
        <v>19</v>
      </c>
      <c r="D187" s="52" t="s">
        <v>20</v>
      </c>
      <c r="E187" s="52" t="s">
        <v>262</v>
      </c>
      <c r="F187" s="52" t="s">
        <v>267</v>
      </c>
    </row>
    <row r="188" spans="1:6" ht="15.75" customHeight="1" x14ac:dyDescent="0.25">
      <c r="A188" s="50" t="s">
        <v>251</v>
      </c>
      <c r="B188" s="53">
        <v>421897940</v>
      </c>
      <c r="C188" s="52" t="s">
        <v>85</v>
      </c>
      <c r="D188" s="52" t="s">
        <v>268</v>
      </c>
      <c r="E188" s="52" t="s">
        <v>269</v>
      </c>
      <c r="F188" s="52" t="s">
        <v>269</v>
      </c>
    </row>
    <row r="189" spans="1:6" ht="15.75" customHeight="1" x14ac:dyDescent="0.25">
      <c r="A189" s="50" t="s">
        <v>251</v>
      </c>
      <c r="B189" s="53">
        <v>36114738</v>
      </c>
      <c r="C189" s="52" t="s">
        <v>19</v>
      </c>
      <c r="D189" s="52" t="s">
        <v>20</v>
      </c>
      <c r="E189" s="52" t="s">
        <v>110</v>
      </c>
      <c r="F189" s="52" t="s">
        <v>270</v>
      </c>
    </row>
    <row r="190" spans="1:6" ht="15.75" customHeight="1" x14ac:dyDescent="0.25">
      <c r="A190" s="50" t="s">
        <v>251</v>
      </c>
      <c r="B190" s="53">
        <v>15408747</v>
      </c>
      <c r="C190" s="52" t="s">
        <v>19</v>
      </c>
      <c r="D190" s="52" t="s">
        <v>20</v>
      </c>
      <c r="E190" s="52" t="s">
        <v>262</v>
      </c>
      <c r="F190" s="52" t="s">
        <v>271</v>
      </c>
    </row>
    <row r="191" spans="1:6" ht="15.75" customHeight="1" x14ac:dyDescent="0.25">
      <c r="A191" s="50" t="s">
        <v>251</v>
      </c>
      <c r="B191" s="53">
        <v>342287690</v>
      </c>
      <c r="C191" s="52" t="s">
        <v>85</v>
      </c>
      <c r="D191" s="52" t="s">
        <v>187</v>
      </c>
      <c r="E191" s="52" t="s">
        <v>272</v>
      </c>
      <c r="F191" s="52" t="s">
        <v>273</v>
      </c>
    </row>
    <row r="192" spans="1:6" ht="15.75" customHeight="1" x14ac:dyDescent="0.25">
      <c r="A192" s="50" t="s">
        <v>251</v>
      </c>
      <c r="B192" s="53">
        <v>15611753</v>
      </c>
      <c r="C192" s="52" t="s">
        <v>23</v>
      </c>
      <c r="D192" s="52" t="s">
        <v>20</v>
      </c>
      <c r="E192" s="52" t="s">
        <v>262</v>
      </c>
      <c r="F192" s="52" t="s">
        <v>274</v>
      </c>
    </row>
    <row r="193" spans="1:6" ht="15.75" customHeight="1" x14ac:dyDescent="0.25">
      <c r="A193" s="50" t="s">
        <v>251</v>
      </c>
      <c r="B193" s="53">
        <v>400643275</v>
      </c>
      <c r="C193" s="52" t="s">
        <v>85</v>
      </c>
      <c r="D193" s="52" t="s">
        <v>268</v>
      </c>
      <c r="E193" s="52" t="s">
        <v>275</v>
      </c>
      <c r="F193" s="52" t="s">
        <v>276</v>
      </c>
    </row>
    <row r="194" spans="1:6" ht="15.75" customHeight="1" x14ac:dyDescent="0.25">
      <c r="A194" s="50" t="s">
        <v>251</v>
      </c>
      <c r="B194" s="53">
        <v>318258703</v>
      </c>
      <c r="C194" s="52" t="s">
        <v>85</v>
      </c>
      <c r="D194" s="52" t="s">
        <v>252</v>
      </c>
      <c r="E194" s="52" t="s">
        <v>253</v>
      </c>
      <c r="F194" s="52" t="s">
        <v>277</v>
      </c>
    </row>
    <row r="195" spans="1:6" ht="15.75" customHeight="1" x14ac:dyDescent="0.25">
      <c r="A195" s="50" t="s">
        <v>251</v>
      </c>
      <c r="B195" s="53">
        <v>270826325</v>
      </c>
      <c r="C195" s="52" t="s">
        <v>19</v>
      </c>
      <c r="D195" s="52" t="s">
        <v>20</v>
      </c>
      <c r="E195" s="52" t="s">
        <v>189</v>
      </c>
      <c r="F195" s="52" t="s">
        <v>278</v>
      </c>
    </row>
    <row r="196" spans="1:6" ht="15.75" customHeight="1" x14ac:dyDescent="0.25">
      <c r="A196" s="50" t="s">
        <v>251</v>
      </c>
      <c r="B196" s="53">
        <v>317382278</v>
      </c>
      <c r="C196" s="52" t="s">
        <v>19</v>
      </c>
      <c r="D196" s="52" t="s">
        <v>20</v>
      </c>
      <c r="E196" s="52" t="s">
        <v>189</v>
      </c>
      <c r="F196" s="52" t="s">
        <v>279</v>
      </c>
    </row>
    <row r="197" spans="1:6" ht="15.75" customHeight="1" x14ac:dyDescent="0.25">
      <c r="A197" s="50" t="s">
        <v>251</v>
      </c>
      <c r="B197" s="53">
        <v>36284501</v>
      </c>
      <c r="C197" s="52" t="s">
        <v>19</v>
      </c>
      <c r="D197" s="52" t="s">
        <v>20</v>
      </c>
      <c r="E197" s="52" t="s">
        <v>110</v>
      </c>
      <c r="F197" s="52" t="s">
        <v>280</v>
      </c>
    </row>
    <row r="198" spans="1:6" ht="15.75" customHeight="1" x14ac:dyDescent="0.25">
      <c r="A198" s="50" t="s">
        <v>251</v>
      </c>
      <c r="B198" s="53">
        <v>317382279</v>
      </c>
      <c r="C198" s="52" t="s">
        <v>23</v>
      </c>
      <c r="D198" s="52" t="s">
        <v>20</v>
      </c>
      <c r="E198" s="52" t="s">
        <v>189</v>
      </c>
      <c r="F198" s="52" t="s">
        <v>281</v>
      </c>
    </row>
    <row r="199" spans="1:6" ht="15.75" customHeight="1" x14ac:dyDescent="0.25">
      <c r="A199" s="50" t="s">
        <v>251</v>
      </c>
      <c r="B199" s="53">
        <v>305324656</v>
      </c>
      <c r="C199" s="52" t="s">
        <v>85</v>
      </c>
      <c r="D199" s="52" t="s">
        <v>268</v>
      </c>
      <c r="E199" s="52" t="s">
        <v>253</v>
      </c>
      <c r="F199" s="52" t="s">
        <v>282</v>
      </c>
    </row>
    <row r="200" spans="1:6" ht="15.75" customHeight="1" x14ac:dyDescent="0.25">
      <c r="A200" s="50" t="s">
        <v>251</v>
      </c>
      <c r="B200" s="53">
        <v>251009573</v>
      </c>
      <c r="C200" s="52" t="s">
        <v>19</v>
      </c>
      <c r="D200" s="52" t="s">
        <v>20</v>
      </c>
      <c r="E200" s="52" t="s">
        <v>21</v>
      </c>
      <c r="F200" s="52" t="s">
        <v>116</v>
      </c>
    </row>
    <row r="201" spans="1:6" ht="15.75" customHeight="1" x14ac:dyDescent="0.25">
      <c r="A201" s="50" t="s">
        <v>251</v>
      </c>
      <c r="B201" s="53">
        <v>245104111</v>
      </c>
      <c r="C201" s="52" t="s">
        <v>23</v>
      </c>
      <c r="D201" s="52" t="s">
        <v>20</v>
      </c>
      <c r="E201" s="52" t="s">
        <v>283</v>
      </c>
      <c r="F201" s="52" t="s">
        <v>284</v>
      </c>
    </row>
    <row r="202" spans="1:6" ht="15.75" customHeight="1" x14ac:dyDescent="0.25">
      <c r="A202" s="50" t="s">
        <v>251</v>
      </c>
      <c r="B202" s="53">
        <v>486537724</v>
      </c>
      <c r="C202" s="52" t="s">
        <v>85</v>
      </c>
      <c r="D202" s="52" t="s">
        <v>285</v>
      </c>
      <c r="E202" s="52" t="s">
        <v>253</v>
      </c>
      <c r="F202" s="52" t="s">
        <v>286</v>
      </c>
    </row>
    <row r="203" spans="1:6" ht="15.75" customHeight="1" x14ac:dyDescent="0.25">
      <c r="A203" s="50" t="s">
        <v>251</v>
      </c>
      <c r="B203" s="53">
        <v>402601173</v>
      </c>
      <c r="C203" s="52" t="s">
        <v>85</v>
      </c>
      <c r="D203" s="52" t="s">
        <v>187</v>
      </c>
      <c r="E203" s="52" t="s">
        <v>287</v>
      </c>
      <c r="F203" s="52" t="s">
        <v>288</v>
      </c>
    </row>
    <row r="204" spans="1:6" ht="15.75" customHeight="1" x14ac:dyDescent="0.25">
      <c r="A204" s="50" t="s">
        <v>251</v>
      </c>
      <c r="B204" s="53">
        <v>59461329</v>
      </c>
      <c r="C204" s="52" t="s">
        <v>19</v>
      </c>
      <c r="D204" s="52" t="s">
        <v>20</v>
      </c>
      <c r="E204" s="52" t="s">
        <v>195</v>
      </c>
      <c r="F204" s="52" t="s">
        <v>289</v>
      </c>
    </row>
    <row r="205" spans="1:6" ht="15.75" customHeight="1" x14ac:dyDescent="0.25">
      <c r="A205" s="50" t="s">
        <v>251</v>
      </c>
      <c r="B205" s="53">
        <v>15412304</v>
      </c>
      <c r="C205" s="52" t="s">
        <v>19</v>
      </c>
      <c r="D205" s="52" t="s">
        <v>20</v>
      </c>
      <c r="E205" s="52" t="s">
        <v>262</v>
      </c>
      <c r="F205" s="52" t="s">
        <v>290</v>
      </c>
    </row>
    <row r="206" spans="1:6" ht="15.75" customHeight="1" x14ac:dyDescent="0.25">
      <c r="A206" s="50" t="s">
        <v>251</v>
      </c>
      <c r="B206" s="53">
        <v>14975655</v>
      </c>
      <c r="C206" s="52" t="s">
        <v>85</v>
      </c>
      <c r="D206" s="52" t="s">
        <v>187</v>
      </c>
      <c r="E206" s="52" t="s">
        <v>291</v>
      </c>
      <c r="F206" s="52" t="s">
        <v>292</v>
      </c>
    </row>
    <row r="207" spans="1:6" ht="15.75" customHeight="1" x14ac:dyDescent="0.25">
      <c r="A207" s="50" t="s">
        <v>251</v>
      </c>
      <c r="B207" s="53">
        <v>179165542</v>
      </c>
      <c r="C207" s="52" t="s">
        <v>19</v>
      </c>
      <c r="D207" s="52" t="s">
        <v>20</v>
      </c>
      <c r="E207" s="52" t="s">
        <v>146</v>
      </c>
      <c r="F207" s="52" t="s">
        <v>293</v>
      </c>
    </row>
    <row r="208" spans="1:6" ht="15.75" customHeight="1" x14ac:dyDescent="0.25">
      <c r="A208" s="50" t="s">
        <v>251</v>
      </c>
      <c r="B208" s="53">
        <v>317382280</v>
      </c>
      <c r="C208" s="52" t="s">
        <v>19</v>
      </c>
      <c r="D208" s="52" t="s">
        <v>20</v>
      </c>
      <c r="E208" s="52" t="s">
        <v>146</v>
      </c>
      <c r="F208" s="52" t="s">
        <v>294</v>
      </c>
    </row>
    <row r="209" spans="1:6" ht="15.75" customHeight="1" x14ac:dyDescent="0.25">
      <c r="A209" s="50" t="s">
        <v>251</v>
      </c>
      <c r="B209" s="53">
        <v>144846823</v>
      </c>
      <c r="C209" s="52" t="s">
        <v>19</v>
      </c>
      <c r="D209" s="52" t="s">
        <v>20</v>
      </c>
      <c r="E209" s="52" t="s">
        <v>262</v>
      </c>
      <c r="F209" s="52" t="s">
        <v>295</v>
      </c>
    </row>
    <row r="210" spans="1:6" ht="15.75" customHeight="1" x14ac:dyDescent="0.25">
      <c r="A210" s="50" t="s">
        <v>251</v>
      </c>
      <c r="B210" s="53">
        <v>144846825</v>
      </c>
      <c r="C210" s="52" t="s">
        <v>19</v>
      </c>
      <c r="D210" s="52" t="s">
        <v>20</v>
      </c>
      <c r="E210" s="52" t="s">
        <v>262</v>
      </c>
      <c r="F210" s="52" t="s">
        <v>296</v>
      </c>
    </row>
    <row r="211" spans="1:6" ht="15.75" customHeight="1" x14ac:dyDescent="0.25">
      <c r="A211" s="50" t="s">
        <v>251</v>
      </c>
      <c r="B211" s="53">
        <v>14820235</v>
      </c>
      <c r="C211" s="52" t="s">
        <v>19</v>
      </c>
      <c r="D211" s="52" t="s">
        <v>20</v>
      </c>
      <c r="E211" s="52" t="s">
        <v>21</v>
      </c>
      <c r="F211" s="52" t="s">
        <v>297</v>
      </c>
    </row>
    <row r="212" spans="1:6" ht="15.75" customHeight="1" x14ac:dyDescent="0.25">
      <c r="A212" s="50" t="s">
        <v>251</v>
      </c>
      <c r="B212" s="53">
        <v>342303148</v>
      </c>
      <c r="C212" s="52" t="s">
        <v>85</v>
      </c>
      <c r="D212" s="52" t="s">
        <v>187</v>
      </c>
      <c r="E212" s="52" t="s">
        <v>298</v>
      </c>
      <c r="F212" s="52" t="s">
        <v>299</v>
      </c>
    </row>
    <row r="213" spans="1:6" ht="15.75" customHeight="1" x14ac:dyDescent="0.25">
      <c r="A213" s="50" t="s">
        <v>251</v>
      </c>
      <c r="B213" s="53">
        <v>321599484</v>
      </c>
      <c r="C213" s="52" t="s">
        <v>19</v>
      </c>
      <c r="D213" s="52" t="s">
        <v>20</v>
      </c>
      <c r="E213" s="52" t="s">
        <v>258</v>
      </c>
      <c r="F213" s="52" t="s">
        <v>300</v>
      </c>
    </row>
    <row r="214" spans="1:6" ht="15.75" customHeight="1" x14ac:dyDescent="0.25">
      <c r="A214" s="50" t="s">
        <v>251</v>
      </c>
      <c r="B214" s="53">
        <v>391775468</v>
      </c>
      <c r="C214" s="52" t="s">
        <v>19</v>
      </c>
      <c r="D214" s="53">
        <v>0</v>
      </c>
      <c r="E214" s="52" t="s">
        <v>253</v>
      </c>
      <c r="F214" s="52" t="s">
        <v>301</v>
      </c>
    </row>
    <row r="215" spans="1:6" ht="15.75" customHeight="1" x14ac:dyDescent="0.25">
      <c r="A215" s="50" t="s">
        <v>251</v>
      </c>
      <c r="B215" s="53">
        <v>54101441</v>
      </c>
      <c r="C215" s="52" t="s">
        <v>19</v>
      </c>
      <c r="D215" s="52" t="s">
        <v>20</v>
      </c>
      <c r="E215" s="52" t="s">
        <v>262</v>
      </c>
      <c r="F215" s="52" t="s">
        <v>302</v>
      </c>
    </row>
    <row r="216" spans="1:6" ht="15.75" customHeight="1" x14ac:dyDescent="0.25">
      <c r="A216" s="50" t="s">
        <v>251</v>
      </c>
      <c r="B216" s="53">
        <v>113114411</v>
      </c>
      <c r="C216" s="52" t="s">
        <v>19</v>
      </c>
      <c r="D216" s="52" t="s">
        <v>20</v>
      </c>
      <c r="E216" s="52" t="s">
        <v>262</v>
      </c>
      <c r="F216" s="52" t="s">
        <v>303</v>
      </c>
    </row>
    <row r="217" spans="1:6" ht="15.75" customHeight="1" x14ac:dyDescent="0.25">
      <c r="A217" s="50" t="s">
        <v>251</v>
      </c>
      <c r="B217" s="53">
        <v>365841321</v>
      </c>
      <c r="C217" s="52" t="s">
        <v>85</v>
      </c>
      <c r="D217" s="52" t="s">
        <v>187</v>
      </c>
      <c r="E217" s="52" t="s">
        <v>189</v>
      </c>
      <c r="F217" s="52" t="s">
        <v>304</v>
      </c>
    </row>
    <row r="218" spans="1:6" ht="15.75" customHeight="1" x14ac:dyDescent="0.25">
      <c r="A218" s="50" t="s">
        <v>251</v>
      </c>
      <c r="B218" s="53">
        <v>144846826</v>
      </c>
      <c r="C218" s="52" t="s">
        <v>19</v>
      </c>
      <c r="D218" s="52" t="s">
        <v>20</v>
      </c>
      <c r="E218" s="52" t="s">
        <v>262</v>
      </c>
      <c r="F218" s="52" t="s">
        <v>305</v>
      </c>
    </row>
    <row r="219" spans="1:6" ht="15.75" customHeight="1" x14ac:dyDescent="0.25">
      <c r="A219" s="50" t="s">
        <v>251</v>
      </c>
      <c r="B219" s="53">
        <v>400647848</v>
      </c>
      <c r="C219" s="52" t="s">
        <v>85</v>
      </c>
      <c r="D219" s="52" t="s">
        <v>268</v>
      </c>
      <c r="E219" s="52" t="s">
        <v>275</v>
      </c>
      <c r="F219" s="52" t="s">
        <v>306</v>
      </c>
    </row>
    <row r="220" spans="1:6" ht="15.75" customHeight="1" x14ac:dyDescent="0.25">
      <c r="A220" s="50" t="s">
        <v>251</v>
      </c>
      <c r="B220" s="53">
        <v>75389188</v>
      </c>
      <c r="C220" s="52" t="s">
        <v>19</v>
      </c>
      <c r="D220" s="52" t="s">
        <v>20</v>
      </c>
      <c r="E220" s="52" t="s">
        <v>39</v>
      </c>
      <c r="F220" s="52" t="s">
        <v>307</v>
      </c>
    </row>
    <row r="221" spans="1:6" ht="15.75" customHeight="1" x14ac:dyDescent="0.25">
      <c r="A221" s="50" t="s">
        <v>251</v>
      </c>
      <c r="B221" s="53">
        <v>144846830</v>
      </c>
      <c r="C221" s="52" t="s">
        <v>19</v>
      </c>
      <c r="D221" s="52" t="s">
        <v>20</v>
      </c>
      <c r="E221" s="52" t="s">
        <v>262</v>
      </c>
      <c r="F221" s="52" t="s">
        <v>308</v>
      </c>
    </row>
    <row r="222" spans="1:6" ht="15.75" customHeight="1" x14ac:dyDescent="0.25">
      <c r="A222" s="50" t="s">
        <v>251</v>
      </c>
      <c r="B222" s="53">
        <v>145118310</v>
      </c>
      <c r="C222" s="52" t="s">
        <v>19</v>
      </c>
      <c r="D222" s="52" t="s">
        <v>20</v>
      </c>
      <c r="E222" s="52" t="s">
        <v>262</v>
      </c>
      <c r="F222" s="52" t="s">
        <v>309</v>
      </c>
    </row>
    <row r="223" spans="1:6" ht="15.75" customHeight="1" x14ac:dyDescent="0.25">
      <c r="A223" s="50" t="s">
        <v>251</v>
      </c>
      <c r="B223" s="53">
        <v>144846827</v>
      </c>
      <c r="C223" s="52" t="s">
        <v>19</v>
      </c>
      <c r="D223" s="52" t="s">
        <v>20</v>
      </c>
      <c r="E223" s="52" t="s">
        <v>262</v>
      </c>
      <c r="F223" s="52" t="s">
        <v>310</v>
      </c>
    </row>
    <row r="224" spans="1:6" ht="15.75" customHeight="1" x14ac:dyDescent="0.25">
      <c r="A224" s="50" t="s">
        <v>251</v>
      </c>
      <c r="B224" s="53">
        <v>113114720</v>
      </c>
      <c r="C224" s="52" t="s">
        <v>19</v>
      </c>
      <c r="D224" s="52" t="s">
        <v>20</v>
      </c>
      <c r="E224" s="52" t="s">
        <v>262</v>
      </c>
      <c r="F224" s="52" t="s">
        <v>311</v>
      </c>
    </row>
    <row r="225" spans="1:6" ht="15.75" customHeight="1" x14ac:dyDescent="0.25">
      <c r="A225" s="50" t="s">
        <v>251</v>
      </c>
      <c r="B225" s="53">
        <v>113253906</v>
      </c>
      <c r="C225" s="52" t="s">
        <v>19</v>
      </c>
      <c r="D225" s="52" t="s">
        <v>20</v>
      </c>
      <c r="E225" s="52" t="s">
        <v>262</v>
      </c>
      <c r="F225" s="52" t="s">
        <v>312</v>
      </c>
    </row>
    <row r="226" spans="1:6" ht="15.75" customHeight="1" x14ac:dyDescent="0.25">
      <c r="A226" s="50" t="s">
        <v>251</v>
      </c>
      <c r="B226" s="53">
        <v>144846828</v>
      </c>
      <c r="C226" s="52" t="s">
        <v>19</v>
      </c>
      <c r="D226" s="52" t="s">
        <v>20</v>
      </c>
      <c r="E226" s="52" t="s">
        <v>262</v>
      </c>
      <c r="F226" s="52" t="s">
        <v>313</v>
      </c>
    </row>
    <row r="227" spans="1:6" ht="15.75" customHeight="1" x14ac:dyDescent="0.25">
      <c r="A227" s="50" t="s">
        <v>251</v>
      </c>
      <c r="B227" s="53">
        <v>337479528</v>
      </c>
      <c r="C227" s="52" t="s">
        <v>19</v>
      </c>
      <c r="D227" s="52" t="s">
        <v>20</v>
      </c>
      <c r="E227" s="52" t="s">
        <v>189</v>
      </c>
      <c r="F227" s="52" t="s">
        <v>314</v>
      </c>
    </row>
    <row r="228" spans="1:6" ht="15.75" customHeight="1" x14ac:dyDescent="0.25">
      <c r="A228" s="50" t="s">
        <v>251</v>
      </c>
      <c r="B228" s="53">
        <v>144703037</v>
      </c>
      <c r="C228" s="52" t="s">
        <v>19</v>
      </c>
      <c r="D228" s="52" t="s">
        <v>20</v>
      </c>
      <c r="E228" s="52" t="s">
        <v>262</v>
      </c>
      <c r="F228" s="52" t="s">
        <v>315</v>
      </c>
    </row>
    <row r="229" spans="1:6" ht="15.75" customHeight="1" x14ac:dyDescent="0.25">
      <c r="A229" s="50" t="s">
        <v>251</v>
      </c>
      <c r="B229" s="53">
        <v>279535770</v>
      </c>
      <c r="C229" s="52" t="s">
        <v>85</v>
      </c>
      <c r="D229" s="52" t="s">
        <v>187</v>
      </c>
      <c r="E229" s="52" t="s">
        <v>189</v>
      </c>
      <c r="F229" s="52" t="s">
        <v>316</v>
      </c>
    </row>
    <row r="230" spans="1:6" ht="15.75" customHeight="1" x14ac:dyDescent="0.25">
      <c r="A230" s="50" t="s">
        <v>251</v>
      </c>
      <c r="B230" s="53">
        <v>144846819</v>
      </c>
      <c r="C230" s="52" t="s">
        <v>19</v>
      </c>
      <c r="D230" s="52" t="s">
        <v>20</v>
      </c>
      <c r="E230" s="52" t="s">
        <v>262</v>
      </c>
      <c r="F230" s="52" t="s">
        <v>317</v>
      </c>
    </row>
    <row r="231" spans="1:6" ht="15.75" customHeight="1" x14ac:dyDescent="0.25">
      <c r="A231" s="50" t="s">
        <v>251</v>
      </c>
      <c r="B231" s="53">
        <v>293440823</v>
      </c>
      <c r="C231" s="52" t="s">
        <v>85</v>
      </c>
      <c r="D231" s="52" t="s">
        <v>187</v>
      </c>
      <c r="E231" s="52" t="s">
        <v>318</v>
      </c>
      <c r="F231" s="52" t="s">
        <v>319</v>
      </c>
    </row>
    <row r="232" spans="1:6" ht="15.75" customHeight="1" x14ac:dyDescent="0.25">
      <c r="A232" s="50" t="s">
        <v>251</v>
      </c>
      <c r="B232" s="53">
        <v>179152869</v>
      </c>
      <c r="C232" s="52" t="s">
        <v>19</v>
      </c>
      <c r="D232" s="52" t="s">
        <v>20</v>
      </c>
      <c r="E232" s="52" t="s">
        <v>39</v>
      </c>
      <c r="F232" s="52" t="s">
        <v>320</v>
      </c>
    </row>
    <row r="233" spans="1:6" ht="15.75" customHeight="1" x14ac:dyDescent="0.25">
      <c r="A233" s="50" t="s">
        <v>251</v>
      </c>
      <c r="B233" s="53">
        <v>295986672</v>
      </c>
      <c r="C233" s="52" t="s">
        <v>85</v>
      </c>
      <c r="D233" s="52" t="s">
        <v>187</v>
      </c>
      <c r="E233" s="52" t="s">
        <v>321</v>
      </c>
      <c r="F233" s="52" t="s">
        <v>322</v>
      </c>
    </row>
    <row r="234" spans="1:6" ht="15.75" customHeight="1" x14ac:dyDescent="0.25">
      <c r="A234" s="50" t="s">
        <v>251</v>
      </c>
      <c r="B234" s="53">
        <v>16253396</v>
      </c>
      <c r="C234" s="52" t="s">
        <v>19</v>
      </c>
      <c r="D234" s="52" t="s">
        <v>20</v>
      </c>
      <c r="E234" s="52" t="s">
        <v>39</v>
      </c>
      <c r="F234" s="52" t="s">
        <v>323</v>
      </c>
    </row>
    <row r="235" spans="1:6" ht="15.75" customHeight="1" x14ac:dyDescent="0.25">
      <c r="A235" s="50" t="s">
        <v>251</v>
      </c>
      <c r="B235" s="53">
        <v>304908383</v>
      </c>
      <c r="C235" s="52" t="s">
        <v>85</v>
      </c>
      <c r="D235" s="52" t="s">
        <v>187</v>
      </c>
      <c r="E235" s="52" t="s">
        <v>324</v>
      </c>
      <c r="F235" s="52" t="s">
        <v>324</v>
      </c>
    </row>
    <row r="236" spans="1:6" ht="15.75" customHeight="1" x14ac:dyDescent="0.25">
      <c r="A236" s="50" t="s">
        <v>251</v>
      </c>
      <c r="B236" s="53">
        <v>68996999</v>
      </c>
      <c r="C236" s="52" t="s">
        <v>19</v>
      </c>
      <c r="D236" s="52" t="s">
        <v>20</v>
      </c>
      <c r="E236" s="52" t="s">
        <v>39</v>
      </c>
      <c r="F236" s="52" t="s">
        <v>82</v>
      </c>
    </row>
    <row r="237" spans="1:6" ht="15.75" customHeight="1" x14ac:dyDescent="0.25">
      <c r="A237" s="50" t="s">
        <v>251</v>
      </c>
      <c r="B237" s="53">
        <v>144700681</v>
      </c>
      <c r="C237" s="52" t="s">
        <v>19</v>
      </c>
      <c r="D237" s="52" t="s">
        <v>20</v>
      </c>
      <c r="E237" s="52" t="s">
        <v>258</v>
      </c>
      <c r="F237" s="52" t="s">
        <v>325</v>
      </c>
    </row>
    <row r="238" spans="1:6" ht="15.75" customHeight="1" x14ac:dyDescent="0.25">
      <c r="A238" s="50" t="s">
        <v>251</v>
      </c>
      <c r="B238" s="53">
        <v>323108094</v>
      </c>
      <c r="C238" s="52" t="s">
        <v>19</v>
      </c>
      <c r="D238" s="52" t="s">
        <v>187</v>
      </c>
      <c r="E238" s="52" t="s">
        <v>189</v>
      </c>
      <c r="F238" s="52" t="s">
        <v>326</v>
      </c>
    </row>
    <row r="239" spans="1:6" ht="15.75" customHeight="1" x14ac:dyDescent="0.25">
      <c r="A239" s="50" t="s">
        <v>251</v>
      </c>
      <c r="B239" s="53">
        <v>297281873</v>
      </c>
      <c r="C239" s="52" t="s">
        <v>85</v>
      </c>
      <c r="D239" s="52" t="s">
        <v>187</v>
      </c>
      <c r="E239" s="52" t="s">
        <v>327</v>
      </c>
      <c r="F239" s="52" t="s">
        <v>328</v>
      </c>
    </row>
    <row r="240" spans="1:6" ht="15.75" customHeight="1" x14ac:dyDescent="0.25">
      <c r="A240" s="50" t="s">
        <v>251</v>
      </c>
      <c r="B240" s="53">
        <v>377313137</v>
      </c>
      <c r="C240" s="52" t="s">
        <v>85</v>
      </c>
      <c r="D240" s="52" t="s">
        <v>187</v>
      </c>
      <c r="E240" s="52" t="s">
        <v>324</v>
      </c>
      <c r="F240" s="52" t="s">
        <v>329</v>
      </c>
    </row>
    <row r="241" spans="1:6" ht="15.75" customHeight="1" x14ac:dyDescent="0.25">
      <c r="A241" s="50" t="s">
        <v>251</v>
      </c>
      <c r="B241" s="53">
        <v>377310607</v>
      </c>
      <c r="C241" s="52" t="s">
        <v>85</v>
      </c>
      <c r="D241" s="52" t="s">
        <v>187</v>
      </c>
      <c r="E241" s="52" t="s">
        <v>298</v>
      </c>
      <c r="F241" s="52" t="s">
        <v>330</v>
      </c>
    </row>
    <row r="242" spans="1:6" ht="15.75" customHeight="1" x14ac:dyDescent="0.25">
      <c r="A242" s="50" t="s">
        <v>251</v>
      </c>
      <c r="B242" s="53">
        <v>323108096</v>
      </c>
      <c r="C242" s="52" t="s">
        <v>19</v>
      </c>
      <c r="D242" s="52" t="s">
        <v>187</v>
      </c>
      <c r="E242" s="52" t="s">
        <v>189</v>
      </c>
      <c r="F242" s="52" t="s">
        <v>331</v>
      </c>
    </row>
    <row r="243" spans="1:6" ht="15.75" customHeight="1" x14ac:dyDescent="0.25">
      <c r="A243" s="50" t="s">
        <v>251</v>
      </c>
      <c r="B243" s="53">
        <v>190984112</v>
      </c>
      <c r="C243" s="52" t="s">
        <v>19</v>
      </c>
      <c r="D243" s="52" t="s">
        <v>20</v>
      </c>
      <c r="E243" s="52" t="s">
        <v>291</v>
      </c>
      <c r="F243" s="52" t="s">
        <v>332</v>
      </c>
    </row>
    <row r="244" spans="1:6" ht="15.75" customHeight="1" x14ac:dyDescent="0.25">
      <c r="A244" s="50" t="s">
        <v>251</v>
      </c>
      <c r="B244" s="53">
        <v>336216367</v>
      </c>
      <c r="C244" s="52" t="s">
        <v>19</v>
      </c>
      <c r="D244" s="52" t="s">
        <v>20</v>
      </c>
      <c r="E244" s="52" t="s">
        <v>195</v>
      </c>
      <c r="F244" s="52" t="s">
        <v>333</v>
      </c>
    </row>
    <row r="245" spans="1:6" ht="15.75" customHeight="1" x14ac:dyDescent="0.25">
      <c r="A245" s="50" t="s">
        <v>251</v>
      </c>
      <c r="B245" s="53">
        <v>376702122</v>
      </c>
      <c r="C245" s="52" t="s">
        <v>85</v>
      </c>
      <c r="D245" s="52" t="s">
        <v>187</v>
      </c>
      <c r="E245" s="52" t="s">
        <v>324</v>
      </c>
      <c r="F245" s="52" t="s">
        <v>334</v>
      </c>
    </row>
    <row r="246" spans="1:6" ht="15.75" customHeight="1" x14ac:dyDescent="0.25">
      <c r="A246" s="50" t="s">
        <v>251</v>
      </c>
      <c r="B246" s="53">
        <v>376702121</v>
      </c>
      <c r="C246" s="52" t="s">
        <v>85</v>
      </c>
      <c r="D246" s="52" t="s">
        <v>187</v>
      </c>
      <c r="E246" s="52" t="s">
        <v>324</v>
      </c>
      <c r="F246" s="52" t="s">
        <v>335</v>
      </c>
    </row>
    <row r="247" spans="1:6" ht="15.75" customHeight="1" x14ac:dyDescent="0.25">
      <c r="A247" s="50" t="s">
        <v>251</v>
      </c>
      <c r="B247" s="53">
        <v>191273769</v>
      </c>
      <c r="C247" s="52" t="s">
        <v>19</v>
      </c>
      <c r="D247" s="52" t="s">
        <v>20</v>
      </c>
      <c r="E247" s="52" t="s">
        <v>291</v>
      </c>
      <c r="F247" s="52" t="s">
        <v>336</v>
      </c>
    </row>
    <row r="248" spans="1:6" ht="15.75" customHeight="1" x14ac:dyDescent="0.25">
      <c r="A248" s="50" t="s">
        <v>251</v>
      </c>
      <c r="B248" s="53">
        <v>144846822</v>
      </c>
      <c r="C248" s="52" t="s">
        <v>19</v>
      </c>
      <c r="D248" s="52" t="s">
        <v>20</v>
      </c>
      <c r="E248" s="52" t="s">
        <v>262</v>
      </c>
      <c r="F248" s="52" t="s">
        <v>337</v>
      </c>
    </row>
    <row r="249" spans="1:6" ht="15.75" customHeight="1" x14ac:dyDescent="0.25">
      <c r="A249" s="50" t="s">
        <v>251</v>
      </c>
      <c r="B249" s="53">
        <v>55879801</v>
      </c>
      <c r="C249" s="52" t="s">
        <v>19</v>
      </c>
      <c r="D249" s="52" t="s">
        <v>20</v>
      </c>
      <c r="E249" s="52" t="s">
        <v>338</v>
      </c>
      <c r="F249" s="52" t="s">
        <v>339</v>
      </c>
    </row>
    <row r="250" spans="1:6" ht="15.75" customHeight="1" x14ac:dyDescent="0.25">
      <c r="A250" s="50" t="s">
        <v>251</v>
      </c>
      <c r="B250" s="53">
        <v>386604740</v>
      </c>
      <c r="C250" s="52" t="s">
        <v>19</v>
      </c>
      <c r="D250" s="52" t="s">
        <v>20</v>
      </c>
      <c r="E250" s="52" t="s">
        <v>258</v>
      </c>
      <c r="F250" s="52" t="s">
        <v>340</v>
      </c>
    </row>
    <row r="251" spans="1:6" ht="15.75" customHeight="1" x14ac:dyDescent="0.25">
      <c r="A251" s="50" t="s">
        <v>251</v>
      </c>
      <c r="B251" s="53">
        <v>144846820</v>
      </c>
      <c r="C251" s="52" t="s">
        <v>19</v>
      </c>
      <c r="D251" s="52" t="s">
        <v>20</v>
      </c>
      <c r="E251" s="52" t="s">
        <v>262</v>
      </c>
      <c r="F251" s="52" t="s">
        <v>341</v>
      </c>
    </row>
    <row r="252" spans="1:6" ht="15.75" customHeight="1" x14ac:dyDescent="0.25">
      <c r="A252" s="50" t="s">
        <v>251</v>
      </c>
      <c r="B252" s="53">
        <v>144846818</v>
      </c>
      <c r="C252" s="52" t="s">
        <v>19</v>
      </c>
      <c r="D252" s="52" t="s">
        <v>20</v>
      </c>
      <c r="E252" s="52" t="s">
        <v>262</v>
      </c>
      <c r="F252" s="52" t="s">
        <v>342</v>
      </c>
    </row>
    <row r="253" spans="1:6" ht="15.75" customHeight="1" x14ac:dyDescent="0.25">
      <c r="A253" s="50" t="s">
        <v>251</v>
      </c>
      <c r="B253" s="53">
        <v>144846829</v>
      </c>
      <c r="C253" s="52" t="s">
        <v>19</v>
      </c>
      <c r="D253" s="52" t="s">
        <v>20</v>
      </c>
      <c r="E253" s="52" t="s">
        <v>262</v>
      </c>
      <c r="F253" s="52" t="s">
        <v>343</v>
      </c>
    </row>
    <row r="254" spans="1:6" ht="15.75" customHeight="1" x14ac:dyDescent="0.25">
      <c r="A254" s="50" t="s">
        <v>251</v>
      </c>
      <c r="B254" s="53">
        <v>144846821</v>
      </c>
      <c r="C254" s="52" t="s">
        <v>19</v>
      </c>
      <c r="D254" s="52" t="s">
        <v>20</v>
      </c>
      <c r="E254" s="52" t="s">
        <v>262</v>
      </c>
      <c r="F254" s="52" t="s">
        <v>344</v>
      </c>
    </row>
    <row r="255" spans="1:6" ht="15.75" customHeight="1" x14ac:dyDescent="0.25">
      <c r="A255" s="50" t="s">
        <v>251</v>
      </c>
      <c r="B255" s="53">
        <v>245106315</v>
      </c>
      <c r="C255" s="52" t="s">
        <v>19</v>
      </c>
      <c r="D255" s="52" t="s">
        <v>20</v>
      </c>
      <c r="E255" s="52" t="s">
        <v>189</v>
      </c>
      <c r="F255" s="52" t="s">
        <v>345</v>
      </c>
    </row>
    <row r="256" spans="1:6" ht="15.75" customHeight="1" x14ac:dyDescent="0.25">
      <c r="A256" s="50" t="s">
        <v>251</v>
      </c>
      <c r="B256" s="53">
        <v>15610170</v>
      </c>
      <c r="C256" s="52" t="s">
        <v>19</v>
      </c>
      <c r="D256" s="52" t="s">
        <v>20</v>
      </c>
      <c r="E256" s="52" t="s">
        <v>88</v>
      </c>
      <c r="F256" s="52" t="s">
        <v>346</v>
      </c>
    </row>
    <row r="257" spans="1:6" ht="15.75" customHeight="1" x14ac:dyDescent="0.25">
      <c r="A257" s="50" t="s">
        <v>251</v>
      </c>
      <c r="B257" s="53">
        <v>67020285</v>
      </c>
      <c r="C257" s="52" t="s">
        <v>19</v>
      </c>
      <c r="D257" s="52" t="s">
        <v>20</v>
      </c>
      <c r="E257" s="52" t="s">
        <v>39</v>
      </c>
      <c r="F257" s="52" t="s">
        <v>347</v>
      </c>
    </row>
    <row r="258" spans="1:6" ht="15.75" customHeight="1" x14ac:dyDescent="0.25">
      <c r="A258" s="50" t="s">
        <v>251</v>
      </c>
      <c r="B258" s="53">
        <v>17637853</v>
      </c>
      <c r="C258" s="52" t="s">
        <v>85</v>
      </c>
      <c r="D258" s="52" t="s">
        <v>348</v>
      </c>
      <c r="E258" s="52" t="s">
        <v>39</v>
      </c>
      <c r="F258" s="52" t="s">
        <v>349</v>
      </c>
    </row>
    <row r="259" spans="1:6" ht="15.75" customHeight="1" x14ac:dyDescent="0.25">
      <c r="A259" s="50" t="s">
        <v>251</v>
      </c>
      <c r="B259" s="53">
        <v>15610170</v>
      </c>
      <c r="C259" s="52" t="s">
        <v>19</v>
      </c>
      <c r="D259" s="52" t="s">
        <v>20</v>
      </c>
      <c r="E259" s="52" t="s">
        <v>88</v>
      </c>
      <c r="F259" s="52" t="s">
        <v>346</v>
      </c>
    </row>
    <row r="260" spans="1:6" ht="15.75" customHeight="1" x14ac:dyDescent="0.25">
      <c r="A260" s="50" t="s">
        <v>251</v>
      </c>
      <c r="B260" s="53">
        <v>15633801</v>
      </c>
      <c r="C260" s="52" t="s">
        <v>19</v>
      </c>
      <c r="D260" s="52" t="s">
        <v>20</v>
      </c>
      <c r="E260" s="52" t="s">
        <v>146</v>
      </c>
      <c r="F260" s="52" t="s">
        <v>350</v>
      </c>
    </row>
    <row r="261" spans="1:6" ht="15.75" customHeight="1" x14ac:dyDescent="0.25">
      <c r="A261" s="50" t="s">
        <v>251</v>
      </c>
      <c r="B261" s="53">
        <v>120573587</v>
      </c>
      <c r="C261" s="52" t="s">
        <v>19</v>
      </c>
      <c r="D261" s="52" t="s">
        <v>20</v>
      </c>
      <c r="E261" s="52" t="s">
        <v>146</v>
      </c>
      <c r="F261" s="52" t="s">
        <v>351</v>
      </c>
    </row>
    <row r="262" spans="1:6" ht="15.75" customHeight="1" x14ac:dyDescent="0.25">
      <c r="A262" s="50" t="s">
        <v>251</v>
      </c>
      <c r="B262" s="53">
        <v>47269536</v>
      </c>
      <c r="C262" s="52" t="s">
        <v>19</v>
      </c>
      <c r="D262" s="52" t="s">
        <v>20</v>
      </c>
      <c r="E262" s="52" t="s">
        <v>146</v>
      </c>
      <c r="F262" s="52" t="s">
        <v>352</v>
      </c>
    </row>
    <row r="263" spans="1:6" ht="15.75" customHeight="1" x14ac:dyDescent="0.25">
      <c r="A263" s="50" t="s">
        <v>251</v>
      </c>
      <c r="B263" s="53">
        <v>144639849</v>
      </c>
      <c r="C263" s="52" t="s">
        <v>19</v>
      </c>
      <c r="D263" s="52" t="s">
        <v>20</v>
      </c>
      <c r="E263" s="52" t="s">
        <v>146</v>
      </c>
      <c r="F263" s="52" t="s">
        <v>271</v>
      </c>
    </row>
    <row r="264" spans="1:6" ht="15.75" customHeight="1" x14ac:dyDescent="0.25">
      <c r="A264" s="50" t="s">
        <v>251</v>
      </c>
      <c r="B264" s="53">
        <v>15628686</v>
      </c>
      <c r="C264" s="52" t="s">
        <v>19</v>
      </c>
      <c r="D264" s="52" t="s">
        <v>20</v>
      </c>
      <c r="E264" s="52" t="s">
        <v>146</v>
      </c>
      <c r="F264" s="52" t="s">
        <v>353</v>
      </c>
    </row>
    <row r="265" spans="1:6" ht="15.75" customHeight="1" x14ac:dyDescent="0.25">
      <c r="A265" s="50" t="s">
        <v>251</v>
      </c>
      <c r="B265" s="53">
        <v>297283959</v>
      </c>
      <c r="C265" s="52" t="s">
        <v>19</v>
      </c>
      <c r="D265" s="52" t="s">
        <v>187</v>
      </c>
      <c r="E265" s="52" t="s">
        <v>146</v>
      </c>
      <c r="F265" s="52" t="s">
        <v>354</v>
      </c>
    </row>
    <row r="266" spans="1:6" ht="15.75" customHeight="1" x14ac:dyDescent="0.25">
      <c r="A266" s="50" t="s">
        <v>251</v>
      </c>
      <c r="B266" s="53">
        <v>113269759</v>
      </c>
      <c r="C266" s="52" t="s">
        <v>19</v>
      </c>
      <c r="D266" s="52" t="s">
        <v>355</v>
      </c>
      <c r="E266" s="52" t="s">
        <v>146</v>
      </c>
      <c r="F266" s="52" t="s">
        <v>356</v>
      </c>
    </row>
    <row r="267" spans="1:6" ht="15.75" customHeight="1" x14ac:dyDescent="0.25">
      <c r="A267" s="50" t="s">
        <v>251</v>
      </c>
      <c r="B267" s="53">
        <v>113183223</v>
      </c>
      <c r="C267" s="52" t="s">
        <v>19</v>
      </c>
      <c r="D267" s="52" t="s">
        <v>355</v>
      </c>
      <c r="E267" s="52" t="s">
        <v>146</v>
      </c>
      <c r="F267" s="52" t="s">
        <v>357</v>
      </c>
    </row>
    <row r="268" spans="1:6" ht="15.75" customHeight="1" x14ac:dyDescent="0.25">
      <c r="A268" s="50" t="s">
        <v>251</v>
      </c>
      <c r="B268" s="53">
        <v>245099507</v>
      </c>
      <c r="C268" s="52" t="s">
        <v>19</v>
      </c>
      <c r="D268" s="52" t="s">
        <v>20</v>
      </c>
      <c r="E268" s="52" t="s">
        <v>146</v>
      </c>
      <c r="F268" s="52" t="s">
        <v>358</v>
      </c>
    </row>
    <row r="269" spans="1:6" ht="15.75" customHeight="1" x14ac:dyDescent="0.25">
      <c r="A269" s="50" t="s">
        <v>251</v>
      </c>
      <c r="B269" s="53">
        <v>26299169</v>
      </c>
      <c r="C269" s="52" t="s">
        <v>19</v>
      </c>
      <c r="D269" s="52" t="s">
        <v>216</v>
      </c>
      <c r="E269" s="52" t="s">
        <v>146</v>
      </c>
      <c r="F269" s="52" t="s">
        <v>359</v>
      </c>
    </row>
    <row r="270" spans="1:6" ht="15.75" customHeight="1" x14ac:dyDescent="0.25">
      <c r="A270" s="50" t="s">
        <v>251</v>
      </c>
      <c r="B270" s="53">
        <v>296839064</v>
      </c>
      <c r="C270" s="52" t="s">
        <v>19</v>
      </c>
      <c r="D270" s="52" t="s">
        <v>360</v>
      </c>
      <c r="E270" s="52" t="s">
        <v>146</v>
      </c>
      <c r="F270" s="52" t="s">
        <v>361</v>
      </c>
    </row>
    <row r="271" spans="1:6" ht="15.75" customHeight="1" x14ac:dyDescent="0.25">
      <c r="A271" s="50" t="s">
        <v>251</v>
      </c>
      <c r="B271" s="53">
        <v>17638681</v>
      </c>
      <c r="C271" s="52" t="s">
        <v>19</v>
      </c>
      <c r="D271" s="52" t="s">
        <v>362</v>
      </c>
      <c r="E271" s="52" t="s">
        <v>146</v>
      </c>
      <c r="F271" s="52" t="s">
        <v>363</v>
      </c>
    </row>
    <row r="272" spans="1:6" ht="15.75" customHeight="1" x14ac:dyDescent="0.25">
      <c r="A272" s="50" t="s">
        <v>251</v>
      </c>
      <c r="B272" s="53">
        <v>293440824</v>
      </c>
      <c r="C272" s="52" t="s">
        <v>85</v>
      </c>
      <c r="D272" s="52" t="s">
        <v>187</v>
      </c>
      <c r="E272" s="52" t="s">
        <v>318</v>
      </c>
      <c r="F272" s="52" t="s">
        <v>364</v>
      </c>
    </row>
    <row r="273" spans="1:6" ht="15.75" customHeight="1" x14ac:dyDescent="0.25">
      <c r="A273" s="50" t="s">
        <v>251</v>
      </c>
      <c r="B273" s="53">
        <v>305323016</v>
      </c>
      <c r="C273" s="52" t="s">
        <v>19</v>
      </c>
      <c r="D273" s="52" t="s">
        <v>187</v>
      </c>
      <c r="E273" s="52" t="s">
        <v>365</v>
      </c>
      <c r="F273" s="52" t="s">
        <v>366</v>
      </c>
    </row>
    <row r="274" spans="1:6" ht="15.75" customHeight="1" x14ac:dyDescent="0.25">
      <c r="A274" s="50" t="s">
        <v>251</v>
      </c>
      <c r="B274" s="53">
        <v>305323015</v>
      </c>
      <c r="C274" s="52" t="s">
        <v>19</v>
      </c>
      <c r="D274" s="52" t="s">
        <v>187</v>
      </c>
      <c r="E274" s="52" t="s">
        <v>365</v>
      </c>
      <c r="F274" s="52" t="s">
        <v>367</v>
      </c>
    </row>
    <row r="275" spans="1:6" ht="15.75" customHeight="1" x14ac:dyDescent="0.25">
      <c r="A275" s="50" t="s">
        <v>251</v>
      </c>
      <c r="B275" s="53">
        <v>270848165</v>
      </c>
      <c r="C275" s="52" t="s">
        <v>19</v>
      </c>
      <c r="D275" s="52" t="s">
        <v>20</v>
      </c>
      <c r="E275" s="52" t="s">
        <v>368</v>
      </c>
      <c r="F275" s="52" t="s">
        <v>369</v>
      </c>
    </row>
    <row r="276" spans="1:6" ht="15.75" customHeight="1" x14ac:dyDescent="0.25">
      <c r="A276" s="50" t="s">
        <v>370</v>
      </c>
      <c r="B276" s="53">
        <v>181159572</v>
      </c>
      <c r="C276" s="52" t="s">
        <v>85</v>
      </c>
      <c r="D276" s="52" t="s">
        <v>370</v>
      </c>
      <c r="E276" s="52" t="s">
        <v>371</v>
      </c>
      <c r="F276" s="52" t="s">
        <v>372</v>
      </c>
    </row>
    <row r="277" spans="1:6" ht="15.75" customHeight="1" x14ac:dyDescent="0.25">
      <c r="A277" s="50" t="s">
        <v>370</v>
      </c>
      <c r="B277" s="53">
        <v>403330100</v>
      </c>
      <c r="C277" s="52" t="s">
        <v>85</v>
      </c>
      <c r="D277" s="52" t="s">
        <v>187</v>
      </c>
      <c r="E277" s="52" t="s">
        <v>373</v>
      </c>
      <c r="F277" s="52" t="s">
        <v>374</v>
      </c>
    </row>
    <row r="278" spans="1:6" ht="15.75" customHeight="1" x14ac:dyDescent="0.25">
      <c r="A278" s="50" t="s">
        <v>370</v>
      </c>
      <c r="B278" s="53">
        <v>316801438</v>
      </c>
      <c r="C278" s="52" t="s">
        <v>85</v>
      </c>
      <c r="D278" s="52" t="s">
        <v>370</v>
      </c>
      <c r="E278" s="52" t="s">
        <v>80</v>
      </c>
      <c r="F278" s="52" t="s">
        <v>375</v>
      </c>
    </row>
    <row r="279" spans="1:6" ht="15.75" customHeight="1" x14ac:dyDescent="0.25">
      <c r="A279" s="50" t="s">
        <v>370</v>
      </c>
      <c r="B279" s="53">
        <v>273500080</v>
      </c>
      <c r="C279" s="52" t="s">
        <v>85</v>
      </c>
      <c r="D279" s="52" t="s">
        <v>370</v>
      </c>
      <c r="E279" s="52" t="s">
        <v>376</v>
      </c>
      <c r="F279" s="52" t="s">
        <v>377</v>
      </c>
    </row>
    <row r="280" spans="1:6" ht="15.75" customHeight="1" x14ac:dyDescent="0.25">
      <c r="A280" s="50" t="s">
        <v>370</v>
      </c>
      <c r="B280" s="53">
        <v>403339705</v>
      </c>
      <c r="C280" s="52" t="s">
        <v>85</v>
      </c>
      <c r="D280" s="52" t="s">
        <v>187</v>
      </c>
      <c r="E280" s="52" t="s">
        <v>373</v>
      </c>
      <c r="F280" s="52" t="s">
        <v>378</v>
      </c>
    </row>
    <row r="281" spans="1:6" ht="15.75" customHeight="1" x14ac:dyDescent="0.25">
      <c r="A281" s="50" t="s">
        <v>370</v>
      </c>
      <c r="B281" s="53">
        <v>277034230</v>
      </c>
      <c r="C281" s="52" t="s">
        <v>85</v>
      </c>
      <c r="D281" s="52" t="s">
        <v>370</v>
      </c>
      <c r="E281" s="52" t="s">
        <v>379</v>
      </c>
      <c r="F281" s="52" t="s">
        <v>380</v>
      </c>
    </row>
    <row r="282" spans="1:6" ht="15.75" customHeight="1" x14ac:dyDescent="0.25">
      <c r="A282" s="50" t="s">
        <v>370</v>
      </c>
      <c r="B282" s="53">
        <v>190882936</v>
      </c>
      <c r="C282" s="52" t="s">
        <v>85</v>
      </c>
      <c r="D282" s="52" t="s">
        <v>370</v>
      </c>
      <c r="E282" s="52" t="s">
        <v>371</v>
      </c>
      <c r="F282" s="52" t="s">
        <v>381</v>
      </c>
    </row>
    <row r="283" spans="1:6" ht="15.75" customHeight="1" x14ac:dyDescent="0.25">
      <c r="A283" s="50" t="s">
        <v>370</v>
      </c>
      <c r="B283" s="53">
        <v>399631072</v>
      </c>
      <c r="C283" s="52" t="s">
        <v>85</v>
      </c>
      <c r="D283" s="52" t="s">
        <v>177</v>
      </c>
      <c r="E283" s="52" t="s">
        <v>382</v>
      </c>
      <c r="F283" s="52" t="s">
        <v>383</v>
      </c>
    </row>
    <row r="284" spans="1:6" ht="15.75" customHeight="1" x14ac:dyDescent="0.25">
      <c r="A284" s="50" t="s">
        <v>370</v>
      </c>
      <c r="B284" s="53">
        <v>197256813</v>
      </c>
      <c r="C284" s="52" t="s">
        <v>85</v>
      </c>
      <c r="D284" s="52" t="s">
        <v>370</v>
      </c>
      <c r="E284" s="52" t="s">
        <v>384</v>
      </c>
      <c r="F284" s="52" t="s">
        <v>385</v>
      </c>
    </row>
    <row r="285" spans="1:6" ht="15.75" customHeight="1" x14ac:dyDescent="0.25">
      <c r="A285" s="50" t="s">
        <v>370</v>
      </c>
      <c r="B285" s="53">
        <v>30593662</v>
      </c>
      <c r="C285" s="52" t="s">
        <v>85</v>
      </c>
      <c r="D285" s="52" t="s">
        <v>177</v>
      </c>
      <c r="E285" s="52" t="s">
        <v>382</v>
      </c>
      <c r="F285" s="52" t="s">
        <v>386</v>
      </c>
    </row>
    <row r="286" spans="1:6" ht="15.75" customHeight="1" x14ac:dyDescent="0.25">
      <c r="A286" s="50" t="s">
        <v>370</v>
      </c>
      <c r="B286" s="53">
        <v>273514132</v>
      </c>
      <c r="C286" s="52" t="s">
        <v>85</v>
      </c>
      <c r="D286" s="52" t="s">
        <v>370</v>
      </c>
      <c r="E286" s="52" t="s">
        <v>287</v>
      </c>
      <c r="F286" s="52" t="s">
        <v>387</v>
      </c>
    </row>
    <row r="287" spans="1:6" ht="15.75" customHeight="1" x14ac:dyDescent="0.25">
      <c r="A287" s="50" t="s">
        <v>370</v>
      </c>
      <c r="B287" s="53">
        <v>246638184</v>
      </c>
      <c r="C287" s="52" t="s">
        <v>85</v>
      </c>
      <c r="D287" s="52" t="s">
        <v>370</v>
      </c>
      <c r="E287" s="52" t="s">
        <v>388</v>
      </c>
      <c r="F287" s="52" t="s">
        <v>389</v>
      </c>
    </row>
    <row r="288" spans="1:6" ht="15.75" customHeight="1" x14ac:dyDescent="0.25">
      <c r="A288" s="50" t="s">
        <v>370</v>
      </c>
      <c r="B288" s="53">
        <v>171768570</v>
      </c>
      <c r="C288" s="52" t="s">
        <v>85</v>
      </c>
      <c r="D288" s="52" t="s">
        <v>370</v>
      </c>
      <c r="E288" s="52" t="s">
        <v>390</v>
      </c>
      <c r="F288" s="52" t="s">
        <v>391</v>
      </c>
    </row>
    <row r="289" spans="1:6" ht="15.75" customHeight="1" x14ac:dyDescent="0.25">
      <c r="A289" s="50" t="s">
        <v>370</v>
      </c>
      <c r="B289" s="53">
        <v>30561101</v>
      </c>
      <c r="C289" s="52" t="s">
        <v>85</v>
      </c>
      <c r="D289" s="52" t="s">
        <v>177</v>
      </c>
      <c r="E289" s="52" t="s">
        <v>382</v>
      </c>
      <c r="F289" s="52" t="s">
        <v>392</v>
      </c>
    </row>
    <row r="290" spans="1:6" ht="15.75" customHeight="1" x14ac:dyDescent="0.25">
      <c r="A290" s="50" t="s">
        <v>370</v>
      </c>
      <c r="B290" s="53">
        <v>273529918</v>
      </c>
      <c r="C290" s="52" t="s">
        <v>85</v>
      </c>
      <c r="D290" s="52" t="s">
        <v>370</v>
      </c>
      <c r="E290" s="52" t="s">
        <v>379</v>
      </c>
      <c r="F290" s="52" t="s">
        <v>393</v>
      </c>
    </row>
    <row r="291" spans="1:6" ht="15.75" customHeight="1" x14ac:dyDescent="0.25">
      <c r="A291" s="50" t="s">
        <v>370</v>
      </c>
      <c r="B291" s="53">
        <v>197891321</v>
      </c>
      <c r="C291" s="52" t="s">
        <v>85</v>
      </c>
      <c r="D291" s="52" t="s">
        <v>370</v>
      </c>
      <c r="E291" s="52" t="s">
        <v>394</v>
      </c>
      <c r="F291" s="52" t="s">
        <v>395</v>
      </c>
    </row>
    <row r="292" spans="1:6" ht="15.75" customHeight="1" x14ac:dyDescent="0.25">
      <c r="A292" s="50" t="s">
        <v>370</v>
      </c>
      <c r="B292" s="53">
        <v>431627871</v>
      </c>
      <c r="C292" s="52" t="s">
        <v>85</v>
      </c>
      <c r="D292" s="52" t="s">
        <v>187</v>
      </c>
      <c r="E292" s="52" t="s">
        <v>394</v>
      </c>
      <c r="F292" s="52" t="s">
        <v>396</v>
      </c>
    </row>
    <row r="293" spans="1:6" ht="15.75" customHeight="1" x14ac:dyDescent="0.25">
      <c r="A293" s="50" t="s">
        <v>370</v>
      </c>
      <c r="B293" s="53">
        <v>300904125</v>
      </c>
      <c r="C293" s="52" t="s">
        <v>85</v>
      </c>
      <c r="D293" s="52" t="s">
        <v>370</v>
      </c>
      <c r="E293" s="52" t="s">
        <v>384</v>
      </c>
      <c r="F293" s="52" t="s">
        <v>397</v>
      </c>
    </row>
    <row r="294" spans="1:6" ht="15.75" customHeight="1" x14ac:dyDescent="0.25">
      <c r="A294" s="50" t="s">
        <v>370</v>
      </c>
      <c r="B294" s="53">
        <v>86180716</v>
      </c>
      <c r="C294" s="52" t="s">
        <v>85</v>
      </c>
      <c r="D294" s="52" t="s">
        <v>370</v>
      </c>
      <c r="E294" s="52" t="s">
        <v>384</v>
      </c>
      <c r="F294" s="52" t="s">
        <v>398</v>
      </c>
    </row>
    <row r="295" spans="1:6" ht="15.75" customHeight="1" x14ac:dyDescent="0.25">
      <c r="A295" s="50" t="s">
        <v>370</v>
      </c>
      <c r="B295" s="53">
        <v>403325430</v>
      </c>
      <c r="C295" s="52" t="s">
        <v>85</v>
      </c>
      <c r="D295" s="52" t="s">
        <v>187</v>
      </c>
      <c r="E295" s="52" t="s">
        <v>373</v>
      </c>
      <c r="F295" s="52" t="s">
        <v>399</v>
      </c>
    </row>
    <row r="296" spans="1:6" ht="15.75" customHeight="1" x14ac:dyDescent="0.25">
      <c r="A296" s="50" t="s">
        <v>370</v>
      </c>
      <c r="B296" s="53">
        <v>299575125</v>
      </c>
      <c r="C296" s="52" t="s">
        <v>85</v>
      </c>
      <c r="D296" s="52" t="s">
        <v>370</v>
      </c>
      <c r="E296" s="52" t="s">
        <v>394</v>
      </c>
      <c r="F296" s="52" t="s">
        <v>400</v>
      </c>
    </row>
    <row r="297" spans="1:6" ht="15.75" customHeight="1" x14ac:dyDescent="0.25">
      <c r="A297" s="50" t="s">
        <v>370</v>
      </c>
      <c r="B297" s="53">
        <v>440401239</v>
      </c>
      <c r="C297" s="52" t="s">
        <v>85</v>
      </c>
      <c r="D297" s="52" t="s">
        <v>145</v>
      </c>
      <c r="E297" s="52" t="s">
        <v>401</v>
      </c>
      <c r="F297" s="52" t="s">
        <v>402</v>
      </c>
    </row>
    <row r="298" spans="1:6" ht="15.75" customHeight="1" x14ac:dyDescent="0.25">
      <c r="A298" s="50" t="s">
        <v>370</v>
      </c>
      <c r="B298" s="53">
        <v>30590270</v>
      </c>
      <c r="C298" s="52" t="s">
        <v>85</v>
      </c>
      <c r="D298" s="52" t="s">
        <v>177</v>
      </c>
      <c r="E298" s="52" t="s">
        <v>382</v>
      </c>
      <c r="F298" s="52" t="s">
        <v>403</v>
      </c>
    </row>
    <row r="299" spans="1:6" ht="15.75" customHeight="1" x14ac:dyDescent="0.25">
      <c r="A299" s="50" t="s">
        <v>370</v>
      </c>
      <c r="B299" s="53">
        <v>30969871</v>
      </c>
      <c r="C299" s="52" t="s">
        <v>85</v>
      </c>
      <c r="D299" s="52" t="s">
        <v>177</v>
      </c>
      <c r="E299" s="52" t="s">
        <v>382</v>
      </c>
      <c r="F299" s="52" t="s">
        <v>404</v>
      </c>
    </row>
    <row r="300" spans="1:6" ht="15.75" customHeight="1" x14ac:dyDescent="0.25">
      <c r="A300" s="50" t="s">
        <v>370</v>
      </c>
      <c r="B300" s="53">
        <v>85949780</v>
      </c>
      <c r="C300" s="52" t="s">
        <v>85</v>
      </c>
      <c r="D300" s="52" t="s">
        <v>370</v>
      </c>
      <c r="E300" s="52" t="s">
        <v>384</v>
      </c>
      <c r="F300" s="52" t="s">
        <v>405</v>
      </c>
    </row>
    <row r="301" spans="1:6" ht="15.75" customHeight="1" x14ac:dyDescent="0.25">
      <c r="A301" s="50" t="s">
        <v>370</v>
      </c>
      <c r="B301" s="53">
        <v>397533248</v>
      </c>
      <c r="C301" s="52" t="s">
        <v>85</v>
      </c>
      <c r="D301" s="52" t="s">
        <v>370</v>
      </c>
      <c r="E301" s="52" t="s">
        <v>371</v>
      </c>
      <c r="F301" s="52" t="s">
        <v>406</v>
      </c>
    </row>
    <row r="302" spans="1:6" ht="15.75" customHeight="1" x14ac:dyDescent="0.25">
      <c r="A302" s="50" t="s">
        <v>370</v>
      </c>
      <c r="B302" s="53">
        <v>403335621</v>
      </c>
      <c r="C302" s="52" t="s">
        <v>85</v>
      </c>
      <c r="D302" s="52" t="s">
        <v>187</v>
      </c>
      <c r="E302" s="52" t="s">
        <v>373</v>
      </c>
      <c r="F302" s="52" t="s">
        <v>407</v>
      </c>
    </row>
    <row r="303" spans="1:6" ht="15.75" customHeight="1" x14ac:dyDescent="0.25">
      <c r="A303" s="50" t="s">
        <v>370</v>
      </c>
      <c r="B303" s="53">
        <v>303764491</v>
      </c>
      <c r="C303" s="52" t="s">
        <v>85</v>
      </c>
      <c r="D303" s="52" t="s">
        <v>370</v>
      </c>
      <c r="E303" s="52" t="s">
        <v>287</v>
      </c>
      <c r="F303" s="52" t="s">
        <v>408</v>
      </c>
    </row>
    <row r="304" spans="1:6" ht="15.75" customHeight="1" x14ac:dyDescent="0.25">
      <c r="A304" s="50" t="s">
        <v>370</v>
      </c>
      <c r="B304" s="53">
        <v>376632043</v>
      </c>
      <c r="C304" s="52" t="s">
        <v>85</v>
      </c>
      <c r="D304" s="52" t="s">
        <v>187</v>
      </c>
      <c r="E304" s="52" t="s">
        <v>394</v>
      </c>
      <c r="F304" s="52" t="s">
        <v>409</v>
      </c>
    </row>
    <row r="305" spans="1:6" ht="15.75" customHeight="1" x14ac:dyDescent="0.25">
      <c r="A305" s="50" t="s">
        <v>370</v>
      </c>
      <c r="B305" s="53">
        <v>299571660</v>
      </c>
      <c r="C305" s="52" t="s">
        <v>85</v>
      </c>
      <c r="D305" s="52" t="s">
        <v>370</v>
      </c>
      <c r="E305" s="52" t="s">
        <v>394</v>
      </c>
      <c r="F305" s="52" t="s">
        <v>410</v>
      </c>
    </row>
    <row r="306" spans="1:6" ht="15.75" customHeight="1" x14ac:dyDescent="0.25">
      <c r="A306" s="50" t="s">
        <v>370</v>
      </c>
      <c r="B306" s="53">
        <v>399391125</v>
      </c>
      <c r="C306" s="52" t="s">
        <v>85</v>
      </c>
      <c r="D306" s="52" t="s">
        <v>177</v>
      </c>
      <c r="E306" s="52" t="s">
        <v>411</v>
      </c>
      <c r="F306" s="52" t="s">
        <v>412</v>
      </c>
    </row>
    <row r="307" spans="1:6" ht="15.75" customHeight="1" x14ac:dyDescent="0.25">
      <c r="A307" s="50" t="s">
        <v>370</v>
      </c>
      <c r="B307" s="53">
        <v>303765114</v>
      </c>
      <c r="C307" s="52" t="s">
        <v>85</v>
      </c>
      <c r="D307" s="52" t="s">
        <v>370</v>
      </c>
      <c r="E307" s="52" t="s">
        <v>287</v>
      </c>
      <c r="F307" s="52" t="s">
        <v>413</v>
      </c>
    </row>
    <row r="308" spans="1:6" ht="15.75" customHeight="1" x14ac:dyDescent="0.25">
      <c r="A308" s="50" t="s">
        <v>370</v>
      </c>
      <c r="B308" s="53">
        <v>386702384</v>
      </c>
      <c r="C308" s="52" t="s">
        <v>85</v>
      </c>
      <c r="D308" s="52" t="s">
        <v>370</v>
      </c>
      <c r="E308" s="52" t="s">
        <v>371</v>
      </c>
      <c r="F308" s="52" t="s">
        <v>414</v>
      </c>
    </row>
    <row r="309" spans="1:6" ht="15.75" customHeight="1" x14ac:dyDescent="0.25">
      <c r="A309" s="50" t="s">
        <v>370</v>
      </c>
      <c r="B309" s="53">
        <v>152155977</v>
      </c>
      <c r="C309" s="52" t="s">
        <v>85</v>
      </c>
      <c r="D309" s="52" t="s">
        <v>370</v>
      </c>
      <c r="E309" s="52" t="s">
        <v>384</v>
      </c>
      <c r="F309" s="52" t="s">
        <v>415</v>
      </c>
    </row>
    <row r="310" spans="1:6" ht="15.75" customHeight="1" x14ac:dyDescent="0.25">
      <c r="A310" s="50" t="s">
        <v>370</v>
      </c>
      <c r="B310" s="53">
        <v>399382897</v>
      </c>
      <c r="C310" s="52" t="s">
        <v>85</v>
      </c>
      <c r="D310" s="52" t="s">
        <v>177</v>
      </c>
      <c r="E310" s="52" t="s">
        <v>411</v>
      </c>
      <c r="F310" s="52" t="s">
        <v>416</v>
      </c>
    </row>
    <row r="311" spans="1:6" ht="15.75" customHeight="1" x14ac:dyDescent="0.25">
      <c r="A311" s="50" t="s">
        <v>370</v>
      </c>
      <c r="B311" s="53">
        <v>303442333</v>
      </c>
      <c r="C311" s="52" t="s">
        <v>85</v>
      </c>
      <c r="D311" s="52" t="s">
        <v>370</v>
      </c>
      <c r="E311" s="52" t="s">
        <v>384</v>
      </c>
      <c r="F311" s="52" t="s">
        <v>417</v>
      </c>
    </row>
    <row r="312" spans="1:6" ht="15.75" customHeight="1" x14ac:dyDescent="0.25">
      <c r="A312" s="50" t="s">
        <v>370</v>
      </c>
      <c r="B312" s="53">
        <v>293320706</v>
      </c>
      <c r="C312" s="52" t="s">
        <v>85</v>
      </c>
      <c r="D312" s="52" t="s">
        <v>187</v>
      </c>
      <c r="E312" s="52" t="s">
        <v>394</v>
      </c>
      <c r="F312" s="52" t="s">
        <v>418</v>
      </c>
    </row>
    <row r="313" spans="1:6" ht="15.75" customHeight="1" x14ac:dyDescent="0.25">
      <c r="A313" s="50" t="s">
        <v>370</v>
      </c>
      <c r="B313" s="53">
        <v>486575472</v>
      </c>
      <c r="C313" s="52" t="s">
        <v>85</v>
      </c>
      <c r="D313" s="52" t="s">
        <v>187</v>
      </c>
      <c r="E313" s="52" t="s">
        <v>394</v>
      </c>
      <c r="F313" s="52" t="s">
        <v>419</v>
      </c>
    </row>
    <row r="314" spans="1:6" ht="15.75" customHeight="1" x14ac:dyDescent="0.25">
      <c r="A314" s="50" t="s">
        <v>370</v>
      </c>
      <c r="B314" s="53">
        <v>376665664</v>
      </c>
      <c r="C314" s="52" t="s">
        <v>85</v>
      </c>
      <c r="D314" s="52" t="s">
        <v>187</v>
      </c>
      <c r="E314" s="52" t="s">
        <v>394</v>
      </c>
      <c r="F314" s="52" t="s">
        <v>420</v>
      </c>
    </row>
    <row r="315" spans="1:6" ht="15.75" customHeight="1" x14ac:dyDescent="0.25">
      <c r="A315" s="50" t="s">
        <v>370</v>
      </c>
      <c r="B315" s="53">
        <v>485198069</v>
      </c>
      <c r="C315" s="52" t="s">
        <v>85</v>
      </c>
      <c r="D315" s="52" t="s">
        <v>187</v>
      </c>
      <c r="E315" s="52" t="s">
        <v>394</v>
      </c>
      <c r="F315" s="52" t="s">
        <v>421</v>
      </c>
    </row>
    <row r="316" spans="1:6" ht="15.75" customHeight="1" x14ac:dyDescent="0.25">
      <c r="A316" s="50" t="s">
        <v>370</v>
      </c>
      <c r="B316" s="53">
        <v>431632351</v>
      </c>
      <c r="C316" s="52" t="s">
        <v>85</v>
      </c>
      <c r="D316" s="52" t="s">
        <v>187</v>
      </c>
      <c r="E316" s="52" t="s">
        <v>394</v>
      </c>
      <c r="F316" s="52" t="s">
        <v>422</v>
      </c>
    </row>
    <row r="317" spans="1:6" ht="15.75" customHeight="1" x14ac:dyDescent="0.25">
      <c r="A317" s="50" t="s">
        <v>370</v>
      </c>
      <c r="B317" s="53">
        <v>481238317</v>
      </c>
      <c r="C317" s="52" t="s">
        <v>85</v>
      </c>
      <c r="D317" s="52" t="s">
        <v>20</v>
      </c>
      <c r="E317" s="52" t="s">
        <v>39</v>
      </c>
      <c r="F317" s="52" t="s">
        <v>423</v>
      </c>
    </row>
    <row r="318" spans="1:6" ht="15.75" customHeight="1" x14ac:dyDescent="0.25">
      <c r="A318" s="50" t="s">
        <v>370</v>
      </c>
      <c r="B318" s="53">
        <v>273525998</v>
      </c>
      <c r="C318" s="52" t="s">
        <v>85</v>
      </c>
      <c r="D318" s="52" t="s">
        <v>370</v>
      </c>
      <c r="E318" s="52" t="s">
        <v>379</v>
      </c>
      <c r="F318" s="52" t="s">
        <v>424</v>
      </c>
    </row>
    <row r="319" spans="1:6" ht="15.75" customHeight="1" x14ac:dyDescent="0.25">
      <c r="A319" s="50" t="s">
        <v>370</v>
      </c>
      <c r="B319" s="53">
        <v>460056037</v>
      </c>
      <c r="C319" s="52" t="s">
        <v>85</v>
      </c>
      <c r="D319" s="52" t="s">
        <v>370</v>
      </c>
      <c r="E319" s="52" t="s">
        <v>379</v>
      </c>
      <c r="F319" s="52" t="s">
        <v>425</v>
      </c>
    </row>
    <row r="320" spans="1:6" ht="15.75" customHeight="1" x14ac:dyDescent="0.25">
      <c r="A320" s="50" t="s">
        <v>370</v>
      </c>
      <c r="B320" s="53">
        <v>300965838</v>
      </c>
      <c r="C320" s="52" t="s">
        <v>85</v>
      </c>
      <c r="D320" s="52" t="s">
        <v>370</v>
      </c>
      <c r="E320" s="52" t="s">
        <v>384</v>
      </c>
      <c r="F320" s="52" t="s">
        <v>426</v>
      </c>
    </row>
    <row r="321" spans="1:6" ht="15.75" customHeight="1" x14ac:dyDescent="0.25">
      <c r="A321" s="50" t="s">
        <v>370</v>
      </c>
      <c r="B321" s="53">
        <v>482100353</v>
      </c>
      <c r="C321" s="52" t="s">
        <v>85</v>
      </c>
      <c r="D321" s="52" t="s">
        <v>20</v>
      </c>
      <c r="E321" s="52" t="s">
        <v>189</v>
      </c>
      <c r="F321" s="52" t="s">
        <v>427</v>
      </c>
    </row>
    <row r="322" spans="1:6" ht="15.75" customHeight="1" x14ac:dyDescent="0.25">
      <c r="A322" s="50" t="s">
        <v>370</v>
      </c>
      <c r="B322" s="53">
        <v>276068101</v>
      </c>
      <c r="C322" s="52" t="s">
        <v>85</v>
      </c>
      <c r="D322" s="52" t="s">
        <v>370</v>
      </c>
      <c r="E322" s="52" t="s">
        <v>287</v>
      </c>
      <c r="F322" s="52" t="s">
        <v>428</v>
      </c>
    </row>
    <row r="323" spans="1:6" ht="15.75" customHeight="1" x14ac:dyDescent="0.25">
      <c r="A323" s="50" t="s">
        <v>370</v>
      </c>
      <c r="B323" s="53">
        <v>399655167</v>
      </c>
      <c r="C323" s="52" t="s">
        <v>85</v>
      </c>
      <c r="D323" s="52" t="s">
        <v>177</v>
      </c>
      <c r="E323" s="52" t="s">
        <v>382</v>
      </c>
      <c r="F323" s="52" t="s">
        <v>429</v>
      </c>
    </row>
    <row r="324" spans="1:6" ht="15.75" customHeight="1" x14ac:dyDescent="0.25">
      <c r="A324" s="50" t="s">
        <v>370</v>
      </c>
      <c r="B324" s="53">
        <v>273508707</v>
      </c>
      <c r="C324" s="52" t="s">
        <v>85</v>
      </c>
      <c r="D324" s="52" t="s">
        <v>370</v>
      </c>
      <c r="E324" s="52" t="s">
        <v>287</v>
      </c>
      <c r="F324" s="52" t="s">
        <v>430</v>
      </c>
    </row>
    <row r="325" spans="1:6" ht="15.75" customHeight="1" x14ac:dyDescent="0.25">
      <c r="A325" s="50" t="s">
        <v>370</v>
      </c>
      <c r="B325" s="53">
        <v>268333027</v>
      </c>
      <c r="C325" s="52" t="s">
        <v>85</v>
      </c>
      <c r="D325" s="52" t="s">
        <v>370</v>
      </c>
      <c r="E325" s="52" t="s">
        <v>431</v>
      </c>
      <c r="F325" s="52" t="s">
        <v>432</v>
      </c>
    </row>
    <row r="326" spans="1:6" ht="15.75" customHeight="1" x14ac:dyDescent="0.25">
      <c r="A326" s="50" t="s">
        <v>370</v>
      </c>
      <c r="B326" s="53">
        <v>453211281</v>
      </c>
      <c r="C326" s="52" t="s">
        <v>85</v>
      </c>
      <c r="D326" s="52" t="s">
        <v>370</v>
      </c>
      <c r="E326" s="52" t="s">
        <v>433</v>
      </c>
      <c r="F326" s="52" t="s">
        <v>434</v>
      </c>
    </row>
    <row r="327" spans="1:6" ht="15.75" customHeight="1" x14ac:dyDescent="0.25">
      <c r="A327" s="50" t="s">
        <v>370</v>
      </c>
      <c r="B327" s="53">
        <v>482089841</v>
      </c>
      <c r="C327" s="52" t="s">
        <v>85</v>
      </c>
      <c r="D327" s="52" t="s">
        <v>20</v>
      </c>
      <c r="E327" s="52" t="s">
        <v>189</v>
      </c>
      <c r="F327" s="52" t="s">
        <v>427</v>
      </c>
    </row>
    <row r="328" spans="1:6" ht="15.75" customHeight="1" x14ac:dyDescent="0.25">
      <c r="A328" s="50" t="s">
        <v>370</v>
      </c>
      <c r="B328" s="53">
        <v>486573541</v>
      </c>
      <c r="C328" s="52" t="s">
        <v>85</v>
      </c>
      <c r="D328" s="52" t="s">
        <v>187</v>
      </c>
      <c r="E328" s="52" t="s">
        <v>394</v>
      </c>
      <c r="F328" s="52" t="s">
        <v>400</v>
      </c>
    </row>
    <row r="329" spans="1:6" ht="15.75" customHeight="1" x14ac:dyDescent="0.25">
      <c r="A329" s="50" t="s">
        <v>370</v>
      </c>
      <c r="B329" s="53">
        <v>453213368</v>
      </c>
      <c r="C329" s="52" t="s">
        <v>85</v>
      </c>
      <c r="D329" s="52" t="s">
        <v>370</v>
      </c>
      <c r="E329" s="52" t="s">
        <v>433</v>
      </c>
      <c r="F329" s="52" t="s">
        <v>435</v>
      </c>
    </row>
    <row r="330" spans="1:6" ht="15.75" customHeight="1" x14ac:dyDescent="0.25">
      <c r="A330" s="50" t="s">
        <v>370</v>
      </c>
      <c r="B330" s="53">
        <v>486570793</v>
      </c>
      <c r="C330" s="52" t="s">
        <v>85</v>
      </c>
      <c r="D330" s="52" t="s">
        <v>187</v>
      </c>
      <c r="E330" s="52" t="s">
        <v>373</v>
      </c>
      <c r="F330" s="52" t="s">
        <v>436</v>
      </c>
    </row>
    <row r="331" spans="1:6" ht="15.75" customHeight="1" x14ac:dyDescent="0.25">
      <c r="A331" s="50" t="s">
        <v>370</v>
      </c>
      <c r="B331" s="53">
        <v>453209328</v>
      </c>
      <c r="C331" s="52" t="s">
        <v>85</v>
      </c>
      <c r="D331" s="52" t="s">
        <v>370</v>
      </c>
      <c r="E331" s="52" t="s">
        <v>433</v>
      </c>
      <c r="F331" s="52" t="s">
        <v>437</v>
      </c>
    </row>
    <row r="332" spans="1:6" ht="15.75" customHeight="1" x14ac:dyDescent="0.25">
      <c r="A332" s="50" t="s">
        <v>370</v>
      </c>
      <c r="B332" s="53">
        <v>478456400</v>
      </c>
      <c r="C332" s="52" t="s">
        <v>85</v>
      </c>
      <c r="D332" s="52" t="s">
        <v>370</v>
      </c>
      <c r="E332" s="52" t="s">
        <v>433</v>
      </c>
      <c r="F332" s="52" t="s">
        <v>438</v>
      </c>
    </row>
    <row r="333" spans="1:6" ht="15.75" customHeight="1" x14ac:dyDescent="0.25">
      <c r="A333" s="50" t="s">
        <v>370</v>
      </c>
      <c r="B333" s="53">
        <v>299561922</v>
      </c>
      <c r="C333" s="52" t="s">
        <v>85</v>
      </c>
      <c r="D333" s="52" t="s">
        <v>370</v>
      </c>
      <c r="E333" s="52" t="s">
        <v>394</v>
      </c>
      <c r="F333" s="52" t="s">
        <v>439</v>
      </c>
    </row>
    <row r="334" spans="1:6" ht="15.75" customHeight="1" x14ac:dyDescent="0.25">
      <c r="A334" s="50" t="s">
        <v>370</v>
      </c>
      <c r="B334" s="53">
        <v>418749948</v>
      </c>
      <c r="C334" s="52" t="s">
        <v>85</v>
      </c>
      <c r="D334" s="52" t="s">
        <v>177</v>
      </c>
      <c r="E334" s="52" t="s">
        <v>178</v>
      </c>
      <c r="F334" s="52" t="s">
        <v>440</v>
      </c>
    </row>
    <row r="335" spans="1:6" ht="15.75" customHeight="1" x14ac:dyDescent="0.25">
      <c r="A335" s="50" t="s">
        <v>370</v>
      </c>
      <c r="B335" s="53">
        <v>273520672</v>
      </c>
      <c r="C335" s="52" t="s">
        <v>85</v>
      </c>
      <c r="D335" s="52" t="s">
        <v>370</v>
      </c>
      <c r="E335" s="52" t="s">
        <v>441</v>
      </c>
      <c r="F335" s="52" t="s">
        <v>441</v>
      </c>
    </row>
    <row r="336" spans="1:6" ht="15.75" customHeight="1" x14ac:dyDescent="0.25">
      <c r="A336" s="50" t="s">
        <v>370</v>
      </c>
      <c r="B336" s="53">
        <v>432647017</v>
      </c>
      <c r="C336" s="52" t="s">
        <v>85</v>
      </c>
      <c r="D336" s="52" t="s">
        <v>370</v>
      </c>
      <c r="E336" s="52" t="s">
        <v>390</v>
      </c>
      <c r="F336" s="52" t="s">
        <v>442</v>
      </c>
    </row>
    <row r="337" spans="1:6" ht="15.75" customHeight="1" x14ac:dyDescent="0.25">
      <c r="A337" s="50" t="s">
        <v>370</v>
      </c>
      <c r="B337" s="53">
        <v>174538699</v>
      </c>
      <c r="C337" s="52" t="s">
        <v>85</v>
      </c>
      <c r="D337" s="52" t="s">
        <v>370</v>
      </c>
      <c r="E337" s="52" t="s">
        <v>388</v>
      </c>
      <c r="F337" s="52" t="s">
        <v>443</v>
      </c>
    </row>
    <row r="338" spans="1:6" ht="15.75" customHeight="1" x14ac:dyDescent="0.25">
      <c r="A338" s="50" t="s">
        <v>370</v>
      </c>
      <c r="B338" s="53">
        <v>235322445</v>
      </c>
      <c r="C338" s="52" t="s">
        <v>85</v>
      </c>
      <c r="D338" s="52" t="s">
        <v>370</v>
      </c>
      <c r="E338" s="52" t="s">
        <v>388</v>
      </c>
      <c r="F338" s="52" t="s">
        <v>444</v>
      </c>
    </row>
    <row r="339" spans="1:6" ht="15.75" customHeight="1" x14ac:dyDescent="0.2"/>
    <row r="340" spans="1:6" ht="15.75" customHeight="1" x14ac:dyDescent="0.2"/>
    <row r="341" spans="1:6" ht="15.75" customHeight="1" x14ac:dyDescent="0.2"/>
    <row r="342" spans="1:6" ht="15.75" customHeight="1" x14ac:dyDescent="0.2"/>
    <row r="343" spans="1:6" ht="15.75" customHeight="1" x14ac:dyDescent="0.2"/>
    <row r="344" spans="1:6" ht="15.75" customHeight="1" x14ac:dyDescent="0.2"/>
    <row r="345" spans="1:6" ht="15.75" customHeight="1" x14ac:dyDescent="0.2"/>
    <row r="346" spans="1:6" ht="15.75" customHeight="1" x14ac:dyDescent="0.2"/>
    <row r="347" spans="1:6" ht="15.75" customHeight="1" x14ac:dyDescent="0.2"/>
    <row r="348" spans="1:6" ht="15.75" customHeight="1" x14ac:dyDescent="0.2"/>
    <row r="349" spans="1:6" ht="15.75" customHeight="1" x14ac:dyDescent="0.2"/>
    <row r="350" spans="1:6" ht="15.75" customHeight="1" x14ac:dyDescent="0.2"/>
    <row r="351" spans="1:6" ht="15.75" customHeight="1" x14ac:dyDescent="0.2"/>
    <row r="352" spans="1:6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Динамика</vt:lpstr>
      <vt:lpstr>Лист1</vt:lpstr>
      <vt:lpstr>14</vt:lpstr>
      <vt:lpstr>11</vt:lpstr>
      <vt:lpstr>Матрица (начало)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abema vlad</dc:creator>
  <cp:lastModifiedBy>abema vlad</cp:lastModifiedBy>
  <dcterms:created xsi:type="dcterms:W3CDTF">2025-09-10T21:52:30Z</dcterms:created>
  <dcterms:modified xsi:type="dcterms:W3CDTF">2025-09-10T21:53:22Z</dcterms:modified>
</cp:coreProperties>
</file>