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JuanCarlos/Sincronizados/Docencia/ArquitecturaDeSoftware/Correcciones/2024-2025-Q2/9-MartínezMardonesSara_IrurreIMartínezPol/"/>
    </mc:Choice>
  </mc:AlternateContent>
  <xr:revisionPtr revIDLastSave="0" documentId="13_ncr:1_{80212712-754B-2F42-A756-67024F39E36A}" xr6:coauthVersionLast="40" xr6:coauthVersionMax="47" xr10:uidLastSave="{00000000-0000-0000-0000-000000000000}"/>
  <bookViews>
    <workbookView xWindow="14460" yWindow="500" windowWidth="25460" windowHeight="16680" xr2:uid="{F6D0CBC2-0B76-0545-90A0-3F6E675A8F8D}"/>
  </bookViews>
  <sheets>
    <sheet name="RequirementsList" sheetId="8" r:id="rId1"/>
    <sheet name="UseCases" sheetId="1" r:id="rId2"/>
    <sheet name="DomainModel" sheetId="2" r:id="rId3"/>
    <sheet name="Design_DCD" sheetId="9" r:id="rId4"/>
    <sheet name="Design_SPECS" sheetId="3" r:id="rId5"/>
    <sheet name="Code" sheetId="4" r:id="rId6"/>
    <sheet name="FeaturesTested" sheetId="5" r:id="rId7"/>
    <sheet name="GRADE" sheetId="7"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8" l="1"/>
  <c r="E2" i="3" l="1"/>
  <c r="E18" i="5" l="1"/>
  <c r="E17" i="5"/>
  <c r="E16" i="5"/>
  <c r="E15" i="5"/>
  <c r="E14" i="5"/>
  <c r="E13" i="5"/>
  <c r="E12" i="5"/>
  <c r="E11" i="5"/>
  <c r="E10" i="5"/>
  <c r="E9" i="5"/>
  <c r="E8" i="5"/>
  <c r="E7" i="5"/>
  <c r="E6" i="5"/>
  <c r="E5" i="5"/>
  <c r="E4" i="5"/>
  <c r="E3" i="5"/>
  <c r="E2" i="5"/>
  <c r="E20" i="5" l="1"/>
  <c r="E22" i="5"/>
  <c r="B8" i="7" s="1"/>
  <c r="E2" i="9" l="1"/>
  <c r="B5" i="7" s="1"/>
  <c r="D5" i="7" s="1"/>
  <c r="E2" i="1"/>
  <c r="E2" i="2" l="1"/>
  <c r="D9" i="7"/>
  <c r="B3" i="4"/>
  <c r="B4" i="4" s="1"/>
  <c r="B5" i="4" s="1"/>
  <c r="B6" i="4" s="1"/>
  <c r="B7" i="4" s="1"/>
  <c r="B2" i="7" l="1"/>
  <c r="D2" i="7" s="1"/>
  <c r="B3" i="7" l="1"/>
  <c r="D3" i="7" s="1"/>
  <c r="B4" i="7"/>
  <c r="D4" i="7" s="1"/>
  <c r="B6" i="7"/>
  <c r="D6" i="7" s="1"/>
  <c r="B7" i="7"/>
  <c r="D7" i="7" s="1"/>
  <c r="D8" i="7" l="1"/>
  <c r="B15" i="7" s="1"/>
</calcChain>
</file>

<file path=xl/sharedStrings.xml><?xml version="1.0" encoding="utf-8"?>
<sst xmlns="http://schemas.openxmlformats.org/spreadsheetml/2006/main" count="77" uniqueCount="53">
  <si>
    <t>COMMENTS</t>
  </si>
  <si>
    <t>Load</t>
  </si>
  <si>
    <t>Save</t>
  </si>
  <si>
    <t>Show</t>
  </si>
  <si>
    <t>METHOD</t>
  </si>
  <si>
    <t>CLASS</t>
  </si>
  <si>
    <t>FEATURES IMPLEMENTED</t>
  </si>
  <si>
    <t>GRADE</t>
  </si>
  <si>
    <t>CODE</t>
  </si>
  <si>
    <t>ASSESED ASPECT</t>
  </si>
  <si>
    <t>WEIGHT IN OVERALL GRADE</t>
  </si>
  <si>
    <t>WEIGHTED GRADE</t>
  </si>
  <si>
    <t>FINAL GRADE</t>
  </si>
  <si>
    <t>DELIVERY NUMBER</t>
  </si>
  <si>
    <t>FEATURE'S CATEGORY</t>
  </si>
  <si>
    <t>FEATURE</t>
  </si>
  <si>
    <t>WEIGHT (0-10)</t>
  </si>
  <si>
    <t>COMMENT</t>
  </si>
  <si>
    <t>DEGREE OF ACHIEVEMENT
 (0-1)</t>
  </si>
  <si>
    <t>SETTING CELL CONTENTS</t>
  </si>
  <si>
    <t>Assignment of TEXT CONTENT to one cell</t>
  </si>
  <si>
    <t>Assignment of NUMERIC CONTENT to one cell</t>
  </si>
  <si>
    <t>FORMULA with:
    .Numbers
    . Cells references with parenthesis (one level)</t>
  </si>
  <si>
    <t>FORMULA with:
    .Numbers
    . Cells references with parenthesis (two levels)</t>
  </si>
  <si>
    <t>FORMULA with:
    .Numbers</t>
  </si>
  <si>
    <t>FORMULA with:
    .Numbers with parenthesis (one level)</t>
  </si>
  <si>
    <t>FORMULA with:
    .Numbers with parenthesis (two levels)</t>
  </si>
  <si>
    <t>FORMULA with:
    .Numbers
    . Cells references</t>
  </si>
  <si>
    <t>FORMULA with:
    .Numbers
    . Cells references
    . Functions with the following arguments: Numbers</t>
  </si>
  <si>
    <t>FORMULA with:
    .Numbers
    . Cells references
    . Functions with the following arguments: Numbers, Cell references</t>
  </si>
  <si>
    <t>FORMULA with:
    .Numbers
    . Cells references
    . Functions with the following arguments: Numbers, Cell references, Ranges</t>
  </si>
  <si>
    <t>FORMULA with:
    .Numbers
    . Cells references
    . Functions with the following arguments: Numbers, Cell references, Ranges, and other functions</t>
  </si>
  <si>
    <t>DEPENDENCIES</t>
  </si>
  <si>
    <t>IDENTIFIES CIRCULAR DEPENDENCIES</t>
  </si>
  <si>
    <t>PROPERLY UPDATES THE VALUES OF THE ALL CELLS THAT ARE DIRECTLY OR INDIRECTLY IMPACTED BY CHANGING THE CONTENT OF ONE CELL.</t>
  </si>
  <si>
    <t>PROPERLY LOADS A SPREADSHEET FROM A FILE</t>
  </si>
  <si>
    <t>PROPERLY SAVES A SPREADSHEET IN A FILE</t>
  </si>
  <si>
    <t>PROPERLY SHOWS THE CONTENT OF A SPREADSHEET</t>
  </si>
  <si>
    <t>REQUIREMENTS LIST</t>
  </si>
  <si>
    <t>DOMAIN MODEL</t>
  </si>
  <si>
    <t xml:space="preserve">USE CASES </t>
  </si>
  <si>
    <t>OTHERS (additional documents)</t>
  </si>
  <si>
    <t>WEIGTH</t>
  </si>
  <si>
    <t>TOTAL GRADE 
REQUIREMENTS LIST</t>
  </si>
  <si>
    <t>FINAL GRADE FOR FEATURES TESTED</t>
  </si>
  <si>
    <t>DELIVERY</t>
  </si>
  <si>
    <t>GENERAL COMMENTS</t>
  </si>
  <si>
    <t>SPECIFIC COMMENTS</t>
  </si>
  <si>
    <t>DESIGN / DCD</t>
  </si>
  <si>
    <t>EXTRA/DISCCOUNT</t>
  </si>
  <si>
    <t>TOTAL MARK FROM ASSIGNMENT AND FORMULAS</t>
  </si>
  <si>
    <t>DESIGN /  SPEC</t>
  </si>
  <si>
    <t>General comments
The data analysis of cell contents, formulas and functions are OK.
Lacks details of SV2 format, and some few issues that appear in Specific comments below.
You could add some details of the SV2 format and deliver a second version for getting a higher grade.
Specific comments
1) "5. Column Definition: A column is the first part of a coordinate and is denoted by an uppercase letter". No there are also columns AA, AB, etc
2) "14.	Empty Cell Value: An empty Cell shall have a Value of an empty string ("") or zero, depending on how it’s used."
Look: if the cell is empty it could not contain even an empty string. If it contains the empty string, then its content is of type Text. Drop the idea of the empty cell. Instead, a cell that has not been edited by the user has a default content: text with empty string as value.
3) Repetition of requirements: parts of 7 and 8 are repeated in 21 (although 21 is less precise)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</si>
</sst>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4"/>
      <color theme="1"/>
      <name val="Calibri"/>
      <family val="2"/>
      <scheme val="minor"/>
    </font>
    <font>
      <b/>
      <sz val="18"/>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7">
    <xf numFmtId="0" fontId="0" fillId="0" borderId="0" xfId="0"/>
    <xf numFmtId="0" fontId="1" fillId="0" borderId="0" xfId="0" applyFont="1" applyAlignment="1">
      <alignment horizontal="left" vertical="center"/>
    </xf>
    <xf numFmtId="0" fontId="0" fillId="0" borderId="0" xfId="0" applyAlignment="1">
      <alignment horizontal="left" vertical="center" wrapText="1"/>
    </xf>
    <xf numFmtId="0" fontId="2" fillId="0" borderId="0" xfId="0" applyFont="1" applyAlignment="1">
      <alignment horizontal="center"/>
    </xf>
    <xf numFmtId="0" fontId="2" fillId="0" borderId="0" xfId="0" applyFont="1" applyAlignment="1">
      <alignment horizontal="center" vertical="center" wrapText="1"/>
    </xf>
    <xf numFmtId="0" fontId="2" fillId="0" borderId="0" xfId="0" applyFont="1" applyAlignment="1">
      <alignment horizontal="left" vertical="center"/>
    </xf>
    <xf numFmtId="0" fontId="1" fillId="0" borderId="0" xfId="0" applyFont="1" applyAlignment="1">
      <alignment horizontal="center"/>
    </xf>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3" fillId="0" borderId="0" xfId="0" applyFont="1" applyAlignment="1">
      <alignment horizontal="center"/>
    </xf>
    <xf numFmtId="0" fontId="0" fillId="0" borderId="0" xfId="0" applyAlignment="1">
      <alignment horizontal="right" vertical="center" wrapText="1"/>
    </xf>
    <xf numFmtId="0" fontId="0" fillId="0" borderId="0" xfId="0" applyAlignment="1">
      <alignment vertical="center"/>
    </xf>
    <xf numFmtId="0" fontId="1" fillId="0" borderId="0" xfId="0" applyFont="1" applyAlignment="1">
      <alignment vertical="center" wrapText="1"/>
    </xf>
    <xf numFmtId="0" fontId="1" fillId="0" borderId="0" xfId="0" applyFont="1"/>
    <xf numFmtId="0" fontId="0" fillId="0" borderId="0" xfId="0" applyAlignment="1">
      <alignment horizontal="center" vertical="center"/>
    </xf>
    <xf numFmtId="0" fontId="3" fillId="0" borderId="1" xfId="0" applyFont="1" applyBorder="1" applyAlignment="1">
      <alignment horizont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xf numFmtId="0" fontId="0" fillId="0" borderId="1" xfId="0" applyBorder="1" applyAlignment="1">
      <alignment horizontal="center" vertical="center" wrapText="1"/>
    </xf>
    <xf numFmtId="0" fontId="3" fillId="0" borderId="1" xfId="0" applyFont="1" applyBorder="1" applyAlignment="1">
      <alignment horizont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2" fillId="0" borderId="0" xfId="0" applyFont="1" applyAlignment="1">
      <alignment horizontal="right" vertical="center" wrapText="1"/>
    </xf>
    <xf numFmtId="0" fontId="4" fillId="0" borderId="0" xfId="0" applyFont="1" applyAlignment="1">
      <alignment horizontal="right" vertical="center" wrapText="1"/>
    </xf>
    <xf numFmtId="0" fontId="0" fillId="0" borderId="0" xfId="0" applyAlignment="1">
      <alignment horizontal="right"/>
    </xf>
    <xf numFmtId="0" fontId="0" fillId="0" borderId="1" xfId="0" applyBorder="1" applyAlignment="1">
      <alignment wrapText="1"/>
    </xf>
    <xf numFmtId="0" fontId="0" fillId="0" borderId="0" xfId="0" applyAlignment="1">
      <alignment horizontal="right" vertical="center"/>
    </xf>
    <xf numFmtId="0" fontId="1" fillId="0" borderId="0" xfId="0" applyFont="1" applyAlignment="1">
      <alignment horizontal="right"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vertical="center" wrapText="1"/>
    </xf>
    <xf numFmtId="0" fontId="5" fillId="0" borderId="4" xfId="0" applyFont="1" applyBorder="1" applyAlignment="1">
      <alignment horizontal="right" vertical="center" wrapText="1"/>
    </xf>
    <xf numFmtId="0" fontId="0" fillId="0" borderId="0" xfId="0" applyAlignment="1">
      <alignment wrapText="1"/>
    </xf>
    <xf numFmtId="0" fontId="0" fillId="0" borderId="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A61A2-D492-964F-BDE4-384FE0203506}">
  <dimension ref="A1:E20"/>
  <sheetViews>
    <sheetView tabSelected="1" workbookViewId="0">
      <selection activeCell="C3" sqref="C3"/>
    </sheetView>
  </sheetViews>
  <sheetFormatPr baseColWidth="10" defaultRowHeight="16" x14ac:dyDescent="0.2"/>
  <cols>
    <col min="1" max="1" width="22.83203125" customWidth="1"/>
    <col min="2" max="2" width="124" customWidth="1"/>
    <col min="3" max="3" width="27.1640625" customWidth="1"/>
    <col min="4" max="4" width="21.33203125" customWidth="1"/>
    <col min="5" max="5" width="31" customWidth="1"/>
  </cols>
  <sheetData>
    <row r="1" spans="1:5" s="10" customFormat="1" ht="44" x14ac:dyDescent="0.25">
      <c r="A1" s="22" t="s">
        <v>13</v>
      </c>
      <c r="B1" s="23" t="s">
        <v>0</v>
      </c>
      <c r="C1" s="22" t="s">
        <v>7</v>
      </c>
      <c r="D1" s="22" t="s">
        <v>42</v>
      </c>
      <c r="E1" s="21" t="s">
        <v>43</v>
      </c>
    </row>
    <row r="2" spans="1:5" ht="345" customHeight="1" x14ac:dyDescent="0.2">
      <c r="A2" s="17"/>
      <c r="B2" s="36" t="s">
        <v>52</v>
      </c>
      <c r="C2" s="17">
        <v>8.5</v>
      </c>
      <c r="D2" s="17">
        <v>0.2</v>
      </c>
      <c r="E2" s="17">
        <f>C2*D2+C3*D3+C4*D4</f>
        <v>1.7000000000000002</v>
      </c>
    </row>
    <row r="3" spans="1:5" x14ac:dyDescent="0.2">
      <c r="A3" s="17"/>
      <c r="B3" s="18"/>
      <c r="C3" s="17"/>
      <c r="D3" s="17"/>
      <c r="E3" s="17"/>
    </row>
    <row r="4" spans="1:5" x14ac:dyDescent="0.2">
      <c r="A4" s="17"/>
      <c r="B4" s="18"/>
      <c r="C4" s="17"/>
      <c r="D4" s="17"/>
      <c r="E4" s="17"/>
    </row>
    <row r="5" spans="1:5" x14ac:dyDescent="0.2">
      <c r="A5" s="17"/>
      <c r="B5" s="18"/>
      <c r="C5" s="17"/>
      <c r="D5" s="17"/>
      <c r="E5" s="17"/>
    </row>
    <row r="6" spans="1:5" x14ac:dyDescent="0.2">
      <c r="A6" s="15"/>
      <c r="B6" s="2"/>
      <c r="C6" s="15"/>
    </row>
    <row r="7" spans="1:5" x14ac:dyDescent="0.2">
      <c r="A7" s="15"/>
      <c r="B7" s="2"/>
      <c r="C7" s="15"/>
    </row>
    <row r="8" spans="1:5" x14ac:dyDescent="0.2">
      <c r="A8" s="15"/>
      <c r="B8" s="2"/>
      <c r="C8" s="15"/>
    </row>
    <row r="9" spans="1:5" x14ac:dyDescent="0.2">
      <c r="A9" s="15"/>
      <c r="B9" s="2"/>
      <c r="C9" s="15"/>
    </row>
    <row r="10" spans="1:5" x14ac:dyDescent="0.2">
      <c r="A10" s="15"/>
      <c r="B10" s="2"/>
      <c r="C10" s="15"/>
    </row>
    <row r="11" spans="1:5" x14ac:dyDescent="0.2">
      <c r="A11" s="15"/>
      <c r="B11" s="2"/>
      <c r="C11" s="15"/>
    </row>
    <row r="12" spans="1:5" x14ac:dyDescent="0.2">
      <c r="A12" s="15"/>
      <c r="B12" s="2"/>
      <c r="C12" s="15"/>
    </row>
    <row r="13" spans="1:5" x14ac:dyDescent="0.2">
      <c r="A13" s="15"/>
      <c r="B13" s="2"/>
      <c r="C13" s="15"/>
    </row>
    <row r="14" spans="1:5" x14ac:dyDescent="0.2">
      <c r="A14" s="15"/>
      <c r="B14" s="2"/>
      <c r="C14" s="15"/>
    </row>
    <row r="15" spans="1:5" x14ac:dyDescent="0.2">
      <c r="A15" s="15"/>
      <c r="B15" s="2"/>
    </row>
    <row r="16" spans="1:5" x14ac:dyDescent="0.2">
      <c r="A16" s="15"/>
      <c r="B16" s="2"/>
    </row>
    <row r="17" spans="1:2" x14ac:dyDescent="0.2">
      <c r="A17" s="15"/>
      <c r="B17" s="2"/>
    </row>
    <row r="18" spans="1:2" x14ac:dyDescent="0.2">
      <c r="A18" s="15"/>
      <c r="B18" s="2"/>
    </row>
    <row r="19" spans="1:2" x14ac:dyDescent="0.2">
      <c r="B19" s="2"/>
    </row>
    <row r="20" spans="1:2" x14ac:dyDescent="0.2">
      <c r="B20"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CD9D9-5E45-A441-86B8-EACE4391FCD1}">
  <dimension ref="A1:E13"/>
  <sheetViews>
    <sheetView zoomScale="130" zoomScaleNormal="130" workbookViewId="0">
      <selection activeCell="A2" sqref="A2:D5"/>
    </sheetView>
  </sheetViews>
  <sheetFormatPr baseColWidth="10" defaultRowHeight="16" x14ac:dyDescent="0.2"/>
  <cols>
    <col min="1" max="1" width="27" style="1" customWidth="1"/>
    <col min="2" max="2" width="68.33203125" style="2" customWidth="1"/>
    <col min="3" max="3" width="15.83203125" customWidth="1"/>
    <col min="4" max="4" width="21.33203125" customWidth="1"/>
    <col min="5" max="5" width="26.1640625" customWidth="1"/>
  </cols>
  <sheetData>
    <row r="1" spans="1:5" s="15" customFormat="1" ht="44" x14ac:dyDescent="0.2">
      <c r="A1" s="22" t="s">
        <v>13</v>
      </c>
      <c r="B1" s="22" t="s">
        <v>0</v>
      </c>
      <c r="C1" s="22" t="s">
        <v>7</v>
      </c>
      <c r="D1" s="22" t="s">
        <v>42</v>
      </c>
      <c r="E1" s="23" t="s">
        <v>43</v>
      </c>
    </row>
    <row r="2" spans="1:5" x14ac:dyDescent="0.2">
      <c r="A2" s="17"/>
      <c r="B2" s="18"/>
      <c r="C2" s="17"/>
      <c r="D2" s="17"/>
      <c r="E2" s="17">
        <f>C2*D2+C3*D3+C4*D4+C5*D5</f>
        <v>0</v>
      </c>
    </row>
    <row r="3" spans="1:5" x14ac:dyDescent="0.2">
      <c r="A3" s="17"/>
      <c r="B3" s="18"/>
      <c r="C3" s="17"/>
      <c r="D3" s="17"/>
      <c r="E3" s="17"/>
    </row>
    <row r="4" spans="1:5" x14ac:dyDescent="0.2">
      <c r="A4" s="17"/>
      <c r="B4" s="18"/>
      <c r="C4" s="17"/>
      <c r="D4" s="17"/>
      <c r="E4" s="17"/>
    </row>
    <row r="5" spans="1:5" x14ac:dyDescent="0.2">
      <c r="A5" s="17"/>
      <c r="B5" s="18"/>
      <c r="C5" s="17"/>
      <c r="D5" s="17"/>
      <c r="E5" s="17"/>
    </row>
    <row r="6" spans="1:5" x14ac:dyDescent="0.2">
      <c r="A6"/>
      <c r="B6"/>
    </row>
    <row r="7" spans="1:5" x14ac:dyDescent="0.2">
      <c r="A7"/>
      <c r="B7"/>
    </row>
    <row r="8" spans="1:5" x14ac:dyDescent="0.2">
      <c r="A8"/>
      <c r="B8"/>
    </row>
    <row r="9" spans="1:5" x14ac:dyDescent="0.2">
      <c r="A9"/>
      <c r="B9"/>
    </row>
    <row r="10" spans="1:5" x14ac:dyDescent="0.2">
      <c r="A10"/>
      <c r="B10"/>
    </row>
    <row r="11" spans="1:5" x14ac:dyDescent="0.2">
      <c r="A11"/>
      <c r="B11"/>
    </row>
    <row r="12" spans="1:5" x14ac:dyDescent="0.2">
      <c r="A12"/>
      <c r="B12"/>
    </row>
    <row r="13" spans="1:5" x14ac:dyDescent="0.2">
      <c r="A13"/>
      <c r="B13"/>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4ACB2-54EA-DF45-B0EE-DFD29488FDF8}">
  <dimension ref="A1:E5"/>
  <sheetViews>
    <sheetView topLeftCell="B1" zoomScale="119" zoomScaleNormal="119" workbookViewId="0">
      <selection activeCell="A2" sqref="A2:D5"/>
    </sheetView>
  </sheetViews>
  <sheetFormatPr baseColWidth="10" defaultRowHeight="16" x14ac:dyDescent="0.2"/>
  <cols>
    <col min="1" max="1" width="29.83203125" customWidth="1"/>
    <col min="2" max="2" width="77.6640625" style="2" customWidth="1"/>
    <col min="3" max="3" width="14.1640625" customWidth="1"/>
    <col min="4" max="4" width="21.33203125" customWidth="1"/>
    <col min="5" max="5" width="31" customWidth="1"/>
  </cols>
  <sheetData>
    <row r="1" spans="1:5" s="15" customFormat="1" ht="44" x14ac:dyDescent="0.2">
      <c r="A1" s="22" t="s">
        <v>13</v>
      </c>
      <c r="B1" s="22" t="s">
        <v>0</v>
      </c>
      <c r="C1" s="22" t="s">
        <v>7</v>
      </c>
      <c r="D1" s="22" t="s">
        <v>42</v>
      </c>
      <c r="E1" s="23" t="s">
        <v>43</v>
      </c>
    </row>
    <row r="2" spans="1:5" x14ac:dyDescent="0.2">
      <c r="A2" s="17"/>
      <c r="B2" s="18"/>
      <c r="C2" s="17"/>
      <c r="D2" s="17"/>
      <c r="E2" s="17">
        <f>D2*C2+D3*C3+C4*D4</f>
        <v>0</v>
      </c>
    </row>
    <row r="3" spans="1:5" x14ac:dyDescent="0.2">
      <c r="A3" s="17"/>
      <c r="B3" s="18"/>
      <c r="C3" s="17"/>
      <c r="D3" s="17"/>
    </row>
    <row r="4" spans="1:5" x14ac:dyDescent="0.2">
      <c r="A4" s="17"/>
      <c r="B4" s="18"/>
      <c r="C4" s="17"/>
      <c r="D4" s="17"/>
    </row>
    <row r="5" spans="1:5" x14ac:dyDescent="0.2">
      <c r="A5" s="17"/>
      <c r="B5" s="18"/>
      <c r="C5" s="17"/>
      <c r="D5" s="17"/>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71654-6D55-4444-BF2C-86D080569321}">
  <dimension ref="A1:E28"/>
  <sheetViews>
    <sheetView workbookViewId="0">
      <selection activeCell="A5" sqref="A5"/>
    </sheetView>
  </sheetViews>
  <sheetFormatPr baseColWidth="10" defaultRowHeight="19" x14ac:dyDescent="0.2"/>
  <cols>
    <col min="1" max="1" width="33.83203125" style="5" customWidth="1"/>
    <col min="2" max="2" width="89.5" customWidth="1"/>
    <col min="5" max="5" width="33.83203125" customWidth="1"/>
  </cols>
  <sheetData>
    <row r="1" spans="1:5" s="3" customFormat="1" ht="64" customHeight="1" x14ac:dyDescent="0.25">
      <c r="A1" s="22" t="s">
        <v>13</v>
      </c>
      <c r="B1" s="22" t="s">
        <v>0</v>
      </c>
      <c r="C1" s="22" t="s">
        <v>7</v>
      </c>
      <c r="D1" s="22" t="s">
        <v>42</v>
      </c>
      <c r="E1" s="23" t="s">
        <v>43</v>
      </c>
    </row>
    <row r="2" spans="1:5" ht="16" x14ac:dyDescent="0.2">
      <c r="A2" s="17"/>
      <c r="B2" s="18"/>
      <c r="C2" s="17"/>
      <c r="D2" s="17"/>
      <c r="E2" s="17">
        <f>C2*D2+C3*D3+C4*D4</f>
        <v>0</v>
      </c>
    </row>
    <row r="3" spans="1:5" ht="16" x14ac:dyDescent="0.2">
      <c r="A3" s="17"/>
      <c r="B3" s="18"/>
      <c r="C3" s="17"/>
      <c r="D3" s="17"/>
    </row>
    <row r="4" spans="1:5" ht="16" x14ac:dyDescent="0.2">
      <c r="A4" s="17"/>
      <c r="B4" s="35"/>
      <c r="C4" s="17"/>
      <c r="D4" s="17"/>
    </row>
    <row r="5" spans="1:5" ht="16" x14ac:dyDescent="0.2">
      <c r="A5" s="17"/>
      <c r="B5" s="18"/>
      <c r="C5" s="17"/>
      <c r="D5" s="19"/>
    </row>
    <row r="6" spans="1:5" x14ac:dyDescent="0.2">
      <c r="B6" s="2"/>
    </row>
    <row r="7" spans="1:5" x14ac:dyDescent="0.2">
      <c r="B7" s="2"/>
    </row>
    <row r="8" spans="1:5" x14ac:dyDescent="0.2">
      <c r="B8" s="2"/>
    </row>
    <row r="9" spans="1:5" x14ac:dyDescent="0.2">
      <c r="B9" s="2"/>
    </row>
    <row r="10" spans="1:5" x14ac:dyDescent="0.2">
      <c r="B10" s="2"/>
    </row>
    <row r="11" spans="1:5" x14ac:dyDescent="0.2">
      <c r="B11" s="2"/>
    </row>
    <row r="12" spans="1:5" x14ac:dyDescent="0.2">
      <c r="B12" s="2"/>
    </row>
    <row r="13" spans="1:5" x14ac:dyDescent="0.2">
      <c r="B13" s="2"/>
    </row>
    <row r="14" spans="1:5" x14ac:dyDescent="0.2">
      <c r="B14" s="2"/>
    </row>
    <row r="15" spans="1:5" x14ac:dyDescent="0.2">
      <c r="B15" s="2"/>
    </row>
    <row r="16" spans="1:5" x14ac:dyDescent="0.2">
      <c r="B16" s="2"/>
    </row>
    <row r="17" spans="2:2" x14ac:dyDescent="0.2">
      <c r="B17" s="2"/>
    </row>
    <row r="18" spans="2:2" x14ac:dyDescent="0.2">
      <c r="B18" s="2"/>
    </row>
    <row r="19" spans="2:2" x14ac:dyDescent="0.2">
      <c r="B19" s="2"/>
    </row>
    <row r="20" spans="2:2" x14ac:dyDescent="0.2">
      <c r="B20" s="2"/>
    </row>
    <row r="21" spans="2:2" x14ac:dyDescent="0.2">
      <c r="B21" s="2"/>
    </row>
    <row r="22" spans="2:2" x14ac:dyDescent="0.2">
      <c r="B22" s="2"/>
    </row>
    <row r="23" spans="2:2" x14ac:dyDescent="0.2">
      <c r="B23" s="2"/>
    </row>
    <row r="24" spans="2:2" x14ac:dyDescent="0.2">
      <c r="B24" s="2"/>
    </row>
    <row r="25" spans="2:2" x14ac:dyDescent="0.2">
      <c r="B25" s="2"/>
    </row>
    <row r="26" spans="2:2" x14ac:dyDescent="0.2">
      <c r="B26" s="2"/>
    </row>
    <row r="27" spans="2:2" x14ac:dyDescent="0.2">
      <c r="B27" s="2"/>
    </row>
    <row r="28" spans="2:2" x14ac:dyDescent="0.2">
      <c r="B28"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278D8-8BC8-2148-A5A9-2C1D15CE0209}">
  <dimension ref="A1:E28"/>
  <sheetViews>
    <sheetView workbookViewId="0">
      <selection activeCell="A2" sqref="A2:D5"/>
    </sheetView>
  </sheetViews>
  <sheetFormatPr baseColWidth="10" defaultRowHeight="19" x14ac:dyDescent="0.2"/>
  <cols>
    <col min="1" max="1" width="33.83203125" style="5" customWidth="1"/>
    <col min="2" max="2" width="89.5" customWidth="1"/>
    <col min="5" max="5" width="33.83203125" customWidth="1"/>
  </cols>
  <sheetData>
    <row r="1" spans="1:5" s="3" customFormat="1" ht="64" customHeight="1" x14ac:dyDescent="0.25">
      <c r="A1" s="22" t="s">
        <v>13</v>
      </c>
      <c r="B1" s="22" t="s">
        <v>0</v>
      </c>
      <c r="C1" s="22" t="s">
        <v>7</v>
      </c>
      <c r="D1" s="22" t="s">
        <v>42</v>
      </c>
      <c r="E1" s="23" t="s">
        <v>43</v>
      </c>
    </row>
    <row r="2" spans="1:5" ht="16" x14ac:dyDescent="0.2">
      <c r="A2" s="17"/>
      <c r="B2" s="18"/>
      <c r="C2" s="17"/>
      <c r="D2" s="17"/>
      <c r="E2" s="17">
        <f>C2*D2</f>
        <v>0</v>
      </c>
    </row>
    <row r="3" spans="1:5" ht="16" x14ac:dyDescent="0.2">
      <c r="A3" s="17"/>
      <c r="B3" s="18"/>
      <c r="C3" s="17"/>
      <c r="D3" s="17"/>
    </row>
    <row r="4" spans="1:5" ht="16" x14ac:dyDescent="0.2">
      <c r="A4" s="17"/>
      <c r="B4" s="18"/>
      <c r="C4" s="17"/>
      <c r="D4" s="19"/>
    </row>
    <row r="5" spans="1:5" ht="16" x14ac:dyDescent="0.2">
      <c r="A5" s="17"/>
      <c r="B5" s="18"/>
      <c r="C5" s="17"/>
      <c r="D5" s="19"/>
    </row>
    <row r="6" spans="1:5" x14ac:dyDescent="0.2">
      <c r="B6" s="2"/>
    </row>
    <row r="7" spans="1:5" x14ac:dyDescent="0.2">
      <c r="B7" s="2"/>
    </row>
    <row r="8" spans="1:5" x14ac:dyDescent="0.2">
      <c r="B8" s="2"/>
    </row>
    <row r="9" spans="1:5" x14ac:dyDescent="0.2">
      <c r="B9" s="2"/>
    </row>
    <row r="10" spans="1:5" x14ac:dyDescent="0.2">
      <c r="B10" s="2"/>
    </row>
    <row r="11" spans="1:5" x14ac:dyDescent="0.2">
      <c r="B11" s="2"/>
    </row>
    <row r="12" spans="1:5" x14ac:dyDescent="0.2">
      <c r="B12" s="2"/>
    </row>
    <row r="13" spans="1:5" x14ac:dyDescent="0.2">
      <c r="B13" s="2"/>
    </row>
    <row r="14" spans="1:5" x14ac:dyDescent="0.2">
      <c r="B14" s="2"/>
    </row>
    <row r="15" spans="1:5" x14ac:dyDescent="0.2">
      <c r="B15" s="2"/>
    </row>
    <row r="16" spans="1:5" x14ac:dyDescent="0.2">
      <c r="B16" s="2"/>
    </row>
    <row r="17" spans="2:2" x14ac:dyDescent="0.2">
      <c r="B17" s="2"/>
    </row>
    <row r="18" spans="2:2" x14ac:dyDescent="0.2">
      <c r="B18" s="2"/>
    </row>
    <row r="19" spans="2:2" x14ac:dyDescent="0.2">
      <c r="B19" s="2"/>
    </row>
    <row r="20" spans="2:2" x14ac:dyDescent="0.2">
      <c r="B20" s="2"/>
    </row>
    <row r="21" spans="2:2" x14ac:dyDescent="0.2">
      <c r="B21" s="2"/>
    </row>
    <row r="22" spans="2:2" x14ac:dyDescent="0.2">
      <c r="B22" s="2"/>
    </row>
    <row r="23" spans="2:2" x14ac:dyDescent="0.2">
      <c r="B23" s="2"/>
    </row>
    <row r="24" spans="2:2" x14ac:dyDescent="0.2">
      <c r="B24" s="2"/>
    </row>
    <row r="25" spans="2:2" x14ac:dyDescent="0.2">
      <c r="B25" s="2"/>
    </row>
    <row r="26" spans="2:2" x14ac:dyDescent="0.2">
      <c r="B26" s="2"/>
    </row>
    <row r="27" spans="2:2" x14ac:dyDescent="0.2">
      <c r="B27" s="2"/>
    </row>
    <row r="28" spans="2:2" x14ac:dyDescent="0.2">
      <c r="B2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E24B2-07EB-F742-AFE0-CD5DBC4DBF68}">
  <dimension ref="A1:D191"/>
  <sheetViews>
    <sheetView workbookViewId="0">
      <selection activeCell="D14" sqref="D14"/>
    </sheetView>
  </sheetViews>
  <sheetFormatPr baseColWidth="10" defaultRowHeight="16" x14ac:dyDescent="0.2"/>
  <cols>
    <col min="1" max="1" width="24" customWidth="1"/>
    <col min="2" max="2" width="31.83203125" customWidth="1"/>
    <col min="3" max="3" width="94.33203125" customWidth="1"/>
    <col min="4" max="4" width="24.83203125" customWidth="1"/>
  </cols>
  <sheetData>
    <row r="1" spans="1:4" ht="21" x14ac:dyDescent="0.25">
      <c r="B1" s="16" t="s">
        <v>45</v>
      </c>
      <c r="C1" s="16" t="s">
        <v>46</v>
      </c>
    </row>
    <row r="2" spans="1:4" x14ac:dyDescent="0.2">
      <c r="B2" s="17">
        <v>1</v>
      </c>
      <c r="C2" s="27"/>
    </row>
    <row r="3" spans="1:4" x14ac:dyDescent="0.2">
      <c r="B3" s="17">
        <f>B2+1</f>
        <v>2</v>
      </c>
      <c r="C3" s="27"/>
    </row>
    <row r="4" spans="1:4" x14ac:dyDescent="0.2">
      <c r="B4" s="17">
        <f>B3+1</f>
        <v>3</v>
      </c>
      <c r="C4" s="27"/>
    </row>
    <row r="5" spans="1:4" x14ac:dyDescent="0.2">
      <c r="B5" s="17">
        <f t="shared" ref="B5:B7" si="0">B4+1</f>
        <v>4</v>
      </c>
      <c r="C5" s="27"/>
    </row>
    <row r="6" spans="1:4" x14ac:dyDescent="0.2">
      <c r="B6" s="17">
        <f t="shared" si="0"/>
        <v>5</v>
      </c>
      <c r="C6" s="27"/>
    </row>
    <row r="7" spans="1:4" x14ac:dyDescent="0.2">
      <c r="B7" s="17">
        <f t="shared" si="0"/>
        <v>6</v>
      </c>
      <c r="C7" s="27"/>
    </row>
    <row r="8" spans="1:4" x14ac:dyDescent="0.2">
      <c r="B8" s="15"/>
    </row>
    <row r="9" spans="1:4" x14ac:dyDescent="0.2">
      <c r="B9" s="15"/>
    </row>
    <row r="13" spans="1:4" s="8" customFormat="1" ht="21" x14ac:dyDescent="0.25">
      <c r="A13" s="16" t="s">
        <v>5</v>
      </c>
      <c r="B13" s="16" t="s">
        <v>4</v>
      </c>
      <c r="C13" s="16" t="s">
        <v>47</v>
      </c>
      <c r="D13" s="16" t="s">
        <v>7</v>
      </c>
    </row>
    <row r="14" spans="1:4" s="8" customFormat="1" x14ac:dyDescent="0.2">
      <c r="A14" s="17"/>
      <c r="B14" s="18"/>
      <c r="C14" s="27"/>
      <c r="D14" s="20"/>
    </row>
    <row r="15" spans="1:4" s="8" customFormat="1" x14ac:dyDescent="0.2">
      <c r="A15" s="17"/>
      <c r="B15" s="18"/>
      <c r="C15" s="27"/>
    </row>
    <row r="16" spans="1:4" s="8" customFormat="1" x14ac:dyDescent="0.2">
      <c r="A16" s="17"/>
      <c r="B16" s="18"/>
      <c r="C16" s="27"/>
    </row>
    <row r="17" spans="1:3" s="8" customFormat="1" x14ac:dyDescent="0.2">
      <c r="A17" s="17"/>
      <c r="B17" s="18"/>
      <c r="C17" s="27"/>
    </row>
    <row r="18" spans="1:3" s="8" customFormat="1" x14ac:dyDescent="0.2"/>
    <row r="19" spans="1:3" s="8" customFormat="1" x14ac:dyDescent="0.2"/>
    <row r="20" spans="1:3" s="8" customFormat="1" x14ac:dyDescent="0.2"/>
    <row r="21" spans="1:3" s="8" customFormat="1" x14ac:dyDescent="0.2"/>
    <row r="22" spans="1:3" s="8" customFormat="1" x14ac:dyDescent="0.2"/>
    <row r="23" spans="1:3" s="8" customFormat="1" x14ac:dyDescent="0.2"/>
    <row r="24" spans="1:3" s="8" customFormat="1" x14ac:dyDescent="0.2"/>
    <row r="25" spans="1:3" s="8" customFormat="1" x14ac:dyDescent="0.2"/>
    <row r="26" spans="1:3" s="8" customFormat="1" x14ac:dyDescent="0.2"/>
    <row r="27" spans="1:3" s="8" customFormat="1" x14ac:dyDescent="0.2"/>
    <row r="28" spans="1:3" s="8" customFormat="1" x14ac:dyDescent="0.2"/>
    <row r="29" spans="1:3" s="8" customFormat="1" x14ac:dyDescent="0.2"/>
    <row r="30" spans="1:3" s="8" customFormat="1" x14ac:dyDescent="0.2"/>
    <row r="31" spans="1:3" s="8" customFormat="1" x14ac:dyDescent="0.2"/>
    <row r="32" spans="1:3" s="8" customFormat="1" x14ac:dyDescent="0.2"/>
    <row r="33" s="8" customFormat="1" x14ac:dyDescent="0.2"/>
    <row r="34" s="8" customFormat="1" x14ac:dyDescent="0.2"/>
    <row r="35" s="8" customFormat="1" x14ac:dyDescent="0.2"/>
    <row r="36" s="8" customFormat="1" x14ac:dyDescent="0.2"/>
    <row r="37" s="8" customFormat="1" x14ac:dyDescent="0.2"/>
    <row r="38" s="8" customFormat="1" x14ac:dyDescent="0.2"/>
    <row r="39" s="8" customFormat="1" x14ac:dyDescent="0.2"/>
    <row r="40" s="8" customFormat="1" x14ac:dyDescent="0.2"/>
    <row r="41" s="8" customFormat="1" x14ac:dyDescent="0.2"/>
    <row r="42" s="8" customFormat="1" x14ac:dyDescent="0.2"/>
    <row r="43" s="8" customFormat="1" x14ac:dyDescent="0.2"/>
    <row r="44" s="8" customFormat="1" x14ac:dyDescent="0.2"/>
    <row r="45" s="8" customFormat="1" x14ac:dyDescent="0.2"/>
    <row r="46" s="8" customFormat="1" x14ac:dyDescent="0.2"/>
    <row r="47" s="8" customFormat="1" x14ac:dyDescent="0.2"/>
    <row r="48"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3CDC3-7A1A-4A44-802C-99A9D5F2325F}">
  <dimension ref="A1:G34"/>
  <sheetViews>
    <sheetView topLeftCell="A9" workbookViewId="0">
      <selection activeCell="E12" sqref="E12"/>
    </sheetView>
  </sheetViews>
  <sheetFormatPr baseColWidth="10" defaultRowHeight="16" x14ac:dyDescent="0.2"/>
  <cols>
    <col min="1" max="1" width="38.6640625" style="8" customWidth="1"/>
    <col min="2" max="2" width="68.33203125" style="8" customWidth="1"/>
    <col min="3" max="3" width="23.33203125" style="9" customWidth="1"/>
    <col min="4" max="4" width="13.33203125" style="12" customWidth="1"/>
    <col min="5" max="5" width="17.1640625" style="8" customWidth="1"/>
    <col min="6" max="6" width="104" style="8" customWidth="1"/>
    <col min="7" max="7" width="41.5" customWidth="1"/>
  </cols>
  <sheetData>
    <row r="1" spans="1:7" s="3" customFormat="1" ht="60" x14ac:dyDescent="0.25">
      <c r="A1" s="4" t="s">
        <v>14</v>
      </c>
      <c r="B1" s="4" t="s">
        <v>15</v>
      </c>
      <c r="C1" s="4" t="s">
        <v>18</v>
      </c>
      <c r="D1" s="4" t="s">
        <v>16</v>
      </c>
      <c r="E1" s="4" t="s">
        <v>7</v>
      </c>
      <c r="F1" s="4" t="s">
        <v>17</v>
      </c>
    </row>
    <row r="2" spans="1:7" s="6" customFormat="1" ht="17" x14ac:dyDescent="0.2">
      <c r="A2" s="7" t="s">
        <v>19</v>
      </c>
      <c r="B2" s="8" t="s">
        <v>20</v>
      </c>
      <c r="C2" s="9"/>
      <c r="D2" s="8"/>
      <c r="E2" s="11">
        <f>C2*D2</f>
        <v>0</v>
      </c>
      <c r="F2" s="2"/>
    </row>
    <row r="3" spans="1:7" ht="17" x14ac:dyDescent="0.2">
      <c r="B3" s="8" t="s">
        <v>21</v>
      </c>
      <c r="D3" s="8"/>
      <c r="E3" s="11">
        <f>C3*D3</f>
        <v>0</v>
      </c>
    </row>
    <row r="4" spans="1:7" ht="34" x14ac:dyDescent="0.2">
      <c r="B4" s="8" t="s">
        <v>24</v>
      </c>
      <c r="D4" s="8"/>
      <c r="E4" s="11">
        <f t="shared" ref="E4:E18" si="0">C4*D4</f>
        <v>0</v>
      </c>
    </row>
    <row r="5" spans="1:7" ht="34" x14ac:dyDescent="0.2">
      <c r="B5" s="8" t="s">
        <v>25</v>
      </c>
      <c r="D5" s="8"/>
      <c r="E5" s="11">
        <f t="shared" si="0"/>
        <v>0</v>
      </c>
    </row>
    <row r="6" spans="1:7" ht="34" x14ac:dyDescent="0.2">
      <c r="B6" s="8" t="s">
        <v>26</v>
      </c>
      <c r="D6" s="8"/>
      <c r="E6" s="11">
        <f t="shared" si="0"/>
        <v>0</v>
      </c>
    </row>
    <row r="7" spans="1:7" ht="51" x14ac:dyDescent="0.2">
      <c r="B7" s="8" t="s">
        <v>27</v>
      </c>
      <c r="D7" s="8"/>
      <c r="E7" s="11">
        <f t="shared" si="0"/>
        <v>0</v>
      </c>
    </row>
    <row r="8" spans="1:7" ht="51" x14ac:dyDescent="0.2">
      <c r="B8" s="8" t="s">
        <v>22</v>
      </c>
      <c r="D8" s="8"/>
      <c r="E8" s="11">
        <f t="shared" si="0"/>
        <v>0</v>
      </c>
    </row>
    <row r="9" spans="1:7" ht="51" x14ac:dyDescent="0.2">
      <c r="B9" s="8" t="s">
        <v>23</v>
      </c>
      <c r="D9" s="8"/>
      <c r="E9" s="11">
        <f t="shared" si="0"/>
        <v>0</v>
      </c>
    </row>
    <row r="10" spans="1:7" ht="68" x14ac:dyDescent="0.2">
      <c r="B10" s="8" t="s">
        <v>28</v>
      </c>
      <c r="D10" s="8"/>
      <c r="E10" s="11">
        <f t="shared" si="0"/>
        <v>0</v>
      </c>
    </row>
    <row r="11" spans="1:7" ht="68" x14ac:dyDescent="0.2">
      <c r="B11" s="8" t="s">
        <v>29</v>
      </c>
      <c r="D11" s="8"/>
      <c r="E11" s="11">
        <f t="shared" si="0"/>
        <v>0</v>
      </c>
    </row>
    <row r="12" spans="1:7" ht="68" x14ac:dyDescent="0.2">
      <c r="B12" s="8" t="s">
        <v>30</v>
      </c>
      <c r="D12" s="8"/>
      <c r="E12" s="11">
        <f t="shared" si="0"/>
        <v>0</v>
      </c>
    </row>
    <row r="13" spans="1:7" ht="85" x14ac:dyDescent="0.2">
      <c r="B13" s="8" t="s">
        <v>31</v>
      </c>
      <c r="D13" s="8"/>
      <c r="E13" s="11">
        <f t="shared" si="0"/>
        <v>0</v>
      </c>
      <c r="F13" s="15"/>
      <c r="G13" s="15"/>
    </row>
    <row r="14" spans="1:7" ht="17" x14ac:dyDescent="0.2">
      <c r="A14" s="7" t="s">
        <v>32</v>
      </c>
      <c r="B14" s="8" t="s">
        <v>33</v>
      </c>
      <c r="D14" s="8"/>
      <c r="E14" s="11">
        <f t="shared" si="0"/>
        <v>0</v>
      </c>
    </row>
    <row r="15" spans="1:7" ht="34" x14ac:dyDescent="0.2">
      <c r="B15" s="8" t="s">
        <v>34</v>
      </c>
      <c r="D15" s="8"/>
      <c r="E15" s="11">
        <f t="shared" si="0"/>
        <v>0</v>
      </c>
    </row>
    <row r="16" spans="1:7" ht="17" x14ac:dyDescent="0.2">
      <c r="A16" s="7" t="s">
        <v>1</v>
      </c>
      <c r="B16" s="8" t="s">
        <v>35</v>
      </c>
      <c r="D16" s="8"/>
      <c r="E16" s="11">
        <f t="shared" si="0"/>
        <v>0</v>
      </c>
    </row>
    <row r="17" spans="1:5" ht="17" x14ac:dyDescent="0.2">
      <c r="A17" s="7" t="s">
        <v>2</v>
      </c>
      <c r="B17" s="8" t="s">
        <v>36</v>
      </c>
      <c r="D17" s="8"/>
      <c r="E17" s="11">
        <f t="shared" si="0"/>
        <v>0</v>
      </c>
    </row>
    <row r="18" spans="1:5" ht="17" x14ac:dyDescent="0.2">
      <c r="A18" s="7" t="s">
        <v>3</v>
      </c>
      <c r="B18" s="8" t="s">
        <v>37</v>
      </c>
      <c r="D18" s="8"/>
      <c r="E18" s="11">
        <f t="shared" si="0"/>
        <v>0</v>
      </c>
    </row>
    <row r="19" spans="1:5" x14ac:dyDescent="0.2">
      <c r="A19" s="7"/>
      <c r="D19" s="8"/>
      <c r="E19" s="11"/>
    </row>
    <row r="20" spans="1:5" ht="34" x14ac:dyDescent="0.2">
      <c r="A20" s="7" t="s">
        <v>50</v>
      </c>
      <c r="D20" s="8"/>
      <c r="E20" s="29">
        <f>SUM(E4:E13)</f>
        <v>0</v>
      </c>
    </row>
    <row r="21" spans="1:5" x14ac:dyDescent="0.2">
      <c r="A21" s="7"/>
      <c r="D21" s="8"/>
      <c r="E21" s="11"/>
    </row>
    <row r="22" spans="1:5" ht="44" x14ac:dyDescent="0.2">
      <c r="A22" s="30" t="s">
        <v>44</v>
      </c>
      <c r="B22" s="31"/>
      <c r="C22" s="32"/>
      <c r="D22" s="33"/>
      <c r="E22" s="34">
        <f>SUM(E2:E18)</f>
        <v>0</v>
      </c>
    </row>
    <row r="23" spans="1:5" x14ac:dyDescent="0.2">
      <c r="D23" s="8"/>
      <c r="E23" s="11"/>
    </row>
    <row r="24" spans="1:5" x14ac:dyDescent="0.2">
      <c r="D24" s="8"/>
      <c r="E24" s="11"/>
    </row>
    <row r="25" spans="1:5" x14ac:dyDescent="0.2">
      <c r="D25" s="8"/>
      <c r="E25" s="11"/>
    </row>
    <row r="26" spans="1:5" x14ac:dyDescent="0.2">
      <c r="D26" s="8"/>
      <c r="E26" s="11"/>
    </row>
    <row r="27" spans="1:5" x14ac:dyDescent="0.2">
      <c r="D27" s="8"/>
      <c r="E27" s="11"/>
    </row>
    <row r="28" spans="1:5" x14ac:dyDescent="0.2">
      <c r="D28" s="8"/>
      <c r="E28" s="11"/>
    </row>
    <row r="29" spans="1:5" x14ac:dyDescent="0.2">
      <c r="D29" s="8"/>
      <c r="E29" s="11"/>
    </row>
    <row r="34" spans="4:4" x14ac:dyDescent="0.2">
      <c r="D34" s="9"/>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265D6-E2F0-1948-BD45-F955B29FDF2D}">
  <dimension ref="A1:D38"/>
  <sheetViews>
    <sheetView workbookViewId="0">
      <selection activeCell="C10" sqref="C10"/>
    </sheetView>
  </sheetViews>
  <sheetFormatPr baseColWidth="10" defaultRowHeight="16" x14ac:dyDescent="0.2"/>
  <cols>
    <col min="1" max="1" width="34.6640625" customWidth="1"/>
    <col min="2" max="2" width="22.1640625" customWidth="1"/>
    <col min="3" max="3" width="19" customWidth="1"/>
    <col min="4" max="4" width="16.5" customWidth="1"/>
  </cols>
  <sheetData>
    <row r="1" spans="1:4" s="4" customFormat="1" ht="40" x14ac:dyDescent="0.2">
      <c r="A1" s="4" t="s">
        <v>9</v>
      </c>
      <c r="B1" s="4" t="s">
        <v>7</v>
      </c>
      <c r="C1" s="4" t="s">
        <v>10</v>
      </c>
      <c r="D1" s="4" t="s">
        <v>11</v>
      </c>
    </row>
    <row r="2" spans="1:4" s="4" customFormat="1" ht="19" x14ac:dyDescent="0.2">
      <c r="A2" s="8" t="s">
        <v>38</v>
      </c>
      <c r="B2" s="25">
        <f>RequirementsList!E2</f>
        <v>1.7000000000000002</v>
      </c>
      <c r="C2" s="28">
        <v>0.05</v>
      </c>
      <c r="D2" s="4">
        <f>B2*C2</f>
        <v>8.500000000000002E-2</v>
      </c>
    </row>
    <row r="3" spans="1:4" s="4" customFormat="1" ht="19" x14ac:dyDescent="0.2">
      <c r="A3" s="8" t="s">
        <v>39</v>
      </c>
      <c r="B3" s="25">
        <f>DomainModel!E2</f>
        <v>0</v>
      </c>
      <c r="C3" s="28">
        <v>0.05</v>
      </c>
      <c r="D3" s="4">
        <f t="shared" ref="D3:D9" si="0">B3*C3</f>
        <v>0</v>
      </c>
    </row>
    <row r="4" spans="1:4" s="4" customFormat="1" ht="19" x14ac:dyDescent="0.2">
      <c r="A4" s="8" t="s">
        <v>40</v>
      </c>
      <c r="B4" s="25">
        <f>UseCases!E2</f>
        <v>0</v>
      </c>
      <c r="C4" s="28">
        <v>0.15</v>
      </c>
      <c r="D4" s="4">
        <f t="shared" si="0"/>
        <v>0</v>
      </c>
    </row>
    <row r="5" spans="1:4" s="4" customFormat="1" ht="19" x14ac:dyDescent="0.2">
      <c r="A5" s="8" t="s">
        <v>48</v>
      </c>
      <c r="B5" s="25">
        <f>Design_DCD!E2</f>
        <v>0</v>
      </c>
      <c r="C5" s="28">
        <v>0.1</v>
      </c>
      <c r="D5" s="4">
        <f t="shared" si="0"/>
        <v>0</v>
      </c>
    </row>
    <row r="6" spans="1:4" s="4" customFormat="1" ht="19" x14ac:dyDescent="0.2">
      <c r="A6" s="8" t="s">
        <v>51</v>
      </c>
      <c r="B6" s="25">
        <f>Design_SPECS!E2</f>
        <v>0</v>
      </c>
      <c r="C6" s="28">
        <v>0.15</v>
      </c>
      <c r="D6" s="4">
        <f t="shared" si="0"/>
        <v>0</v>
      </c>
    </row>
    <row r="7" spans="1:4" s="4" customFormat="1" ht="19" x14ac:dyDescent="0.2">
      <c r="A7" s="8" t="s">
        <v>8</v>
      </c>
      <c r="B7" s="25">
        <f>Code!D14</f>
        <v>0</v>
      </c>
      <c r="C7" s="28">
        <v>0.2</v>
      </c>
      <c r="D7" s="4">
        <f t="shared" si="0"/>
        <v>0</v>
      </c>
    </row>
    <row r="8" spans="1:4" ht="19" x14ac:dyDescent="0.2">
      <c r="A8" s="8" t="s">
        <v>6</v>
      </c>
      <c r="B8" s="26">
        <f>FeaturesTested!E22</f>
        <v>0</v>
      </c>
      <c r="C8" s="28">
        <v>0.3</v>
      </c>
      <c r="D8" s="4">
        <f t="shared" si="0"/>
        <v>0</v>
      </c>
    </row>
    <row r="9" spans="1:4" s="4" customFormat="1" ht="34" x14ac:dyDescent="0.2">
      <c r="A9" s="8" t="s">
        <v>41</v>
      </c>
      <c r="B9" s="24"/>
      <c r="C9" s="26"/>
      <c r="D9" s="4">
        <f t="shared" si="0"/>
        <v>0</v>
      </c>
    </row>
    <row r="10" spans="1:4" x14ac:dyDescent="0.2">
      <c r="A10" s="8"/>
      <c r="C10" s="26"/>
    </row>
    <row r="11" spans="1:4" x14ac:dyDescent="0.2">
      <c r="A11" s="8"/>
    </row>
    <row r="12" spans="1:4" x14ac:dyDescent="0.2">
      <c r="A12" s="8"/>
    </row>
    <row r="13" spans="1:4" x14ac:dyDescent="0.2">
      <c r="A13" s="8"/>
    </row>
    <row r="14" spans="1:4" x14ac:dyDescent="0.2">
      <c r="A14" s="8"/>
    </row>
    <row r="15" spans="1:4" s="14" customFormat="1" ht="17" x14ac:dyDescent="0.2">
      <c r="A15" s="13" t="s">
        <v>7</v>
      </c>
      <c r="B15" s="14">
        <f>SUM(D2:D9)</f>
        <v>8.500000000000002E-2</v>
      </c>
    </row>
    <row r="16" spans="1:4" ht="17" x14ac:dyDescent="0.2">
      <c r="A16" s="13" t="s">
        <v>49</v>
      </c>
      <c r="B16" s="14"/>
    </row>
    <row r="17" spans="1:2" ht="17" x14ac:dyDescent="0.2">
      <c r="A17" s="13" t="s">
        <v>12</v>
      </c>
      <c r="B17" s="14"/>
    </row>
    <row r="18" spans="1:2" x14ac:dyDescent="0.2">
      <c r="A18" s="8"/>
    </row>
    <row r="19" spans="1:2" x14ac:dyDescent="0.2">
      <c r="A19" s="8"/>
    </row>
    <row r="20" spans="1:2" x14ac:dyDescent="0.2">
      <c r="A20" s="8"/>
    </row>
    <row r="21" spans="1:2" x14ac:dyDescent="0.2">
      <c r="A21" s="8"/>
    </row>
    <row r="22" spans="1:2" x14ac:dyDescent="0.2">
      <c r="A22" s="8"/>
    </row>
    <row r="23" spans="1:2" x14ac:dyDescent="0.2">
      <c r="A23" s="8"/>
    </row>
    <row r="24" spans="1:2" x14ac:dyDescent="0.2">
      <c r="A24" s="8"/>
    </row>
    <row r="25" spans="1:2" x14ac:dyDescent="0.2">
      <c r="A25" s="8"/>
    </row>
    <row r="26" spans="1:2" x14ac:dyDescent="0.2">
      <c r="A26" s="8"/>
    </row>
    <row r="27" spans="1:2" x14ac:dyDescent="0.2">
      <c r="A27" s="8"/>
    </row>
    <row r="28" spans="1:2" x14ac:dyDescent="0.2">
      <c r="A28" s="8"/>
    </row>
    <row r="29" spans="1:2" x14ac:dyDescent="0.2">
      <c r="A29" s="8"/>
    </row>
    <row r="30" spans="1:2" x14ac:dyDescent="0.2">
      <c r="A30" s="8"/>
    </row>
    <row r="31" spans="1:2" x14ac:dyDescent="0.2">
      <c r="A31" s="8"/>
    </row>
    <row r="32" spans="1:2" x14ac:dyDescent="0.2">
      <c r="A32" s="8"/>
    </row>
    <row r="33" spans="1:1" x14ac:dyDescent="0.2">
      <c r="A33" s="8"/>
    </row>
    <row r="34" spans="1:1" x14ac:dyDescent="0.2">
      <c r="A34" s="8"/>
    </row>
    <row r="35" spans="1:1" x14ac:dyDescent="0.2">
      <c r="A35" s="8"/>
    </row>
    <row r="36" spans="1:1" x14ac:dyDescent="0.2">
      <c r="A36" s="8"/>
    </row>
    <row r="37" spans="1:1" x14ac:dyDescent="0.2">
      <c r="A37" s="8"/>
    </row>
    <row r="38" spans="1:1" x14ac:dyDescent="0.2">
      <c r="A38"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RequirementsList</vt:lpstr>
      <vt:lpstr>UseCases</vt:lpstr>
      <vt:lpstr>DomainModel</vt:lpstr>
      <vt:lpstr>Design_DCD</vt:lpstr>
      <vt:lpstr>Design_SPECS</vt:lpstr>
      <vt:lpstr>Code</vt:lpstr>
      <vt:lpstr>FeaturesTested</vt:lpstr>
      <vt:lpstr>GRADE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2020-01-21T15:55:39Z</dcterms:created>
  <dcterms:modified xsi:type="dcterms:W3CDTF">2025-03-23T15:42:58Z</dcterms:modified>
</cp:coreProperties>
</file>