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Desktop\Reprograma\S06\on34-python-s06-arquivos-pacotes-modulos\exercicios\para-sala\"/>
    </mc:Choice>
  </mc:AlternateContent>
  <xr:revisionPtr revIDLastSave="0" documentId="13_ncr:1_{B0E5C1E9-DE4B-4B6F-A380-982BD49E19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as_alu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3" i="1"/>
  <c r="E2" i="1"/>
  <c r="C4" i="1"/>
  <c r="F14" i="1"/>
  <c r="H13" i="1"/>
  <c r="G13" i="1"/>
  <c r="F13" i="1"/>
  <c r="O11" i="1"/>
  <c r="M11" i="1"/>
  <c r="N11" i="1" s="1"/>
  <c r="L11" i="1"/>
  <c r="C11" i="1"/>
  <c r="O10" i="1"/>
  <c r="N10" i="1"/>
  <c r="M10" i="1"/>
  <c r="L10" i="1"/>
  <c r="C10" i="1"/>
  <c r="O9" i="1"/>
  <c r="N9" i="1"/>
  <c r="M9" i="1"/>
  <c r="L9" i="1"/>
  <c r="C9" i="1"/>
  <c r="O8" i="1"/>
  <c r="M8" i="1"/>
  <c r="N8" i="1" s="1"/>
  <c r="L8" i="1"/>
  <c r="C8" i="1"/>
  <c r="O7" i="1"/>
  <c r="M7" i="1"/>
  <c r="N7" i="1" s="1"/>
  <c r="L7" i="1"/>
  <c r="C7" i="1"/>
  <c r="O6" i="1"/>
  <c r="M6" i="1"/>
  <c r="N6" i="1" s="1"/>
  <c r="L6" i="1"/>
  <c r="C6" i="1"/>
  <c r="O5" i="1"/>
  <c r="N5" i="1"/>
  <c r="M5" i="1"/>
  <c r="L5" i="1"/>
  <c r="C5" i="1"/>
  <c r="O4" i="1"/>
  <c r="M4" i="1"/>
  <c r="N4" i="1" s="1"/>
  <c r="L4" i="1"/>
  <c r="O3" i="1"/>
  <c r="M3" i="1"/>
  <c r="N3" i="1" s="1"/>
  <c r="L3" i="1"/>
  <c r="C3" i="1"/>
  <c r="O2" i="1"/>
  <c r="M2" i="1"/>
  <c r="N2" i="1" s="1"/>
  <c r="L2" i="1"/>
  <c r="C2" i="1"/>
</calcChain>
</file>

<file path=xl/sharedStrings.xml><?xml version="1.0" encoding="utf-8"?>
<sst xmlns="http://schemas.openxmlformats.org/spreadsheetml/2006/main" count="34" uniqueCount="33">
  <si>
    <t>Nome</t>
  </si>
  <si>
    <t>Sobrenome</t>
  </si>
  <si>
    <t>nome completo</t>
  </si>
  <si>
    <t>separa strings</t>
  </si>
  <si>
    <t>Nota 1Bimestre</t>
  </si>
  <si>
    <t>Nota 2Bimestre</t>
  </si>
  <si>
    <t>Nota 3Bimestre</t>
  </si>
  <si>
    <t>Faltas 1Bimestre</t>
  </si>
  <si>
    <t>Faltas 2Bimestre</t>
  </si>
  <si>
    <t>Faltas 3Bimestre</t>
  </si>
  <si>
    <t>Soma das faltas</t>
  </si>
  <si>
    <t>média</t>
  </si>
  <si>
    <t>Eduardo</t>
  </si>
  <si>
    <t>Rodrigues</t>
  </si>
  <si>
    <t>Carlos</t>
  </si>
  <si>
    <t>Souza</t>
  </si>
  <si>
    <t>Helena</t>
  </si>
  <si>
    <t>Lima</t>
  </si>
  <si>
    <t>Ana</t>
  </si>
  <si>
    <t>Almeida</t>
  </si>
  <si>
    <t>Fernanda</t>
  </si>
  <si>
    <t>Oliveira</t>
  </si>
  <si>
    <t>Igor</t>
  </si>
  <si>
    <t>Carvalho</t>
  </si>
  <si>
    <t>Alice</t>
  </si>
  <si>
    <t>Pereira</t>
  </si>
  <si>
    <t>Valentina</t>
  </si>
  <si>
    <t>Enzo</t>
  </si>
  <si>
    <t>Silva</t>
  </si>
  <si>
    <t>Bruno</t>
  </si>
  <si>
    <t>Santos</t>
  </si>
  <si>
    <t>Qtdade de 6</t>
  </si>
  <si>
    <t>somar notas maiores que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</si>
</sst>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&quot;Segoe UI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"/>
  <sheetViews>
    <sheetView tabSelected="1" workbookViewId="0">
      <selection activeCell="D3" sqref="D3"/>
    </sheetView>
  </sheetViews>
  <sheetFormatPr defaultColWidth="12.5703125" defaultRowHeight="15.75" customHeight="1"/>
  <cols>
    <col min="3" max="3" width="15.28515625" customWidth="1"/>
  </cols>
  <sheetData>
    <row r="1" spans="1:16">
      <c r="A1" s="1" t="s">
        <v>0</v>
      </c>
      <c r="B1" s="1" t="s">
        <v>1</v>
      </c>
      <c r="C1" s="1" t="s">
        <v>2</v>
      </c>
      <c r="D1" s="4" t="s">
        <v>3</v>
      </c>
      <c r="E1" s="4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 s="1" t="s">
        <v>13</v>
      </c>
      <c r="C2" s="1" t="str">
        <f t="shared" ref="C2:C11" si="0">CONCATENATE(A2," ", B2)</f>
        <v>Eduardo Rodrigues</v>
      </c>
      <c r="D2" s="1" t="str">
        <f ca="1">IFERROR(__xludf.DUMMYFUNCTION("SPLIT(C2,"" "")"),"Eduardo")</f>
        <v>Eduardo</v>
      </c>
      <c r="E2" s="1" t="str">
        <f ca="1">IFERROR(__xludf.DUMMYFUNCTION("""COMPUTED_VALUE"""),"Rodrigues")</f>
        <v>Rodrigues</v>
      </c>
      <c r="F2" s="1">
        <v>6</v>
      </c>
      <c r="G2" s="1">
        <v>9</v>
      </c>
      <c r="H2" s="1">
        <v>6</v>
      </c>
      <c r="I2" s="1">
        <v>1</v>
      </c>
      <c r="J2" s="1">
        <v>1</v>
      </c>
      <c r="K2" s="1">
        <v>1</v>
      </c>
      <c r="L2" s="2">
        <f t="shared" ref="L2:L11" si="1">SUM(I2:K2)</f>
        <v>3</v>
      </c>
      <c r="M2" s="2">
        <f t="shared" ref="M2:M11" si="2">MEDIAN(F2:H2)</f>
        <v>6</v>
      </c>
      <c r="N2" s="2" t="str">
        <f t="shared" ref="N2:N11" si="3">IF(AND(M2&gt;=6,L2&lt;8),"Aprovado","Reprovado")</f>
        <v>Aprovado</v>
      </c>
      <c r="O2" s="2" t="str">
        <f t="shared" ref="O2:O11" si="4">IF(G3&gt;=6,"Aprovado","Reprovado")</f>
        <v>Reprovado</v>
      </c>
      <c r="P2" s="2"/>
    </row>
    <row r="3" spans="1:16">
      <c r="A3" s="1" t="s">
        <v>14</v>
      </c>
      <c r="B3" s="1" t="s">
        <v>15</v>
      </c>
      <c r="C3" s="1" t="str">
        <f t="shared" si="0"/>
        <v>Carlos Souza</v>
      </c>
      <c r="D3" s="1"/>
      <c r="E3" s="1" t="str">
        <f ca="1">IFERROR(__xludf.DUMMYFUNCTION("""COMPUTED_VALUE"""),"Rodrigues")</f>
        <v>Rodrigues</v>
      </c>
      <c r="F3" s="1">
        <v>5</v>
      </c>
      <c r="G3" s="1">
        <v>3</v>
      </c>
      <c r="H3" s="1">
        <v>0</v>
      </c>
      <c r="I3" s="1">
        <v>1</v>
      </c>
      <c r="J3" s="1">
        <v>4</v>
      </c>
      <c r="K3" s="1">
        <v>3</v>
      </c>
      <c r="L3" s="2">
        <f t="shared" si="1"/>
        <v>8</v>
      </c>
      <c r="M3" s="2">
        <f t="shared" si="2"/>
        <v>3</v>
      </c>
      <c r="N3" s="2" t="str">
        <f t="shared" si="3"/>
        <v>Reprovado</v>
      </c>
      <c r="O3" s="2" t="str">
        <f t="shared" si="4"/>
        <v>Aprovado</v>
      </c>
    </row>
    <row r="4" spans="1:16">
      <c r="A4" s="1" t="s">
        <v>16</v>
      </c>
      <c r="B4" s="1" t="s">
        <v>17</v>
      </c>
      <c r="C4" s="1" t="str">
        <f>CONCATENATE(A4," ", B4)</f>
        <v>Helena Lima</v>
      </c>
      <c r="D4" s="1"/>
      <c r="E4" s="1"/>
      <c r="F4" s="1">
        <v>9</v>
      </c>
      <c r="G4" s="1">
        <v>7</v>
      </c>
      <c r="H4" s="1">
        <v>3</v>
      </c>
      <c r="I4" s="1">
        <v>1</v>
      </c>
      <c r="J4" s="1">
        <v>4</v>
      </c>
      <c r="K4" s="1">
        <v>2</v>
      </c>
      <c r="L4" s="2">
        <f t="shared" si="1"/>
        <v>7</v>
      </c>
      <c r="M4" s="2">
        <f t="shared" si="2"/>
        <v>7</v>
      </c>
      <c r="N4" s="2" t="str">
        <f t="shared" si="3"/>
        <v>Aprovado</v>
      </c>
      <c r="O4" s="2" t="str">
        <f t="shared" si="4"/>
        <v>Aprovado</v>
      </c>
    </row>
    <row r="5" spans="1:16">
      <c r="A5" s="1" t="s">
        <v>18</v>
      </c>
      <c r="B5" s="1" t="s">
        <v>19</v>
      </c>
      <c r="C5" s="1" t="str">
        <f t="shared" si="0"/>
        <v>Ana Almeida</v>
      </c>
      <c r="D5" s="1"/>
      <c r="E5" s="1"/>
      <c r="F5" s="1">
        <v>6</v>
      </c>
      <c r="G5" s="1">
        <v>7</v>
      </c>
      <c r="H5" s="1">
        <v>7</v>
      </c>
      <c r="I5" s="1">
        <v>1</v>
      </c>
      <c r="J5" s="1">
        <v>5</v>
      </c>
      <c r="K5" s="1">
        <v>3</v>
      </c>
      <c r="L5" s="2">
        <f t="shared" si="1"/>
        <v>9</v>
      </c>
      <c r="M5" s="2">
        <f t="shared" si="2"/>
        <v>7</v>
      </c>
      <c r="N5" s="2" t="str">
        <f t="shared" si="3"/>
        <v>Reprovado</v>
      </c>
      <c r="O5" s="2" t="str">
        <f t="shared" si="4"/>
        <v>Reprovado</v>
      </c>
    </row>
    <row r="6" spans="1:16">
      <c r="A6" s="1" t="s">
        <v>20</v>
      </c>
      <c r="B6" s="1" t="s">
        <v>21</v>
      </c>
      <c r="C6" s="1" t="str">
        <f t="shared" si="0"/>
        <v>Fernanda Oliveira</v>
      </c>
      <c r="D6" s="1"/>
      <c r="E6" s="1"/>
      <c r="F6" s="1">
        <v>6</v>
      </c>
      <c r="G6" s="1">
        <v>4</v>
      </c>
      <c r="H6" s="1">
        <v>8</v>
      </c>
      <c r="I6" s="1">
        <v>0</v>
      </c>
      <c r="J6" s="1">
        <v>1</v>
      </c>
      <c r="K6" s="1">
        <v>1</v>
      </c>
      <c r="L6" s="2">
        <f t="shared" si="1"/>
        <v>2</v>
      </c>
      <c r="M6" s="2">
        <f t="shared" si="2"/>
        <v>6</v>
      </c>
      <c r="N6" s="2" t="str">
        <f t="shared" si="3"/>
        <v>Aprovado</v>
      </c>
      <c r="O6" s="2" t="str">
        <f t="shared" si="4"/>
        <v>Aprovado</v>
      </c>
    </row>
    <row r="7" spans="1:16">
      <c r="A7" s="1" t="s">
        <v>22</v>
      </c>
      <c r="B7" s="1" t="s">
        <v>23</v>
      </c>
      <c r="C7" s="1" t="str">
        <f t="shared" si="0"/>
        <v>Igor Carvalho</v>
      </c>
      <c r="D7" s="1"/>
      <c r="E7" s="1"/>
      <c r="F7" s="1">
        <v>4</v>
      </c>
      <c r="G7" s="1">
        <v>8</v>
      </c>
      <c r="H7" s="1">
        <v>6</v>
      </c>
      <c r="I7" s="1">
        <v>3</v>
      </c>
      <c r="J7" s="1">
        <v>3</v>
      </c>
      <c r="K7" s="1">
        <v>3</v>
      </c>
      <c r="L7" s="2">
        <f t="shared" si="1"/>
        <v>9</v>
      </c>
      <c r="M7" s="2">
        <f t="shared" si="2"/>
        <v>6</v>
      </c>
      <c r="N7" s="2" t="str">
        <f t="shared" si="3"/>
        <v>Reprovado</v>
      </c>
      <c r="O7" s="2" t="str">
        <f t="shared" si="4"/>
        <v>Reprovado</v>
      </c>
    </row>
    <row r="8" spans="1:16">
      <c r="A8" s="1" t="s">
        <v>24</v>
      </c>
      <c r="B8" s="1" t="s">
        <v>25</v>
      </c>
      <c r="C8" s="1" t="str">
        <f t="shared" si="0"/>
        <v>Alice Pereira</v>
      </c>
      <c r="D8" s="1"/>
      <c r="E8" s="1"/>
      <c r="F8" s="1">
        <v>3</v>
      </c>
      <c r="G8" s="1">
        <v>3</v>
      </c>
      <c r="H8" s="1">
        <v>7</v>
      </c>
      <c r="I8" s="1">
        <v>0</v>
      </c>
      <c r="J8" s="1">
        <v>3</v>
      </c>
      <c r="K8" s="1">
        <v>7</v>
      </c>
      <c r="L8" s="2">
        <f t="shared" si="1"/>
        <v>10</v>
      </c>
      <c r="M8" s="2">
        <f t="shared" si="2"/>
        <v>3</v>
      </c>
      <c r="N8" s="2" t="str">
        <f t="shared" si="3"/>
        <v>Reprovado</v>
      </c>
      <c r="O8" s="2" t="str">
        <f t="shared" si="4"/>
        <v>Aprovado</v>
      </c>
    </row>
    <row r="9" spans="1:16">
      <c r="A9" s="1" t="s">
        <v>26</v>
      </c>
      <c r="B9" s="1" t="s">
        <v>19</v>
      </c>
      <c r="C9" s="1" t="str">
        <f t="shared" si="0"/>
        <v>Valentina Almeida</v>
      </c>
      <c r="D9" s="1"/>
      <c r="E9" s="1"/>
      <c r="F9" s="1">
        <v>6</v>
      </c>
      <c r="G9" s="1">
        <v>9</v>
      </c>
      <c r="H9" s="1">
        <v>10</v>
      </c>
      <c r="I9" s="1">
        <v>1</v>
      </c>
      <c r="J9" s="1">
        <v>5</v>
      </c>
      <c r="K9" s="1">
        <v>1</v>
      </c>
      <c r="L9" s="2">
        <f t="shared" si="1"/>
        <v>7</v>
      </c>
      <c r="M9" s="2">
        <f t="shared" si="2"/>
        <v>9</v>
      </c>
      <c r="N9" s="2" t="str">
        <f t="shared" si="3"/>
        <v>Aprovado</v>
      </c>
      <c r="O9" s="2" t="str">
        <f t="shared" si="4"/>
        <v>Aprovado</v>
      </c>
    </row>
    <row r="10" spans="1:16">
      <c r="A10" s="1" t="s">
        <v>27</v>
      </c>
      <c r="B10" s="1" t="s">
        <v>28</v>
      </c>
      <c r="C10" s="1" t="str">
        <f t="shared" si="0"/>
        <v>Enzo Silva</v>
      </c>
      <c r="D10" s="1"/>
      <c r="E10" s="1"/>
      <c r="F10" s="1">
        <v>6</v>
      </c>
      <c r="G10" s="1">
        <v>8</v>
      </c>
      <c r="H10" s="1">
        <v>9</v>
      </c>
      <c r="I10" s="1">
        <v>4</v>
      </c>
      <c r="J10" s="1">
        <v>2</v>
      </c>
      <c r="K10" s="1">
        <v>0</v>
      </c>
      <c r="L10" s="2">
        <f t="shared" si="1"/>
        <v>6</v>
      </c>
      <c r="M10" s="2">
        <f t="shared" si="2"/>
        <v>8</v>
      </c>
      <c r="N10" s="2" t="str">
        <f t="shared" si="3"/>
        <v>Aprovado</v>
      </c>
      <c r="O10" s="2" t="str">
        <f t="shared" si="4"/>
        <v>Aprovado</v>
      </c>
    </row>
    <row r="11" spans="1:16">
      <c r="A11" s="1" t="s">
        <v>29</v>
      </c>
      <c r="B11" s="1" t="s">
        <v>30</v>
      </c>
      <c r="C11" s="1" t="str">
        <f t="shared" si="0"/>
        <v>Bruno Santos</v>
      </c>
      <c r="D11" s="1"/>
      <c r="E11" s="1"/>
      <c r="F11" s="1">
        <v>7</v>
      </c>
      <c r="G11" s="1">
        <v>10</v>
      </c>
      <c r="H11" s="1">
        <v>9</v>
      </c>
      <c r="I11" s="1">
        <v>3</v>
      </c>
      <c r="J11" s="1">
        <v>2</v>
      </c>
      <c r="K11" s="1">
        <v>0</v>
      </c>
      <c r="L11" s="2">
        <f t="shared" si="1"/>
        <v>5</v>
      </c>
      <c r="M11" s="2">
        <f t="shared" si="2"/>
        <v>9</v>
      </c>
      <c r="N11" s="2" t="str">
        <f t="shared" si="3"/>
        <v>Aprovado</v>
      </c>
      <c r="O11" s="2" t="str">
        <f t="shared" si="4"/>
        <v>Reprovado</v>
      </c>
    </row>
    <row r="13" spans="1:16">
      <c r="B13" s="1" t="s">
        <v>31</v>
      </c>
      <c r="F13" s="1">
        <f t="shared" ref="F13:H13" si="5">COUNTIF(F2:F11,"=6")</f>
        <v>5</v>
      </c>
      <c r="G13" s="1">
        <f t="shared" si="5"/>
        <v>0</v>
      </c>
      <c r="H13" s="1">
        <f t="shared" si="5"/>
        <v>2</v>
      </c>
    </row>
    <row r="14" spans="1:16">
      <c r="B14" s="3" t="s">
        <v>32</v>
      </c>
      <c r="F14" s="1">
        <f>SUM(F2,F4,F5,F6,F11,F10,F9)</f>
        <v>46</v>
      </c>
    </row>
  </sheetData>
  <mergeCells count="1">
    <mergeCell ref="D1:E1"/>
  </mergeCells>
  <conditionalFormatting sqref="L2:O11">
    <cfRule type="containsText" dxfId="1" priority="1" operator="containsText" text="Aprovado">
      <formula>NOT(ISERROR(SEARCH(("Aprovado"),(L2))))</formula>
    </cfRule>
    <cfRule type="containsText" dxfId="0" priority="2" operator="containsText" text="Reprovado">
      <formula>NOT(ISERROR(SEARCH(("Reprovado"),(L2))))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notas_alunos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Polli Ferraz</cp:lastModifiedBy>
  <dcterms:modified xsi:type="dcterms:W3CDTF">2024-07-08T13:35:43Z</dcterms:modified>
</cp:coreProperties>
</file>