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CA77569-651B-4942-9E45-2218E79C5399}" xr6:coauthVersionLast="45" xr6:coauthVersionMax="45" xr10:uidLastSave="{00000000-0000-0000-0000-000000000000}"/>
  <bookViews>
    <workbookView xWindow="-28920" yWindow="-3765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A23" i="34" l="1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<sst xmlns="http://schemas.openxmlformats.org/spreadsheetml/2006/main" count="147" uniqueCount="102">
  <si>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</si>
  <si>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</si>
  <si>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</si>
  <si>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</si>
  <si>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</si>
  <si>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</si>
  <si>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</si>
  <si>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</si>
  <si>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</si>
  <si>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</si>
  <si>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</si>
  <si>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</si>
  <si>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</si>
  <si>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</si>
  <si>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</si>
  <si>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</si>
  <si>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</si>
  <si>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</si>
  <si>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</si>
  <si>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</si>
  <si>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</si>
  <si>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</si>
  <si>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</si>
  <si>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</si>
  <si>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</si>
  <si>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</si>
  <si>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</si>
  <si>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</si>
  <si>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</si>
  <si>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</si>
  <si>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</si>
  <si>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</si>
  <si>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</si>
  <si>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</si>
  <si>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</si>
  <si>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</si>
  <si>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</si>
  <si>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</si>
  <si>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</si>
  <si>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</si>
  <si>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</si>
  <si>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</si>
  <si>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</si>
  <si>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</si>
  <si>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</si>
  <si>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</si>
  <si>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</si>
  <si>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</si>
  <si>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</si>
  <si>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</si>
  <si>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</si>
  <si>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</si>
  <si>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</si>
  <si>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</si>
  <si>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</si>
  <si>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</si>
  <si>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</si>
  <si>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</si>
  <si>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</si>
  <si>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</si>
  <si>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</si>
  <si>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</si>
  <si>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</si>
  <si>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</si>
  <si>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</si>
  <si>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</si>
  <si>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</si>
  <si>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</si>
  <si>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</si>
  <si>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</si>
  <si>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</si>
  <si>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</si>
  <si>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</si>
  <si>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</si>
  <si>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Borirak</t>
  </si>
  <si>
    <t>Mongkolget</t>
  </si>
  <si>
    <t>TIME070</t>
  </si>
  <si>
    <t>จองตั๋วเครื่องบินโครงการ กตป</t>
  </si>
  <si>
    <t>ปรับ Design รูปเล่ม Master Plan อังกฤษ</t>
  </si>
  <si>
    <t xml:space="preserve">DITP E-Commerce - ปรับขนาดรูปเล่ม Infographic ตามที่ลูกค้าแนะนำ </t>
  </si>
  <si>
    <t xml:space="preserve">ONDE Digital Infra Master Plan - ทำ Infographic รูปเล่มรายงานแผนแม่บทฉบับเต็ม </t>
  </si>
  <si>
    <t>ONDE Digital Infra Master Plan - แก้ไข Infographic สรุปโครงการจำนวน 30 หน้า</t>
  </si>
  <si>
    <t>ONDE Digital Infra Master Plan -  แก้ไข Infographic ตามที่ลูกค้าแนะนำ และทำ Infographic สำหรับโพส Facebook</t>
  </si>
  <si>
    <t xml:space="preserve">ONDE Digital Infra Master Plan - แก้ไข Infographic ตามที่ลูกค้าแนะนำ </t>
  </si>
  <si>
    <t>ONDE Digital Infra Master Plan -  ทำปก Master Plan/ Action Plan / Executive Summary A5 / Infographic A5</t>
  </si>
  <si>
    <t>ONDE Digital Infra Master Plan - ทำปก Master Plan/ Action Plan / Executive Summary A5 / Infographic A5</t>
  </si>
  <si>
    <t xml:space="preserve">ONDE Digital Infra Master Plan - แก้ไขเล่ม Infographic ตามที่ลูกค้าแนะนำ </t>
  </si>
  <si>
    <t xml:space="preserve">ONDE Digital Infra Master Plan - </t>
  </si>
  <si>
    <t>ONDE Digital Infra Master Plan - ปรับ Design รูปเล่ม Master Plan ภาษาไทย</t>
  </si>
  <si>
    <t>DITP E-Commerce - ปรับ Design รูปเล่ม Infographic</t>
  </si>
  <si>
    <t>Home</t>
  </si>
  <si>
    <t xml:space="preserve">Marvel TV-เผยแพร่แบบสอบถามโครงการติดตามและประเมินผล (กตป.) </t>
  </si>
  <si>
    <t>ONDE 5G Policy - ออกแบบปกขั้นรายงาน</t>
  </si>
  <si>
    <t>EXAT โครงการแผนพัฒนาดิจิทัล- ออกแบบหน้าปกข้อเสนอราคาและข้อเสนอทางเทคนิค</t>
  </si>
  <si>
    <t>ออกแบบปก TIME Company Profile</t>
  </si>
  <si>
    <t>TIME-202004</t>
  </si>
  <si>
    <t>NBTC Duct Pricing-ออกแบบปกรายงานฉบับสมบูรณ์,รายงานความก้าวหน้า,การดำเนินงานเบื้องต้น</t>
  </si>
  <si>
    <t>โครงการ สกสว. - ออกแบบหน้าปกข้อเสนอราคาและข้อเสนอทางเทคนิค</t>
  </si>
  <si>
    <t>OIC คปภ - ออกแบบหน้าปกข้อเสนอราคาและข้อเสนอทางเทคนิค</t>
  </si>
  <si>
    <t>Marvel TV-  สร้างหน้าเพจ ทำ Facebook Ads สำหรับเผยแพร่แบบสอบถาม</t>
  </si>
  <si>
    <t>Marvel TV-  ทำแบนเนอร์ประกาศผู้โชคดีที่ตอบแบบสอบถาม</t>
  </si>
  <si>
    <t>NIA Valuation 2020 - ออกแบบหน้าปกข้อเสนอราคา ข้อเสนอทางเทคนิค และรายงานเบื้องต้น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</si>
</sst>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33" xfId="0" applyFont="1" applyBorder="1" applyAlignment="1" applyProtection="1">
      <alignment horizontal="center" vertical="center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7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8" workbookViewId="0">
      <selection activeCell="J53" sqref="J53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3" t="s">
        <v>9</v>
      </c>
      <c r="C2" s="54"/>
      <c r="D2" s="54"/>
      <c r="E2" s="54"/>
      <c r="F2" s="54"/>
      <c r="G2" s="54"/>
      <c r="H2" s="55"/>
      <c r="I2" s="39"/>
      <c r="J2" s="39"/>
    </row>
    <row r="3" spans="2:10" ht="13.5" thickBot="1" x14ac:dyDescent="0.25">
      <c r="B3" s="56"/>
      <c r="C3" s="57"/>
      <c r="D3" s="57"/>
      <c r="E3" s="57"/>
      <c r="F3" s="57"/>
      <c r="G3" s="57"/>
      <c r="H3" s="58"/>
      <c r="I3" s="38"/>
      <c r="J3" s="38"/>
    </row>
    <row r="4" spans="2:10" x14ac:dyDescent="0.2">
      <c r="B4" s="59" t="s">
        <v>12</v>
      </c>
      <c r="C4" s="60"/>
      <c r="D4" s="59" t="s">
        <v>74</v>
      </c>
      <c r="E4" s="61"/>
      <c r="F4" s="61"/>
      <c r="G4" s="61"/>
      <c r="H4" s="60"/>
      <c r="I4" s="37"/>
      <c r="J4" s="37"/>
    </row>
    <row r="5" spans="2:10" x14ac:dyDescent="0.2">
      <c r="B5" s="44" t="s">
        <v>68</v>
      </c>
      <c r="C5" s="46"/>
      <c r="D5" s="44" t="s">
        <v>75</v>
      </c>
      <c r="E5" s="45"/>
      <c r="F5" s="45"/>
      <c r="G5" s="45"/>
      <c r="H5" s="46"/>
      <c r="I5" s="37"/>
      <c r="J5" s="37"/>
    </row>
    <row r="6" spans="2:10" x14ac:dyDescent="0.2">
      <c r="B6" s="44" t="s">
        <v>69</v>
      </c>
      <c r="C6" s="46"/>
      <c r="D6" s="44" t="s">
        <v>76</v>
      </c>
      <c r="E6" s="45"/>
      <c r="F6" s="45"/>
      <c r="G6" s="45"/>
      <c r="H6" s="46"/>
      <c r="I6" s="37"/>
      <c r="J6" s="37"/>
    </row>
    <row r="7" spans="2:10" ht="13.5" thickBot="1" x14ac:dyDescent="0.25">
      <c r="I7" s="37"/>
      <c r="J7" s="37"/>
    </row>
    <row r="8" spans="2:10" x14ac:dyDescent="0.2">
      <c r="B8" s="47" t="s">
        <v>11</v>
      </c>
      <c r="C8" s="48"/>
      <c r="D8" s="48"/>
      <c r="E8" s="48"/>
      <c r="F8" s="48"/>
      <c r="G8" s="48"/>
      <c r="H8" s="49"/>
      <c r="I8" s="37"/>
      <c r="J8" s="37"/>
    </row>
    <row r="9" spans="2:10" ht="13.5" thickBot="1" x14ac:dyDescent="0.25">
      <c r="B9" s="50"/>
      <c r="C9" s="51"/>
      <c r="D9" s="51"/>
      <c r="E9" s="51"/>
      <c r="F9" s="51"/>
      <c r="G9" s="51"/>
      <c r="H9" s="52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H31" sqref="H31:I3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32.28515625" style="1" customWidth="1"/>
    <col min="10" max="10" width="6.42578125" style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2" t="s">
        <v>16</v>
      </c>
      <c r="E1" s="63"/>
      <c r="F1" s="63"/>
      <c r="G1" s="63"/>
      <c r="H1" s="63"/>
      <c r="I1" s="63"/>
      <c r="J1" s="63"/>
      <c r="K1" s="63"/>
      <c r="L1" s="63"/>
      <c r="M1" s="64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Borirak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Mongkolget</v>
      </c>
      <c r="G4" s="34"/>
      <c r="I4" s="3"/>
      <c r="J4" s="3"/>
      <c r="K4" s="41"/>
      <c r="L4" s="41"/>
      <c r="M4" s="41"/>
    </row>
    <row r="5" spans="1:16" ht="19.5" customHeight="1" x14ac:dyDescent="0.2">
      <c r="D5" s="66" t="s">
        <v>70</v>
      </c>
      <c r="E5" s="67"/>
      <c r="F5" s="40" t="str">
        <f>'Information-General Settings'!D6</f>
        <v>TIME070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8"/>
      <c r="L6" s="68"/>
      <c r="M6" s="68"/>
    </row>
    <row r="7" spans="1:16" ht="12.75" customHeight="1" x14ac:dyDescent="0.2">
      <c r="B7" s="1">
        <f>MONTH(E9)</f>
        <v>1</v>
      </c>
      <c r="C7" s="78"/>
      <c r="D7" s="80">
        <v>43831</v>
      </c>
      <c r="E7" s="81"/>
      <c r="F7" s="84" t="s">
        <v>6</v>
      </c>
      <c r="G7" s="84" t="s">
        <v>17</v>
      </c>
      <c r="H7" s="74" t="s">
        <v>5</v>
      </c>
      <c r="I7" s="75"/>
      <c r="J7" s="5"/>
      <c r="K7" s="70" t="s">
        <v>3</v>
      </c>
      <c r="L7" s="72" t="s">
        <v>10</v>
      </c>
      <c r="M7" s="70" t="s">
        <v>4</v>
      </c>
    </row>
    <row r="8" spans="1:16" ht="23.25" customHeight="1" thickBot="1" x14ac:dyDescent="0.25">
      <c r="C8" s="79"/>
      <c r="D8" s="82"/>
      <c r="E8" s="83"/>
      <c r="F8" s="85"/>
      <c r="G8" s="86"/>
      <c r="H8" s="76"/>
      <c r="I8" s="77"/>
      <c r="J8" s="6"/>
      <c r="K8" s="71"/>
      <c r="L8" s="73"/>
      <c r="M8" s="71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9" t="s">
        <v>13</v>
      </c>
      <c r="I9" s="69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62</v>
      </c>
      <c r="G10" s="18">
        <v>9001</v>
      </c>
      <c r="H10" s="65" t="s">
        <v>80</v>
      </c>
      <c r="I10" s="65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20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62</v>
      </c>
      <c r="G11" s="18">
        <v>9001</v>
      </c>
      <c r="H11" s="65" t="s">
        <v>81</v>
      </c>
      <c r="I11" s="65"/>
      <c r="J11" s="17"/>
      <c r="K11" s="18" t="s">
        <v>72</v>
      </c>
      <c r="L11" s="18"/>
      <c r="M11" s="19">
        <v>12</v>
      </c>
      <c r="O11" s="8" t="s">
        <v>14</v>
      </c>
      <c r="P11" s="2">
        <f>COUNTIF($G$9:$G$39, 9003)</f>
        <v>4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5"/>
      <c r="I12" s="65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5"/>
      <c r="I13" s="65"/>
      <c r="J13" s="17"/>
      <c r="K13" s="18"/>
      <c r="L13" s="18"/>
      <c r="M13" s="19"/>
    </row>
    <row r="14" spans="1:16" ht="41.25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62</v>
      </c>
      <c r="G14" s="18">
        <v>9001</v>
      </c>
      <c r="H14" s="65" t="s">
        <v>82</v>
      </c>
      <c r="I14" s="65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18</v>
      </c>
      <c r="G15" s="18">
        <v>9001</v>
      </c>
      <c r="H15" s="65" t="s">
        <v>79</v>
      </c>
      <c r="I15" s="65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62</v>
      </c>
      <c r="G16" s="18">
        <v>9001</v>
      </c>
      <c r="H16" s="65" t="s">
        <v>83</v>
      </c>
      <c r="I16" s="65"/>
      <c r="J16" s="17"/>
      <c r="K16" s="18" t="s">
        <v>72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62</v>
      </c>
      <c r="G17" s="18">
        <v>9001</v>
      </c>
      <c r="H17" s="65" t="s">
        <v>84</v>
      </c>
      <c r="I17" s="65"/>
      <c r="J17" s="17"/>
      <c r="K17" s="18" t="s">
        <v>72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62</v>
      </c>
      <c r="G18" s="18">
        <v>9001</v>
      </c>
      <c r="H18" s="65" t="s">
        <v>85</v>
      </c>
      <c r="I18" s="65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 t="s">
        <v>62</v>
      </c>
      <c r="G19" s="18">
        <v>9001</v>
      </c>
      <c r="H19" s="65" t="s">
        <v>83</v>
      </c>
      <c r="I19" s="65"/>
      <c r="J19" s="17"/>
      <c r="K19" s="18" t="s">
        <v>90</v>
      </c>
      <c r="L19" s="18"/>
      <c r="M19" s="19">
        <v>8</v>
      </c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5"/>
      <c r="I20" s="65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62</v>
      </c>
      <c r="G21" s="18">
        <v>9001</v>
      </c>
      <c r="H21" s="65" t="s">
        <v>86</v>
      </c>
      <c r="I21" s="65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62</v>
      </c>
      <c r="G22" s="18">
        <v>9001</v>
      </c>
      <c r="H22" s="65" t="s">
        <v>83</v>
      </c>
      <c r="I22" s="65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">
        <v>87</v>
      </c>
      <c r="E23" s="16">
        <f t="shared" si="2"/>
        <v>43845</v>
      </c>
      <c r="F23" s="18" t="s">
        <v>62</v>
      </c>
      <c r="G23" s="18">
        <v>9001</v>
      </c>
      <c r="H23" s="65" t="s">
        <v>88</v>
      </c>
      <c r="I23" s="65"/>
      <c r="J23" s="17"/>
      <c r="K23" s="18" t="s">
        <v>72</v>
      </c>
      <c r="L23" s="18"/>
      <c r="M23" s="19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62</v>
      </c>
      <c r="G24" s="18">
        <v>9001</v>
      </c>
      <c r="H24" s="65" t="s">
        <v>78</v>
      </c>
      <c r="I24" s="65"/>
      <c r="J24" s="17"/>
      <c r="K24" s="18" t="s">
        <v>72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18</v>
      </c>
      <c r="G25" s="18">
        <v>9001</v>
      </c>
      <c r="H25" s="65" t="s">
        <v>89</v>
      </c>
      <c r="I25" s="65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 t="s">
        <v>36</v>
      </c>
      <c r="G26" s="18">
        <v>9001</v>
      </c>
      <c r="H26" s="65" t="s">
        <v>99</v>
      </c>
      <c r="I26" s="65"/>
      <c r="J26" s="17"/>
      <c r="K26" s="18" t="s">
        <v>90</v>
      </c>
      <c r="L26" s="18"/>
      <c r="M26" s="19">
        <v>5</v>
      </c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5"/>
      <c r="I27" s="65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36</v>
      </c>
      <c r="G28" s="18">
        <v>9001</v>
      </c>
      <c r="H28" s="65" t="s">
        <v>91</v>
      </c>
      <c r="I28" s="65"/>
      <c r="J28" s="17"/>
      <c r="K28" s="18" t="s">
        <v>72</v>
      </c>
      <c r="L28" s="18"/>
      <c r="M28" s="19">
        <v>5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28</v>
      </c>
      <c r="G29" s="18">
        <v>9001</v>
      </c>
      <c r="H29" s="65" t="s">
        <v>92</v>
      </c>
      <c r="I29" s="65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36</v>
      </c>
      <c r="G30" s="18">
        <v>9001</v>
      </c>
      <c r="H30" s="65" t="s">
        <v>77</v>
      </c>
      <c r="I30" s="65"/>
      <c r="J30" s="17"/>
      <c r="K30" s="18" t="s">
        <v>72</v>
      </c>
      <c r="L30" s="18"/>
      <c r="M30" s="19">
        <v>6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/>
      <c r="G31" s="18">
        <v>9003</v>
      </c>
      <c r="H31" s="65" t="s">
        <v>93</v>
      </c>
      <c r="I31" s="65"/>
      <c r="J31" s="17"/>
      <c r="K31" s="18" t="s">
        <v>72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/>
      <c r="G32" s="18">
        <v>9003</v>
      </c>
      <c r="H32" s="65" t="s">
        <v>94</v>
      </c>
      <c r="I32" s="65"/>
      <c r="J32" s="17"/>
      <c r="K32" s="18" t="s">
        <v>72</v>
      </c>
      <c r="L32" s="18"/>
      <c r="M32" s="19">
        <v>5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5"/>
      <c r="I33" s="65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5"/>
      <c r="I34" s="65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95</v>
      </c>
      <c r="G35" s="18">
        <v>9001</v>
      </c>
      <c r="H35" s="65" t="s">
        <v>101</v>
      </c>
      <c r="I35" s="65"/>
      <c r="J35" s="17"/>
      <c r="K35" s="18" t="s">
        <v>72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38</v>
      </c>
      <c r="G36" s="18">
        <v>9001</v>
      </c>
      <c r="H36" s="65" t="s">
        <v>96</v>
      </c>
      <c r="I36" s="65"/>
      <c r="J36" s="17"/>
      <c r="K36" s="18" t="s">
        <v>72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36</v>
      </c>
      <c r="G37" s="18">
        <v>9001</v>
      </c>
      <c r="H37" s="65" t="s">
        <v>100</v>
      </c>
      <c r="I37" s="65"/>
      <c r="J37" s="17"/>
      <c r="K37" s="18" t="s">
        <v>72</v>
      </c>
      <c r="L37" s="18"/>
      <c r="M37" s="19">
        <v>5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/>
      <c r="G38" s="18">
        <v>9003</v>
      </c>
      <c r="H38" s="65" t="s">
        <v>97</v>
      </c>
      <c r="I38" s="65"/>
      <c r="J38" s="17"/>
      <c r="K38" s="18" t="s">
        <v>72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/>
      <c r="G39" s="43">
        <v>9003</v>
      </c>
      <c r="H39" s="65" t="s">
        <v>98</v>
      </c>
      <c r="I39" s="65"/>
      <c r="J39" s="17"/>
      <c r="K39" s="18" t="s">
        <v>72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182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20.222222222222221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72" priority="2121" stopIfTrue="1">
      <formula>IF($A9=1,B9,)</formula>
    </cfRule>
    <cfRule type="expression" dxfId="71" priority="2122" stopIfTrue="1">
      <formula>IF($A9="",B9,)</formula>
    </cfRule>
  </conditionalFormatting>
  <conditionalFormatting sqref="E9">
    <cfRule type="expression" dxfId="70" priority="2123" stopIfTrue="1">
      <formula>IF($A9="",B9,"")</formula>
    </cfRule>
  </conditionalFormatting>
  <conditionalFormatting sqref="E10:E39">
    <cfRule type="expression" dxfId="69" priority="2124" stopIfTrue="1">
      <formula>IF($A10&lt;&gt;1,B10,"")</formula>
    </cfRule>
  </conditionalFormatting>
  <conditionalFormatting sqref="D9:D39">
    <cfRule type="expression" dxfId="68" priority="2125" stopIfTrue="1">
      <formula>IF($A9="",B9,)</formula>
    </cfRule>
  </conditionalFormatting>
  <conditionalFormatting sqref="G9 G12:G13 G20 G27 G29 G33:G34">
    <cfRule type="expression" dxfId="67" priority="2126" stopIfTrue="1">
      <formula>#REF!="Freelancer"</formula>
    </cfRule>
    <cfRule type="expression" dxfId="66" priority="2127" stopIfTrue="1">
      <formula>#REF!="DTC Int. Staff"</formula>
    </cfRule>
  </conditionalFormatting>
  <conditionalFormatting sqref="G29 G12 G33">
    <cfRule type="expression" dxfId="65" priority="2119" stopIfTrue="1">
      <formula>$F$5="Freelancer"</formula>
    </cfRule>
    <cfRule type="expression" dxfId="64" priority="2120" stopIfTrue="1">
      <formula>$F$5="DTC Int. Staff"</formula>
    </cfRule>
  </conditionalFormatting>
  <conditionalFormatting sqref="G15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5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4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4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24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24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1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0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0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1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2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2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3 G25:G2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3 G25:G26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6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7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7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8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8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0:G3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0:G3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5:G36 G38:G3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5:G36 G38:G3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5" sqref="B5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2020-01-31T07:34:05Z</dcterms:modified>
</cp:coreProperties>
</file>