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81B836B2-0352-4B86-9E86-AF5058D7E2B5}" xr6:coauthVersionLast="45" xr6:coauthVersionMax="45" xr10:uidLastSave="{00000000-0000-0000-0000-000000000000}"/>
  <bookViews>
    <workbookView xWindow="-28920" yWindow="-3765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0" i="34" l="1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A23" i="34" l="1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<sst xmlns="http://schemas.openxmlformats.org/spreadsheetml/2006/main" count="132" uniqueCount="101">
  <si>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</si>
  <si>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</si>
  <si>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</si>
  <si>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</si>
  <si>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</si>
  <si>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</si>
  <si>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</si>
  <si>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</si>
  <si>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</si>
  <si>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</si>
  <si>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</si>
  <si>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</si>
  <si>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</si>
  <si>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</si>
  <si>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</si>
  <si>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</si>
  <si>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</si>
  <si>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</si>
  <si>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</si>
  <si>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</si>
  <si>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</si>
  <si>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</si>
  <si>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</si>
  <si>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</si>
  <si>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</si>
  <si>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</si>
  <si>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</si>
  <si>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</si>
  <si>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</si>
  <si>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</si>
  <si>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</si>
  <si>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</si>
  <si>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</si>
  <si>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</si>
  <si>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</si>
  <si>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</si>
  <si>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</si>
  <si>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</si>
  <si>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</si>
  <si>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</si>
  <si>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</si>
  <si>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</si>
  <si>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</si>
  <si>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</si>
  <si>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</si>
  <si>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</si>
  <si>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</si>
  <si>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</si>
  <si>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</si>
  <si>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</si>
  <si>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</si>
  <si>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</si>
  <si>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</si>
  <si>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</si>
  <si>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</si>
  <si>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</si>
  <si>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</si>
  <si>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</si>
  <si>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</si>
  <si>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</si>
  <si>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</si>
  <si>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</si>
  <si>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</si>
  <si>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</si>
  <si>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</si>
  <si>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</si>
  <si>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</si>
  <si>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</si>
  <si>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</si>
  <si>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</si>
  <si>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</si>
  <si>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</si>
  <si>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</si>
  <si>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Borirak</t>
  </si>
  <si>
    <t>Mongkolget</t>
  </si>
  <si>
    <t>TIME070</t>
  </si>
  <si>
    <t xml:space="preserve">ONDE Digital Infra Master Plan - </t>
  </si>
  <si>
    <t>Marvel TV- ลงทะเบียนและบันทึกวีดีโองานโครงการ กตป กิจการโทรทัศน์. จังหวัดราชบุรี</t>
  </si>
  <si>
    <t>ราชบุรี</t>
  </si>
  <si>
    <t>กาญจนบุรี</t>
  </si>
  <si>
    <t>TIME-202004</t>
  </si>
  <si>
    <t>NIA Valuation 2020 - ออกแบบหน้าปกรายงานผลการประเมินศักยภาพด้านวัตกรรมองค์กร</t>
  </si>
  <si>
    <t>TIME Oulting at Japan</t>
  </si>
  <si>
    <t>TIME</t>
  </si>
  <si>
    <t>NBTC Wholesale Access and IC- ทำสันปกรายงาน</t>
  </si>
  <si>
    <t>ONDE 5G Policy- ออกแบบ Template Color Slide</t>
  </si>
  <si>
    <t xml:space="preserve">ONDE 5G Policy- ออกแบบ Cover และหน้าขั้น Slide </t>
  </si>
  <si>
    <t>Marvel Consumer- ลงทะเบียนและบันทึกวีดีโองานโครงการ กตป ด้านการคุ้มครองผู้บริโภค จังหวัดกาญจนบุรี</t>
  </si>
  <si>
    <t>Marvel Telecom- ลงทะเบียนและบันทึกวีดีโองานโครงการ กตป กิจการโทรคมนาคม. จังหวัดกาญจนบุรี</t>
  </si>
  <si>
    <t>Mol Cyber Security-ออกแบบรายงานข้อเสนอด้านเทคนิคและราคา</t>
  </si>
  <si>
    <t>TIME-202013</t>
  </si>
  <si>
    <t>ONDE Thailand Digital Outlook Ph2-ออกแบบปกข้อเสนอเทคนิคและราคา</t>
  </si>
  <si>
    <t>ONDE Thailand Digital Outlook Ph2-ออกแบบปก Cover Slide</t>
  </si>
  <si>
    <t>NBTC OTT Impact - ออกแบบปกข้อเสนอเทคนิคและราคา</t>
  </si>
  <si>
    <t>TIME-202011</t>
  </si>
  <si>
    <t>คปภ.โครงการปรับปรุงแผนพัฒนาเทคโนโลยีสารสนเทศ - ออกแบบปกข้อเสนอเทคนิคและราคา</t>
  </si>
  <si>
    <t>Marvel Telecom- ทำแบนเนอร์และลง Facebook Ads แบบสอบถาม</t>
  </si>
  <si>
    <t>MBK Digital Strategy- ออกแบบปกสไลด์ Retail Transformation</t>
  </si>
  <si>
    <t>TIME-202016</t>
  </si>
  <si>
    <t>ทำนามบัตร TIME</t>
  </si>
  <si>
    <t>NIA Valuation 2020 - ทำกราฟิกเพื่อนำไปใส่เว็บไซต์แบบสอบถามเพื่อประเมินมูลค่าผลกระทบเศรษฐกิจและสังคม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</si>
</sst>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2"/>
      <name val="MS Sans Serif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4" xfId="0" applyFont="1" applyBorder="1" applyAlignment="1" applyProtection="1">
      <alignment vertical="center" wrapText="1"/>
      <protection locked="0"/>
    </xf>
    <xf numFmtId="0" fontId="14" fillId="0" borderId="34" xfId="0" applyFont="1" applyBorder="1" applyAlignment="1" applyProtection="1">
      <alignment vertical="center" wrapText="1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13" workbookViewId="0">
      <selection activeCell="J53" sqref="J53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6" t="s">
        <v>9</v>
      </c>
      <c r="C2" s="57"/>
      <c r="D2" s="57"/>
      <c r="E2" s="57"/>
      <c r="F2" s="57"/>
      <c r="G2" s="57"/>
      <c r="H2" s="58"/>
      <c r="I2" s="39"/>
      <c r="J2" s="39"/>
    </row>
    <row r="3" spans="2:10" ht="13.5" thickBot="1" x14ac:dyDescent="0.25">
      <c r="B3" s="59"/>
      <c r="C3" s="60"/>
      <c r="D3" s="60"/>
      <c r="E3" s="60"/>
      <c r="F3" s="60"/>
      <c r="G3" s="60"/>
      <c r="H3" s="61"/>
      <c r="I3" s="38"/>
      <c r="J3" s="38"/>
    </row>
    <row r="4" spans="2:10" x14ac:dyDescent="0.2">
      <c r="B4" s="62" t="s">
        <v>12</v>
      </c>
      <c r="C4" s="63"/>
      <c r="D4" s="62" t="s">
        <v>73</v>
      </c>
      <c r="E4" s="64"/>
      <c r="F4" s="64"/>
      <c r="G4" s="64"/>
      <c r="H4" s="63"/>
      <c r="I4" s="37"/>
      <c r="J4" s="37"/>
    </row>
    <row r="5" spans="2:10" x14ac:dyDescent="0.2">
      <c r="B5" s="47" t="s">
        <v>68</v>
      </c>
      <c r="C5" s="49"/>
      <c r="D5" s="47" t="s">
        <v>74</v>
      </c>
      <c r="E5" s="48"/>
      <c r="F5" s="48"/>
      <c r="G5" s="48"/>
      <c r="H5" s="49"/>
      <c r="I5" s="37"/>
      <c r="J5" s="37"/>
    </row>
    <row r="6" spans="2:10" x14ac:dyDescent="0.2">
      <c r="B6" s="47" t="s">
        <v>69</v>
      </c>
      <c r="C6" s="49"/>
      <c r="D6" s="47" t="s">
        <v>75</v>
      </c>
      <c r="E6" s="48"/>
      <c r="F6" s="48"/>
      <c r="G6" s="48"/>
      <c r="H6" s="49"/>
      <c r="I6" s="37"/>
      <c r="J6" s="37"/>
    </row>
    <row r="7" spans="2:10" ht="13.5" thickBot="1" x14ac:dyDescent="0.25">
      <c r="I7" s="37"/>
      <c r="J7" s="37"/>
    </row>
    <row r="8" spans="2:10" x14ac:dyDescent="0.2">
      <c r="B8" s="50" t="s">
        <v>11</v>
      </c>
      <c r="C8" s="51"/>
      <c r="D8" s="51"/>
      <c r="E8" s="51"/>
      <c r="F8" s="51"/>
      <c r="G8" s="51"/>
      <c r="H8" s="52"/>
      <c r="I8" s="37"/>
      <c r="J8" s="37"/>
    </row>
    <row r="9" spans="2:10" ht="13.5" thickBot="1" x14ac:dyDescent="0.25">
      <c r="B9" s="53"/>
      <c r="C9" s="54"/>
      <c r="D9" s="54"/>
      <c r="E9" s="54"/>
      <c r="F9" s="54"/>
      <c r="G9" s="54"/>
      <c r="H9" s="55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91" zoomScaleNormal="91" workbookViewId="0">
      <selection activeCell="H14" sqref="H14:I1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32.28515625" style="1" customWidth="1"/>
    <col min="10" max="10" width="6.42578125" style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0" t="s">
        <v>16</v>
      </c>
      <c r="E1" s="91"/>
      <c r="F1" s="91"/>
      <c r="G1" s="91"/>
      <c r="H1" s="91"/>
      <c r="I1" s="91"/>
      <c r="J1" s="91"/>
      <c r="K1" s="91"/>
      <c r="L1" s="91"/>
      <c r="M1" s="92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Borirak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Mongkolget</v>
      </c>
      <c r="G4" s="34"/>
      <c r="I4" s="3"/>
      <c r="J4" s="3"/>
      <c r="K4" s="41"/>
      <c r="L4" s="41"/>
      <c r="M4" s="41"/>
    </row>
    <row r="5" spans="1:16" ht="19.5" customHeight="1" x14ac:dyDescent="0.2">
      <c r="D5" s="75" t="s">
        <v>70</v>
      </c>
      <c r="E5" s="76"/>
      <c r="F5" s="40" t="str">
        <f>'Information-General Settings'!D6</f>
        <v>TIME070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7"/>
      <c r="L6" s="77"/>
      <c r="M6" s="77"/>
    </row>
    <row r="7" spans="1:16" ht="12.75" customHeight="1" x14ac:dyDescent="0.2">
      <c r="B7" s="1">
        <f>MONTH(E9)</f>
        <v>2</v>
      </c>
      <c r="C7" s="65"/>
      <c r="D7" s="67">
        <v>43862</v>
      </c>
      <c r="E7" s="68"/>
      <c r="F7" s="71" t="s">
        <v>6</v>
      </c>
      <c r="G7" s="71" t="s">
        <v>17</v>
      </c>
      <c r="H7" s="86" t="s">
        <v>5</v>
      </c>
      <c r="I7" s="87"/>
      <c r="J7" s="5"/>
      <c r="K7" s="82" t="s">
        <v>3</v>
      </c>
      <c r="L7" s="84" t="s">
        <v>10</v>
      </c>
      <c r="M7" s="82" t="s">
        <v>4</v>
      </c>
    </row>
    <row r="8" spans="1:16" ht="23.25" customHeight="1" thickBot="1" x14ac:dyDescent="0.25">
      <c r="C8" s="66"/>
      <c r="D8" s="69"/>
      <c r="E8" s="70"/>
      <c r="F8" s="72"/>
      <c r="G8" s="73"/>
      <c r="H8" s="88"/>
      <c r="I8" s="89"/>
      <c r="J8" s="6"/>
      <c r="K8" s="83"/>
      <c r="L8" s="85"/>
      <c r="M8" s="83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81"/>
      <c r="I9" s="81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4"/>
      <c r="I10" s="74"/>
      <c r="J10" s="17"/>
      <c r="K10" s="18"/>
      <c r="L10" s="18"/>
      <c r="M10" s="19"/>
      <c r="O10" s="8" t="s">
        <v>72</v>
      </c>
      <c r="P10" s="2">
        <f>COUNTIF($G$9:$G$39, 9001)</f>
        <v>16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36</v>
      </c>
      <c r="G11" s="18">
        <v>9001</v>
      </c>
      <c r="H11" s="74" t="s">
        <v>77</v>
      </c>
      <c r="I11" s="74"/>
      <c r="J11" s="17"/>
      <c r="K11" s="18" t="s">
        <v>78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36</v>
      </c>
      <c r="G12" s="18">
        <v>9001</v>
      </c>
      <c r="H12" s="74" t="s">
        <v>77</v>
      </c>
      <c r="I12" s="74"/>
      <c r="J12" s="17"/>
      <c r="K12" s="18" t="s">
        <v>78</v>
      </c>
      <c r="L12" s="18"/>
      <c r="M12" s="19">
        <v>8</v>
      </c>
      <c r="O12" s="1" t="s">
        <v>15</v>
      </c>
      <c r="P12" s="2">
        <f>COUNTIF($G$9:$G$39, 9005)</f>
        <v>1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32</v>
      </c>
      <c r="G13" s="18">
        <v>9001</v>
      </c>
      <c r="H13" s="74" t="s">
        <v>87</v>
      </c>
      <c r="I13" s="74"/>
      <c r="J13" s="17"/>
      <c r="K13" s="18" t="s">
        <v>79</v>
      </c>
      <c r="L13" s="18"/>
      <c r="M13" s="19">
        <v>8</v>
      </c>
    </row>
    <row r="14" spans="1:16" ht="41.25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34</v>
      </c>
      <c r="G14" s="18">
        <v>9001</v>
      </c>
      <c r="H14" s="74" t="s">
        <v>88</v>
      </c>
      <c r="I14" s="74"/>
      <c r="J14" s="17"/>
      <c r="K14" s="18" t="s">
        <v>79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24</v>
      </c>
      <c r="G15" s="18">
        <v>9001</v>
      </c>
      <c r="H15" s="74" t="s">
        <v>92</v>
      </c>
      <c r="I15" s="74"/>
      <c r="J15" s="17"/>
      <c r="K15" s="18" t="s">
        <v>83</v>
      </c>
      <c r="L15" s="18"/>
      <c r="M15" s="19">
        <v>5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4"/>
      <c r="I16" s="74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8"/>
      <c r="I17" s="74"/>
      <c r="J17" s="45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44"/>
      <c r="H18" s="79" t="s">
        <v>13</v>
      </c>
      <c r="I18" s="80"/>
      <c r="J18" s="46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80</v>
      </c>
      <c r="G19" s="18">
        <v>9001</v>
      </c>
      <c r="H19" s="74" t="s">
        <v>81</v>
      </c>
      <c r="I19" s="74"/>
      <c r="J19" s="46"/>
      <c r="K19" s="18" t="s">
        <v>83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28</v>
      </c>
      <c r="G20" s="18">
        <v>9001</v>
      </c>
      <c r="H20" s="74" t="s">
        <v>85</v>
      </c>
      <c r="I20" s="74"/>
      <c r="J20" s="17"/>
      <c r="K20" s="18" t="s">
        <v>83</v>
      </c>
      <c r="L20" s="18"/>
      <c r="M20" s="19">
        <v>3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28</v>
      </c>
      <c r="G21" s="18">
        <v>9001</v>
      </c>
      <c r="H21" s="74" t="s">
        <v>86</v>
      </c>
      <c r="I21" s="74"/>
      <c r="J21" s="17"/>
      <c r="K21" s="18" t="s">
        <v>83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/>
      <c r="H22" s="74" t="s">
        <v>82</v>
      </c>
      <c r="I22" s="74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">
        <v>76</v>
      </c>
      <c r="E23" s="16">
        <f t="shared" si="2"/>
        <v>43876</v>
      </c>
      <c r="F23" s="18"/>
      <c r="G23" s="18"/>
      <c r="H23" s="74" t="s">
        <v>82</v>
      </c>
      <c r="I23" s="74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4" t="s">
        <v>82</v>
      </c>
      <c r="I24" s="74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/>
      <c r="H25" s="74" t="s">
        <v>82</v>
      </c>
      <c r="I25" s="74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24</v>
      </c>
      <c r="G26" s="18">
        <v>9001</v>
      </c>
      <c r="H26" s="74" t="s">
        <v>91</v>
      </c>
      <c r="I26" s="74"/>
      <c r="J26" s="17"/>
      <c r="K26" s="18" t="s">
        <v>83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94</v>
      </c>
      <c r="G27" s="18">
        <v>9001</v>
      </c>
      <c r="H27" s="74" t="s">
        <v>93</v>
      </c>
      <c r="I27" s="74"/>
      <c r="J27" s="17"/>
      <c r="K27" s="18" t="s">
        <v>83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/>
      <c r="G28" s="18">
        <v>9001</v>
      </c>
      <c r="H28" s="74" t="s">
        <v>95</v>
      </c>
      <c r="I28" s="74"/>
      <c r="J28" s="17"/>
      <c r="K28" s="18" t="s">
        <v>83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90</v>
      </c>
      <c r="G29" s="18">
        <v>9001</v>
      </c>
      <c r="H29" s="74" t="s">
        <v>89</v>
      </c>
      <c r="I29" s="74"/>
      <c r="J29" s="17"/>
      <c r="K29" s="18" t="s">
        <v>83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4"/>
      <c r="I30" s="74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4"/>
      <c r="I31" s="74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64</v>
      </c>
      <c r="G32" s="18">
        <v>9001</v>
      </c>
      <c r="H32" s="74" t="s">
        <v>84</v>
      </c>
      <c r="I32" s="74"/>
      <c r="J32" s="17"/>
      <c r="K32" s="18" t="s">
        <v>83</v>
      </c>
      <c r="L32" s="18"/>
      <c r="M32" s="19">
        <v>2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34</v>
      </c>
      <c r="G33" s="18">
        <v>9001</v>
      </c>
      <c r="H33" s="74" t="s">
        <v>96</v>
      </c>
      <c r="I33" s="74"/>
      <c r="J33" s="17"/>
      <c r="K33" s="18" t="s">
        <v>83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/>
      <c r="G34" s="18">
        <v>9005</v>
      </c>
      <c r="H34" s="74" t="s">
        <v>99</v>
      </c>
      <c r="I34" s="74"/>
      <c r="J34" s="17"/>
      <c r="K34" s="18" t="s">
        <v>83</v>
      </c>
      <c r="L34" s="18"/>
      <c r="M34" s="19">
        <v>3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80</v>
      </c>
      <c r="G35" s="18">
        <v>9001</v>
      </c>
      <c r="H35" s="74" t="s">
        <v>100</v>
      </c>
      <c r="I35" s="74"/>
      <c r="J35" s="17"/>
      <c r="K35" s="18" t="s">
        <v>83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98</v>
      </c>
      <c r="G36" s="18">
        <v>9001</v>
      </c>
      <c r="H36" s="74" t="s">
        <v>97</v>
      </c>
      <c r="I36" s="74"/>
      <c r="J36" s="17"/>
      <c r="K36" s="18" t="s">
        <v>83</v>
      </c>
      <c r="L36" s="18"/>
      <c r="M36" s="19">
        <v>6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74"/>
      <c r="I38" s="74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/>
      <c r="G39" s="43"/>
      <c r="H39" s="74"/>
      <c r="I39" s="74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115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12.777777777777779</v>
      </c>
    </row>
  </sheetData>
  <mergeCells count="41">
    <mergeCell ref="D1:M1"/>
    <mergeCell ref="H38:I38"/>
    <mergeCell ref="H39:I39"/>
    <mergeCell ref="H34:I34"/>
    <mergeCell ref="H36:I36"/>
    <mergeCell ref="H35:I35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0" priority="2145" stopIfTrue="1">
      <formula>IF($A9=1,B9,)</formula>
    </cfRule>
    <cfRule type="expression" dxfId="79" priority="2146" stopIfTrue="1">
      <formula>IF($A9="",B9,)</formula>
    </cfRule>
  </conditionalFormatting>
  <conditionalFormatting sqref="E9">
    <cfRule type="expression" dxfId="78" priority="2147" stopIfTrue="1">
      <formula>IF($A9="",B9,"")</formula>
    </cfRule>
  </conditionalFormatting>
  <conditionalFormatting sqref="E10:E39">
    <cfRule type="expression" dxfId="77" priority="2148" stopIfTrue="1">
      <formula>IF($A10&lt;&gt;1,B10,"")</formula>
    </cfRule>
  </conditionalFormatting>
  <conditionalFormatting sqref="D9:D39">
    <cfRule type="expression" dxfId="76" priority="2149" stopIfTrue="1">
      <formula>IF($A9="",B9,)</formula>
    </cfRule>
  </conditionalFormatting>
  <conditionalFormatting sqref="G9 G34 G29">
    <cfRule type="expression" dxfId="75" priority="2150" stopIfTrue="1">
      <formula>#REF!="Freelancer"</formula>
    </cfRule>
    <cfRule type="expression" dxfId="74" priority="2151" stopIfTrue="1">
      <formula>#REF!="DTC Int. Staff"</formula>
    </cfRule>
  </conditionalFormatting>
  <conditionalFormatting sqref="G29">
    <cfRule type="expression" dxfId="73" priority="2143" stopIfTrue="1">
      <formula>$F$5="Freelancer"</formula>
    </cfRule>
    <cfRule type="expression" dxfId="72" priority="2144" stopIfTrue="1">
      <formula>$F$5="DTC Int. Staff"</formula>
    </cfRule>
  </conditionalFormatting>
  <conditionalFormatting sqref="G14:G15">
    <cfRule type="expression" dxfId="71" priority="83" stopIfTrue="1">
      <formula>#REF!="Freelancer"</formula>
    </cfRule>
    <cfRule type="expression" dxfId="70" priority="84" stopIfTrue="1">
      <formula>#REF!="DTC Int. Staff"</formula>
    </cfRule>
  </conditionalFormatting>
  <conditionalFormatting sqref="G14:G15">
    <cfRule type="expression" dxfId="69" priority="81" stopIfTrue="1">
      <formula>$F$5="Freelancer"</formula>
    </cfRule>
    <cfRule type="expression" dxfId="68" priority="82" stopIfTrue="1">
      <formula>$F$5="DTC Int. Staff"</formula>
    </cfRule>
  </conditionalFormatting>
  <conditionalFormatting sqref="G24">
    <cfRule type="expression" dxfId="67" priority="79" stopIfTrue="1">
      <formula>#REF!="Freelancer"</formula>
    </cfRule>
    <cfRule type="expression" dxfId="66" priority="80" stopIfTrue="1">
      <formula>#REF!="DTC Int. Staff"</formula>
    </cfRule>
  </conditionalFormatting>
  <conditionalFormatting sqref="G24">
    <cfRule type="expression" dxfId="65" priority="77" stopIfTrue="1">
      <formula>$F$5="Freelancer"</formula>
    </cfRule>
    <cfRule type="expression" dxfId="64" priority="78" stopIfTrue="1">
      <formula>$F$5="DTC Int. Staff"</formula>
    </cfRule>
  </conditionalFormatting>
  <conditionalFormatting sqref="G11:G13">
    <cfRule type="expression" dxfId="63" priority="75" stopIfTrue="1">
      <formula>#REF!="Freelancer"</formula>
    </cfRule>
    <cfRule type="expression" dxfId="62" priority="76" stopIfTrue="1">
      <formula>#REF!="DTC Int. Staff"</formula>
    </cfRule>
  </conditionalFormatting>
  <conditionalFormatting sqref="G11:G13">
    <cfRule type="expression" dxfId="61" priority="73" stopIfTrue="1">
      <formula>$F$5="Freelancer"</formula>
    </cfRule>
    <cfRule type="expression" dxfId="60" priority="74" stopIfTrue="1">
      <formula>$F$5="DTC Int. Staff"</formula>
    </cfRule>
  </conditionalFormatting>
  <conditionalFormatting sqref="G10">
    <cfRule type="expression" dxfId="59" priority="71" stopIfTrue="1">
      <formula>#REF!="Freelancer"</formula>
    </cfRule>
    <cfRule type="expression" dxfId="58" priority="72" stopIfTrue="1">
      <formula>#REF!="DTC Int. Staff"</formula>
    </cfRule>
  </conditionalFormatting>
  <conditionalFormatting sqref="G10">
    <cfRule type="expression" dxfId="57" priority="69" stopIfTrue="1">
      <formula>$F$5="Freelancer"</formula>
    </cfRule>
    <cfRule type="expression" dxfId="56" priority="70" stopIfTrue="1">
      <formula>$F$5="DTC Int. Staff"</formula>
    </cfRule>
  </conditionalFormatting>
  <conditionalFormatting sqref="G22">
    <cfRule type="expression" dxfId="55" priority="63" stopIfTrue="1">
      <formula>#REF!="Freelancer"</formula>
    </cfRule>
    <cfRule type="expression" dxfId="54" priority="64" stopIfTrue="1">
      <formula>#REF!="DTC Int. Staff"</formula>
    </cfRule>
  </conditionalFormatting>
  <conditionalFormatting sqref="G22">
    <cfRule type="expression" dxfId="53" priority="61" stopIfTrue="1">
      <formula>$F$5="Freelancer"</formula>
    </cfRule>
    <cfRule type="expression" dxfId="52" priority="62" stopIfTrue="1">
      <formula>$F$5="DTC Int. Staff"</formula>
    </cfRule>
  </conditionalFormatting>
  <conditionalFormatting sqref="G23 G25">
    <cfRule type="expression" dxfId="51" priority="59" stopIfTrue="1">
      <formula>#REF!="Freelancer"</formula>
    </cfRule>
    <cfRule type="expression" dxfId="50" priority="60" stopIfTrue="1">
      <formula>#REF!="DTC Int. Staff"</formula>
    </cfRule>
  </conditionalFormatting>
  <conditionalFormatting sqref="G23 G25">
    <cfRule type="expression" dxfId="49" priority="57" stopIfTrue="1">
      <formula>$F$5="Freelancer"</formula>
    </cfRule>
    <cfRule type="expression" dxfId="48" priority="58" stopIfTrue="1">
      <formula>$F$5="DTC Int. Staff"</formula>
    </cfRule>
  </conditionalFormatting>
  <conditionalFormatting sqref="G16">
    <cfRule type="expression" dxfId="47" priority="55" stopIfTrue="1">
      <formula>#REF!="Freelancer"</formula>
    </cfRule>
    <cfRule type="expression" dxfId="46" priority="56" stopIfTrue="1">
      <formula>#REF!="DTC Int. Staff"</formula>
    </cfRule>
  </conditionalFormatting>
  <conditionalFormatting sqref="G16">
    <cfRule type="expression" dxfId="45" priority="53" stopIfTrue="1">
      <formula>$F$5="Freelancer"</formula>
    </cfRule>
    <cfRule type="expression" dxfId="44" priority="54" stopIfTrue="1">
      <formula>$F$5="DTC Int. Staff"</formula>
    </cfRule>
  </conditionalFormatting>
  <conditionalFormatting sqref="G17">
    <cfRule type="expression" dxfId="43" priority="51" stopIfTrue="1">
      <formula>#REF!="Freelancer"</formula>
    </cfRule>
    <cfRule type="expression" dxfId="42" priority="52" stopIfTrue="1">
      <formula>#REF!="DTC Int. Staff"</formula>
    </cfRule>
  </conditionalFormatting>
  <conditionalFormatting sqref="G17">
    <cfRule type="expression" dxfId="41" priority="49" stopIfTrue="1">
      <formula>$F$5="Freelancer"</formula>
    </cfRule>
    <cfRule type="expression" dxfId="40" priority="50" stopIfTrue="1">
      <formula>$F$5="DTC Int. Staff"</formula>
    </cfRule>
  </conditionalFormatting>
  <conditionalFormatting sqref="G18">
    <cfRule type="expression" dxfId="39" priority="47" stopIfTrue="1">
      <formula>#REF!="Freelancer"</formula>
    </cfRule>
    <cfRule type="expression" dxfId="38" priority="48" stopIfTrue="1">
      <formula>#REF!="DTC Int. Staff"</formula>
    </cfRule>
  </conditionalFormatting>
  <conditionalFormatting sqref="G18">
    <cfRule type="expression" dxfId="37" priority="45" stopIfTrue="1">
      <formula>$F$5="Freelancer"</formula>
    </cfRule>
    <cfRule type="expression" dxfId="36" priority="46" stopIfTrue="1">
      <formula>$F$5="DTC Int. Staff"</formula>
    </cfRule>
  </conditionalFormatting>
  <conditionalFormatting sqref="G30:G31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30:G31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35 G38:G39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35 G38:G39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3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0:G2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0:G2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6:G2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6:G2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5" sqref="B5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2020-03-04T05:33:45Z</dcterms:modified>
</cp:coreProperties>
</file>