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4BF01356-8B23-4092-9100-4AB37E7F2804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4" l="1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<sst xmlns="http://schemas.openxmlformats.org/spreadsheetml/2006/main" count="134" uniqueCount="99">
  <si>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</si>
  <si>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</si>
  <si>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</si>
  <si>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</si>
  <si>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</si>
  <si>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</si>
  <si>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</si>
  <si>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</si>
  <si>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</si>
  <si>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</si>
  <si>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</si>
  <si>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</si>
  <si>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</si>
  <si>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</si>
  <si>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</si>
  <si>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</si>
  <si>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</si>
  <si>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</si>
  <si>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</si>
  <si>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</si>
  <si>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</si>
  <si>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</si>
  <si>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</si>
  <si>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</si>
  <si>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</si>
  <si>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</si>
  <si>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</si>
  <si>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</si>
  <si>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</si>
  <si>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</si>
  <si>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</si>
  <si>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</si>
  <si>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</si>
  <si>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</si>
  <si>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</si>
  <si>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</si>
  <si>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</si>
  <si>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</si>
  <si>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</si>
  <si>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</si>
  <si>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</si>
  <si>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</si>
  <si>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</si>
  <si>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</si>
  <si>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</si>
  <si>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</si>
  <si>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</si>
  <si>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</si>
  <si>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</si>
  <si>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</si>
  <si>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</si>
  <si>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</si>
  <si>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</si>
  <si>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</si>
  <si>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</si>
  <si>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</si>
  <si>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</si>
  <si>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</si>
  <si>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</si>
  <si>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</si>
  <si>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</si>
  <si>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</si>
  <si>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</si>
  <si>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</si>
  <si>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</si>
  <si>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</si>
  <si>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</si>
  <si>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</si>
  <si>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TIME073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</si>
  <si>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</si>
  <si>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</si>
  <si>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</si>
  <si>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</si>
  <si>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</si>
  <si>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</si>
  <si>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</si>
  <si>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Natcha</t>
  </si>
  <si>
    <t>Barlow</t>
  </si>
  <si>
    <t>TIME-201916</t>
  </si>
  <si>
    <t>TIME-201917</t>
  </si>
  <si>
    <t xml:space="preserve">working on Thaioil Digitl Mindset for Executives </t>
  </si>
  <si>
    <t>TIME-202009</t>
  </si>
  <si>
    <t>Planning and reseaching on diigital assessment</t>
  </si>
  <si>
    <t>TIME-202004</t>
  </si>
  <si>
    <t xml:space="preserve">preparing NIA project </t>
  </si>
  <si>
    <t>Thaioil Digital Mindset for Executives Workshop</t>
  </si>
  <si>
    <t xml:space="preserve">NIA and TRF preparation </t>
  </si>
  <si>
    <t>TRF empowement meeting</t>
  </si>
  <si>
    <t>กตป โคราช</t>
  </si>
  <si>
    <t>กตป. ชลบุรี</t>
  </si>
  <si>
    <t>Novotel Bangkok Suvarnabhumi</t>
  </si>
  <si>
    <t>Chidlom Complex</t>
  </si>
  <si>
    <t>สำนักงานส่งเสริมวิทยาศาสตร์ วิจัย และนวัตกรรม (สวสก.)</t>
  </si>
  <si>
    <t>โคราช</t>
  </si>
  <si>
    <t>พัทยา</t>
  </si>
  <si>
    <t>met Central Retail Corp at Chidlom Complex with P' Namwhan and continue preparing digital assesment preparation</t>
  </si>
  <si>
    <t xml:space="preserve">Preparing proposal for Central Retail </t>
  </si>
  <si>
    <t>NIA proposal preparing</t>
  </si>
  <si>
    <t>TIME078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</si>
</sst>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4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76</v>
      </c>
      <c r="E4" s="60"/>
      <c r="F4" s="60"/>
      <c r="G4" s="60"/>
      <c r="H4" s="59"/>
      <c r="I4" s="37"/>
      <c r="J4" s="37"/>
    </row>
    <row r="5" spans="2:10" x14ac:dyDescent="0.2">
      <c r="B5" s="43" t="s">
        <v>69</v>
      </c>
      <c r="C5" s="45"/>
      <c r="D5" s="43" t="s">
        <v>77</v>
      </c>
      <c r="E5" s="44"/>
      <c r="F5" s="44"/>
      <c r="G5" s="44"/>
      <c r="H5" s="45"/>
      <c r="I5" s="37"/>
      <c r="J5" s="37"/>
    </row>
    <row r="6" spans="2:10" x14ac:dyDescent="0.2">
      <c r="B6" s="43" t="s">
        <v>70</v>
      </c>
      <c r="C6" s="45"/>
      <c r="D6" s="43" t="s">
        <v>68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F5" sqref="F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16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Natcha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72</v>
      </c>
      <c r="E4" s="30"/>
      <c r="F4" s="40" t="str">
        <f>'Information-General Settings'!D5</f>
        <v>Barlow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71</v>
      </c>
      <c r="E5" s="66"/>
      <c r="F5" s="40" t="s">
        <v>98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17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 t="s">
        <v>13</v>
      </c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66</v>
      </c>
      <c r="G10" s="18">
        <v>9001</v>
      </c>
      <c r="H10" s="64" t="s">
        <v>74</v>
      </c>
      <c r="I10" s="64"/>
      <c r="J10" s="17"/>
      <c r="K10" s="18" t="s">
        <v>73</v>
      </c>
      <c r="L10" s="18"/>
      <c r="M10" s="19">
        <v>8</v>
      </c>
      <c r="O10" s="8" t="s">
        <v>75</v>
      </c>
      <c r="P10" s="2">
        <f>COUNTIF($G$9:$G$39, 9001)</f>
        <v>5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/>
      <c r="H11" s="64"/>
      <c r="I11" s="64"/>
      <c r="J11" s="17"/>
      <c r="K11" s="18"/>
      <c r="L11" s="18"/>
      <c r="M11" s="19"/>
      <c r="O11" s="8" t="s">
        <v>14</v>
      </c>
      <c r="P11" s="2">
        <f>COUNTIF($G$9:$G$39, 9003)</f>
        <v>12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78</v>
      </c>
      <c r="G14" s="18">
        <v>9007</v>
      </c>
      <c r="H14" s="64" t="s">
        <v>80</v>
      </c>
      <c r="I14" s="64"/>
      <c r="J14" s="17"/>
      <c r="K14" s="18" t="s">
        <v>73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79</v>
      </c>
      <c r="G15" s="18">
        <v>9007</v>
      </c>
      <c r="H15" s="64" t="s">
        <v>80</v>
      </c>
      <c r="I15" s="64"/>
      <c r="J15" s="17"/>
      <c r="K15" s="18" t="s">
        <v>73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81</v>
      </c>
      <c r="G16" s="18">
        <v>9003</v>
      </c>
      <c r="H16" s="64" t="s">
        <v>82</v>
      </c>
      <c r="I16" s="64"/>
      <c r="J16" s="17"/>
      <c r="K16" s="18" t="s">
        <v>73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83</v>
      </c>
      <c r="G17" s="18">
        <v>9003</v>
      </c>
      <c r="H17" s="64" t="s">
        <v>84</v>
      </c>
      <c r="I17" s="64"/>
      <c r="J17" s="17"/>
      <c r="K17" s="18" t="s">
        <v>73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78</v>
      </c>
      <c r="G18" s="18">
        <v>9007</v>
      </c>
      <c r="H18" s="64" t="s">
        <v>80</v>
      </c>
      <c r="I18" s="64"/>
      <c r="J18" s="17"/>
      <c r="K18" s="18" t="s">
        <v>73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78</v>
      </c>
      <c r="G21" s="18">
        <v>9007</v>
      </c>
      <c r="H21" s="64" t="s">
        <v>85</v>
      </c>
      <c r="I21" s="64"/>
      <c r="J21" s="17"/>
      <c r="K21" s="18" t="s">
        <v>90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83</v>
      </c>
      <c r="G22" s="18">
        <v>9003</v>
      </c>
      <c r="H22" s="64" t="s">
        <v>86</v>
      </c>
      <c r="I22" s="64"/>
      <c r="J22" s="17"/>
      <c r="K22" s="18" t="s">
        <v>73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>
        <v>9003</v>
      </c>
      <c r="H23" s="64" t="s">
        <v>95</v>
      </c>
      <c r="I23" s="64"/>
      <c r="J23" s="17"/>
      <c r="K23" s="18" t="s">
        <v>91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>
        <v>9003</v>
      </c>
      <c r="H24" s="64" t="s">
        <v>87</v>
      </c>
      <c r="I24" s="64"/>
      <c r="J24" s="17"/>
      <c r="K24" s="18" t="s">
        <v>92</v>
      </c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81</v>
      </c>
      <c r="G25" s="18">
        <v>9003</v>
      </c>
      <c r="H25" s="64" t="s">
        <v>82</v>
      </c>
      <c r="I25" s="64"/>
      <c r="J25" s="17"/>
      <c r="K25" s="18" t="s">
        <v>73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/>
      <c r="G28" s="18">
        <v>9001</v>
      </c>
      <c r="H28" s="64" t="s">
        <v>88</v>
      </c>
      <c r="I28" s="64"/>
      <c r="J28" s="17"/>
      <c r="K28" s="18" t="s">
        <v>93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/>
      <c r="G29" s="18">
        <v>9001</v>
      </c>
      <c r="H29" s="64" t="s">
        <v>88</v>
      </c>
      <c r="I29" s="64"/>
      <c r="J29" s="17"/>
      <c r="K29" s="18" t="s">
        <v>93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/>
      <c r="G30" s="18">
        <v>9003</v>
      </c>
      <c r="H30" s="64" t="s">
        <v>96</v>
      </c>
      <c r="I30" s="64"/>
      <c r="J30" s="17"/>
      <c r="K30" s="18" t="s">
        <v>73</v>
      </c>
      <c r="L30" s="18"/>
      <c r="M30" s="19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/>
      <c r="G31" s="18">
        <v>9003</v>
      </c>
      <c r="H31" s="64" t="s">
        <v>96</v>
      </c>
      <c r="I31" s="64"/>
      <c r="J31" s="17"/>
      <c r="K31" s="18" t="s">
        <v>73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83</v>
      </c>
      <c r="G32" s="18">
        <v>9003</v>
      </c>
      <c r="H32" s="64" t="s">
        <v>97</v>
      </c>
      <c r="I32" s="64"/>
      <c r="J32" s="17"/>
      <c r="K32" s="18" t="s">
        <v>73</v>
      </c>
      <c r="L32" s="18"/>
      <c r="M32" s="19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81</v>
      </c>
      <c r="G35" s="18">
        <v>9003</v>
      </c>
      <c r="H35" s="64" t="s">
        <v>82</v>
      </c>
      <c r="I35" s="64"/>
      <c r="J35" s="17"/>
      <c r="K35" s="18" t="s">
        <v>73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83</v>
      </c>
      <c r="G36" s="18">
        <v>9003</v>
      </c>
      <c r="H36" s="64" t="s">
        <v>97</v>
      </c>
      <c r="I36" s="64"/>
      <c r="J36" s="17"/>
      <c r="K36" s="18" t="s">
        <v>73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83</v>
      </c>
      <c r="G37" s="18">
        <v>9003</v>
      </c>
      <c r="H37" s="64" t="s">
        <v>97</v>
      </c>
      <c r="I37" s="64"/>
      <c r="J37" s="17"/>
      <c r="K37" s="18" t="s">
        <v>73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/>
      <c r="G38" s="18">
        <v>9001</v>
      </c>
      <c r="H38" s="64" t="s">
        <v>89</v>
      </c>
      <c r="I38" s="64"/>
      <c r="J38" s="17"/>
      <c r="K38" s="18" t="s">
        <v>94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/>
      <c r="G39" s="18">
        <v>9001</v>
      </c>
      <c r="H39" s="64" t="s">
        <v>89</v>
      </c>
      <c r="I39" s="64"/>
      <c r="J39" s="17"/>
      <c r="K39" s="18" t="s">
        <v>94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160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17.777777777777779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22" priority="2065" stopIfTrue="1">
      <formula>IF($A9=1,B9,)</formula>
    </cfRule>
    <cfRule type="expression" dxfId="21" priority="2066" stopIfTrue="1">
      <formula>IF($A9="",B9,)</formula>
    </cfRule>
  </conditionalFormatting>
  <conditionalFormatting sqref="E9">
    <cfRule type="expression" dxfId="20" priority="2067" stopIfTrue="1">
      <formula>IF($A9="",B9,"")</formula>
    </cfRule>
  </conditionalFormatting>
  <conditionalFormatting sqref="E10:E39">
    <cfRule type="expression" dxfId="19" priority="2068" stopIfTrue="1">
      <formula>IF($A10&lt;&gt;1,B10,"")</formula>
    </cfRule>
  </conditionalFormatting>
  <conditionalFormatting sqref="D9:D39">
    <cfRule type="expression" dxfId="18" priority="2069" stopIfTrue="1">
      <formula>IF($A9="",B9,)</formula>
    </cfRule>
  </conditionalFormatting>
  <conditionalFormatting sqref="G9:G28 G30:G34 G38">
    <cfRule type="expression" dxfId="17" priority="2070" stopIfTrue="1">
      <formula>#REF!="Freelancer"</formula>
    </cfRule>
    <cfRule type="expression" dxfId="16" priority="2071" stopIfTrue="1">
      <formula>#REF!="DTC Int. Staff"</formula>
    </cfRule>
  </conditionalFormatting>
  <conditionalFormatting sqref="G10:G12 G38 G30:G33 G15:G19 G22:G26">
    <cfRule type="expression" dxfId="15" priority="2063" stopIfTrue="1">
      <formula>$F$5="Freelancer"</formula>
    </cfRule>
    <cfRule type="expression" dxfId="14" priority="2064" stopIfTrue="1">
      <formula>$F$5="DTC Int. Staff"</formula>
    </cfRule>
  </conditionalFormatting>
  <conditionalFormatting sqref="G2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:G3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:G3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" sqref="B2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2020-03-17T06:18:05Z</dcterms:modified>
</cp:coreProperties>
</file>