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drago\Desktop\"/>
    </mc:Choice>
  </mc:AlternateContent>
  <xr:revisionPtr revIDLastSave="0" documentId="13_ncr:1_{81F62610-A865-42A9-AA2A-1360A2F619BB}" xr6:coauthVersionLast="45" xr6:coauthVersionMax="45" xr10:uidLastSave="{00000000-0000-0000-0000-000000000000}"/>
  <bookViews>
    <workbookView xWindow="-120" yWindow="-120" windowWidth="29040" windowHeight="1644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M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<sst xmlns="http://schemas.openxmlformats.org/spreadsheetml/2006/main" count="152" uniqueCount="83">
  <si>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</si>
  <si>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</si>
  <si>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</si>
  <si>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</si>
  <si>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</si>
  <si>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</si>
  <si>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</si>
  <si>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</si>
  <si>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</si>
  <si>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</si>
  <si>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</si>
  <si>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</si>
  <si>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</si>
  <si>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</si>
  <si>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</si>
  <si>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</si>
  <si>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</si>
  <si>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</si>
  <si>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</si>
  <si>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</si>
  <si>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</si>
  <si>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</si>
  <si>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</si>
  <si>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</si>
  <si>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</si>
  <si>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</si>
  <si>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</si>
  <si>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</si>
  <si>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</si>
  <si>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</si>
  <si>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</si>
  <si>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</si>
  <si>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</si>
  <si>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</si>
  <si>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</si>
  <si>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</si>
  <si>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</si>
  <si>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</si>
  <si>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</si>
  <si>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</si>
  <si>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</si>
  <si>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</si>
  <si>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</si>
  <si>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</si>
  <si>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</si>
  <si>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</si>
  <si>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</si>
  <si>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</si>
  <si>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</si>
  <si>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</si>
  <si>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</si>
  <si>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</si>
  <si>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</si>
  <si>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</si>
  <si>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</si>
  <si>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</si>
  <si>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</si>
  <si>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</si>
  <si>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</si>
  <si>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</si>
  <si>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</si>
  <si>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</si>
  <si>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</si>
  <si>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</si>
  <si>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</si>
  <si>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</si>
  <si>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</si>
  <si>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</si>
  <si>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</si>
  <si>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</si>
  <si>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</si>
  <si>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</si>
  <si>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</si>
  <si>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Kavinphop</t>
  </si>
  <si>
    <t>Thangpiyathumrong</t>
  </si>
  <si>
    <t>TIME095</t>
  </si>
  <si>
    <t>Home</t>
  </si>
  <si>
    <t>Public Holiday, ONDE 5G Inception Report</t>
  </si>
  <si>
    <t>ONDE 5G Inception Report</t>
  </si>
  <si>
    <t>Deadline</t>
  </si>
  <si>
    <t>ONDE 5G Interim Report</t>
  </si>
  <si>
    <t>ONDE 5G ตรวจรับงาน, ONDE 5G Revised Inception</t>
  </si>
  <si>
    <t>ONDE 5G Revised Inception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</si>
</sst>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19" zoomScale="145" zoomScaleNormal="145" workbookViewId="0">
      <selection activeCell="D6" sqref="D6:H6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9"/>
      <c r="J1" s="39"/>
    </row>
    <row r="2" spans="2:10" ht="16.5" customHeight="1" x14ac:dyDescent="0.2">
      <c r="B2" s="52" t="s">
        <v>9</v>
      </c>
      <c r="C2" s="53"/>
      <c r="D2" s="53"/>
      <c r="E2" s="53"/>
      <c r="F2" s="53"/>
      <c r="G2" s="53"/>
      <c r="H2" s="54"/>
      <c r="I2" s="39"/>
      <c r="J2" s="39"/>
    </row>
    <row r="3" spans="2:10" ht="13.5" thickBot="1" x14ac:dyDescent="0.25">
      <c r="B3" s="55"/>
      <c r="C3" s="56"/>
      <c r="D3" s="56"/>
      <c r="E3" s="56"/>
      <c r="F3" s="56"/>
      <c r="G3" s="56"/>
      <c r="H3" s="57"/>
      <c r="I3" s="38"/>
      <c r="J3" s="38"/>
    </row>
    <row r="4" spans="2:10" x14ac:dyDescent="0.2">
      <c r="B4" s="58" t="s">
        <v>12</v>
      </c>
      <c r="C4" s="59"/>
      <c r="D4" s="58" t="s">
        <v>73</v>
      </c>
      <c r="E4" s="60"/>
      <c r="F4" s="60"/>
      <c r="G4" s="60"/>
      <c r="H4" s="59"/>
      <c r="I4" s="37"/>
      <c r="J4" s="37"/>
    </row>
    <row r="5" spans="2:10" x14ac:dyDescent="0.2">
      <c r="B5" s="43" t="s">
        <v>67</v>
      </c>
      <c r="C5" s="45"/>
      <c r="D5" s="43" t="s">
        <v>74</v>
      </c>
      <c r="E5" s="44"/>
      <c r="F5" s="44"/>
      <c r="G5" s="44"/>
      <c r="H5" s="45"/>
      <c r="I5" s="37"/>
      <c r="J5" s="37"/>
    </row>
    <row r="6" spans="2:10" x14ac:dyDescent="0.2">
      <c r="B6" s="43" t="s">
        <v>68</v>
      </c>
      <c r="C6" s="45"/>
      <c r="D6" s="43" t="s">
        <v>75</v>
      </c>
      <c r="E6" s="44"/>
      <c r="F6" s="44"/>
      <c r="G6" s="44"/>
      <c r="H6" s="45"/>
      <c r="I6" s="37"/>
      <c r="J6" s="37"/>
    </row>
    <row r="7" spans="2:10" ht="13.5" thickBot="1" x14ac:dyDescent="0.25">
      <c r="I7" s="37"/>
      <c r="J7" s="37"/>
    </row>
    <row r="8" spans="2:10" x14ac:dyDescent="0.2">
      <c r="B8" s="46" t="s">
        <v>11</v>
      </c>
      <c r="C8" s="47"/>
      <c r="D8" s="47"/>
      <c r="E8" s="47"/>
      <c r="F8" s="47"/>
      <c r="G8" s="47"/>
      <c r="H8" s="48"/>
      <c r="I8" s="37"/>
      <c r="J8" s="37"/>
    </row>
    <row r="9" spans="2:10" ht="13.5" thickBot="1" x14ac:dyDescent="0.25">
      <c r="B9" s="49"/>
      <c r="C9" s="50"/>
      <c r="D9" s="50"/>
      <c r="E9" s="50"/>
      <c r="F9" s="50"/>
      <c r="G9" s="50"/>
      <c r="H9" s="51"/>
      <c r="I9" s="37"/>
      <c r="J9" s="37"/>
    </row>
    <row r="10" spans="2:10" x14ac:dyDescent="0.2">
      <c r="B10" s="38"/>
      <c r="C10" s="38"/>
      <c r="D10" s="38"/>
      <c r="E10" s="38"/>
      <c r="F10" s="38"/>
      <c r="G10" s="38"/>
      <c r="H10" s="38"/>
      <c r="I10" s="37"/>
      <c r="J10" s="37"/>
    </row>
    <row r="11" spans="2:10" x14ac:dyDescent="0.2">
      <c r="B11" s="38"/>
      <c r="C11" s="38"/>
      <c r="D11" s="38"/>
      <c r="E11" s="38"/>
      <c r="F11" s="38"/>
      <c r="G11" s="38"/>
      <c r="H11" s="38"/>
      <c r="I11" s="37"/>
      <c r="J11" s="37"/>
    </row>
    <row r="12" spans="2:10" x14ac:dyDescent="0.2">
      <c r="B12" s="38"/>
      <c r="C12" s="38"/>
      <c r="D12" s="38"/>
      <c r="E12" s="38"/>
      <c r="F12" s="38"/>
      <c r="G12" s="38"/>
      <c r="H12" s="38"/>
      <c r="I12" s="37"/>
      <c r="J12" s="37"/>
    </row>
    <row r="13" spans="2:10" x14ac:dyDescent="0.2">
      <c r="B13" s="38"/>
      <c r="C13" s="38"/>
      <c r="D13" s="38"/>
      <c r="E13" s="38"/>
      <c r="F13" s="38"/>
      <c r="G13" s="38"/>
      <c r="H13" s="38"/>
      <c r="I13" s="37"/>
      <c r="J13" s="37"/>
    </row>
    <row r="14" spans="2:10" x14ac:dyDescent="0.2">
      <c r="B14" s="38"/>
      <c r="C14" s="38"/>
      <c r="D14" s="38"/>
      <c r="E14" s="38"/>
      <c r="F14" s="38"/>
      <c r="G14" s="38"/>
      <c r="H14" s="38"/>
      <c r="I14" s="37"/>
      <c r="J14" s="37"/>
    </row>
    <row r="15" spans="2:10" x14ac:dyDescent="0.2">
      <c r="B15" s="38"/>
      <c r="C15" s="38"/>
      <c r="D15" s="38"/>
      <c r="E15" s="38"/>
      <c r="F15" s="38"/>
      <c r="G15" s="38"/>
      <c r="H15" s="38"/>
      <c r="I15" s="37"/>
      <c r="J15" s="37"/>
    </row>
    <row r="16" spans="2:10" x14ac:dyDescent="0.2">
      <c r="B16" s="38"/>
      <c r="C16" s="38"/>
      <c r="D16" s="38"/>
      <c r="E16" s="38"/>
      <c r="F16" s="38"/>
      <c r="G16" s="38"/>
      <c r="H16" s="38"/>
      <c r="I16" s="37"/>
      <c r="J16" s="37"/>
    </row>
    <row r="17" spans="2:10" x14ac:dyDescent="0.2">
      <c r="B17" s="38"/>
      <c r="C17" s="38"/>
      <c r="D17" s="38"/>
      <c r="E17" s="38"/>
      <c r="F17" s="38"/>
      <c r="G17" s="38"/>
      <c r="H17" s="38"/>
      <c r="I17" s="37"/>
      <c r="J17" s="37"/>
    </row>
    <row r="18" spans="2:10" ht="15.75" customHeight="1" x14ac:dyDescent="0.2">
      <c r="B18" s="38"/>
      <c r="C18" s="38"/>
      <c r="D18" s="38"/>
      <c r="E18" s="38"/>
      <c r="F18" s="38"/>
      <c r="G18" s="38"/>
      <c r="H18" s="38"/>
      <c r="I18" s="37"/>
      <c r="J18" s="37"/>
    </row>
    <row r="19" spans="2:10" x14ac:dyDescent="0.2">
      <c r="B19" s="38"/>
      <c r="C19" s="38"/>
      <c r="D19" s="38"/>
      <c r="E19" s="38"/>
      <c r="F19" s="38"/>
      <c r="G19" s="38"/>
      <c r="H19" s="38"/>
      <c r="I19" s="37"/>
      <c r="J19" s="37"/>
    </row>
    <row r="20" spans="2:10" x14ac:dyDescent="0.2">
      <c r="B20" s="38"/>
      <c r="C20" s="38"/>
      <c r="D20" s="38"/>
      <c r="E20" s="38"/>
      <c r="F20" s="38"/>
      <c r="G20" s="38"/>
      <c r="H20" s="38"/>
      <c r="I20" s="37"/>
      <c r="J20" s="37"/>
    </row>
    <row r="21" spans="2:10" x14ac:dyDescent="0.2">
      <c r="B21" s="38"/>
      <c r="C21" s="38"/>
      <c r="D21" s="38"/>
      <c r="E21" s="38"/>
      <c r="F21" s="38"/>
      <c r="G21" s="38"/>
      <c r="H21" s="38"/>
      <c r="I21" s="37"/>
      <c r="J21" s="37"/>
    </row>
    <row r="22" spans="2:10" x14ac:dyDescent="0.2">
      <c r="B22" s="38"/>
      <c r="C22" s="38"/>
      <c r="D22" s="38"/>
      <c r="E22" s="38"/>
      <c r="F22" s="38"/>
      <c r="G22" s="38"/>
      <c r="H22" s="38"/>
      <c r="I22" s="37"/>
      <c r="J22" s="37"/>
    </row>
    <row r="23" spans="2:10" x14ac:dyDescent="0.2">
      <c r="B23" s="38"/>
      <c r="C23" s="38"/>
      <c r="D23" s="38"/>
      <c r="E23" s="38"/>
      <c r="F23" s="38"/>
      <c r="G23" s="38"/>
      <c r="H23" s="38"/>
      <c r="I23" s="37"/>
      <c r="J23" s="37"/>
    </row>
    <row r="24" spans="2:10" x14ac:dyDescent="0.2">
      <c r="B24" s="38"/>
      <c r="C24" s="38"/>
      <c r="D24" s="38"/>
      <c r="E24" s="38"/>
      <c r="F24" s="38"/>
      <c r="G24" s="38"/>
      <c r="H24" s="38"/>
      <c r="I24" s="37"/>
      <c r="J24" s="37"/>
    </row>
    <row r="25" spans="2:10" x14ac:dyDescent="0.2">
      <c r="B25" s="38"/>
      <c r="C25" s="38"/>
      <c r="D25" s="38"/>
      <c r="E25" s="38"/>
      <c r="F25" s="38"/>
      <c r="G25" s="38"/>
      <c r="H25" s="38"/>
      <c r="I25" s="37"/>
      <c r="J25" s="37"/>
    </row>
    <row r="26" spans="2:10" x14ac:dyDescent="0.2">
      <c r="B26" s="37"/>
      <c r="C26" s="37"/>
      <c r="D26" s="37"/>
      <c r="E26" s="37"/>
      <c r="F26" s="37"/>
      <c r="G26" s="37"/>
      <c r="H26" s="37"/>
      <c r="I26" s="37"/>
      <c r="J26" s="37"/>
    </row>
    <row r="27" spans="2:10" x14ac:dyDescent="0.2">
      <c r="B27" s="37"/>
      <c r="C27" s="37"/>
      <c r="D27" s="37"/>
      <c r="E27" s="37"/>
      <c r="F27" s="37"/>
      <c r="G27" s="37"/>
      <c r="H27" s="37"/>
      <c r="I27" s="37"/>
      <c r="J27" s="37"/>
    </row>
    <row r="28" spans="2:10" x14ac:dyDescent="0.2">
      <c r="B28" s="37"/>
      <c r="C28" s="37"/>
      <c r="D28" s="37"/>
      <c r="E28" s="37"/>
      <c r="F28" s="37"/>
      <c r="G28" s="37"/>
      <c r="H28" s="37"/>
      <c r="I28" s="37"/>
      <c r="J28" s="37"/>
    </row>
    <row r="29" spans="2:10" x14ac:dyDescent="0.2">
      <c r="B29" s="37"/>
      <c r="C29" s="37"/>
      <c r="D29" s="37"/>
      <c r="E29" s="37"/>
      <c r="F29" s="37"/>
      <c r="G29" s="37"/>
      <c r="H29" s="37"/>
      <c r="I29" s="37"/>
      <c r="J29" s="37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" zoomScale="70" zoomScaleNormal="70" workbookViewId="0">
      <selection activeCell="H12" sqref="H12:I12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61" t="s">
        <v>15</v>
      </c>
      <c r="E1" s="62"/>
      <c r="F1" s="62"/>
      <c r="G1" s="62"/>
      <c r="H1" s="62"/>
      <c r="I1" s="62"/>
      <c r="J1" s="62"/>
      <c r="K1" s="62"/>
      <c r="L1" s="62"/>
      <c r="M1" s="63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tr">
        <f>'Information-General Settings'!D4</f>
        <v>Kavinphop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70</v>
      </c>
      <c r="E4" s="30"/>
      <c r="F4" s="40" t="str">
        <f>'Information-General Settings'!D5</f>
        <v>Thangpiyathumrong</v>
      </c>
      <c r="G4" s="34"/>
      <c r="I4" s="3"/>
      <c r="J4" s="3"/>
      <c r="K4" s="41"/>
      <c r="L4" s="41"/>
      <c r="M4" s="41"/>
    </row>
    <row r="5" spans="1:16" ht="19.5" customHeight="1" x14ac:dyDescent="0.2">
      <c r="D5" s="65" t="s">
        <v>69</v>
      </c>
      <c r="E5" s="66"/>
      <c r="F5" s="40" t="str">
        <f>'Information-General Settings'!D6</f>
        <v>TIME095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67"/>
      <c r="L6" s="67"/>
      <c r="M6" s="67"/>
    </row>
    <row r="7" spans="1:16" ht="12.75" customHeight="1" x14ac:dyDescent="0.2">
      <c r="B7" s="1">
        <f>MONTH(E9)</f>
        <v>1</v>
      </c>
      <c r="C7" s="77"/>
      <c r="D7" s="79">
        <v>43831</v>
      </c>
      <c r="E7" s="80"/>
      <c r="F7" s="83" t="s">
        <v>6</v>
      </c>
      <c r="G7" s="83" t="s">
        <v>16</v>
      </c>
      <c r="H7" s="73" t="s">
        <v>5</v>
      </c>
      <c r="I7" s="74"/>
      <c r="J7" s="5"/>
      <c r="K7" s="69" t="s">
        <v>3</v>
      </c>
      <c r="L7" s="71" t="s">
        <v>10</v>
      </c>
      <c r="M7" s="69" t="s">
        <v>4</v>
      </c>
    </row>
    <row r="8" spans="1:16" ht="23.25" customHeight="1" thickBot="1" x14ac:dyDescent="0.25">
      <c r="C8" s="78"/>
      <c r="D8" s="81"/>
      <c r="E8" s="82"/>
      <c r="F8" s="84"/>
      <c r="G8" s="85"/>
      <c r="H8" s="75"/>
      <c r="I8" s="76"/>
      <c r="J8" s="6"/>
      <c r="K8" s="70"/>
      <c r="L8" s="72"/>
      <c r="M8" s="70"/>
    </row>
    <row r="9" spans="1:16" ht="29.1" customHeight="1" thickBot="1" x14ac:dyDescent="0.25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43831</v>
      </c>
      <c r="F9" s="13"/>
      <c r="G9" s="18"/>
      <c r="H9" s="68" t="s">
        <v>77</v>
      </c>
      <c r="I9" s="68"/>
      <c r="J9" s="12"/>
      <c r="K9" s="13" t="s">
        <v>76</v>
      </c>
      <c r="L9" s="13"/>
      <c r="M9" s="14">
        <v>8</v>
      </c>
    </row>
    <row r="10" spans="1:16" ht="29.1" customHeight="1" thickBot="1" x14ac:dyDescent="0.25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43832</v>
      </c>
      <c r="F10" s="18" t="s">
        <v>27</v>
      </c>
      <c r="G10" s="18">
        <v>9001</v>
      </c>
      <c r="H10" s="64" t="s">
        <v>78</v>
      </c>
      <c r="I10" s="64"/>
      <c r="J10" s="17"/>
      <c r="K10" s="18" t="s">
        <v>71</v>
      </c>
      <c r="L10" s="18"/>
      <c r="M10" s="19">
        <v>10</v>
      </c>
      <c r="O10" s="8" t="s">
        <v>72</v>
      </c>
      <c r="P10" s="2">
        <f>COUNTIF($G$9:$G$39, 9001)</f>
        <v>24</v>
      </c>
    </row>
    <row r="11" spans="1:16" ht="29.1" customHeight="1" thickBot="1" x14ac:dyDescent="0.25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43833</v>
      </c>
      <c r="F11" s="18" t="s">
        <v>27</v>
      </c>
      <c r="G11" s="18">
        <v>9001</v>
      </c>
      <c r="H11" s="64" t="s">
        <v>78</v>
      </c>
      <c r="I11" s="64"/>
      <c r="J11" s="17"/>
      <c r="K11" s="18" t="s">
        <v>71</v>
      </c>
      <c r="L11" s="18"/>
      <c r="M11" s="19">
        <v>10</v>
      </c>
      <c r="O11" s="8" t="s">
        <v>13</v>
      </c>
      <c r="P11" s="2">
        <f>COUNTIF($G$9:$G$39, 9003)</f>
        <v>0</v>
      </c>
    </row>
    <row r="12" spans="1:16" ht="29.1" customHeight="1" thickBot="1" x14ac:dyDescent="0.25">
      <c r="A12" s="7" t="str">
        <f t="shared" si="0"/>
        <v/>
      </c>
      <c r="B12" s="8">
        <f t="shared" si="1"/>
        <v>6</v>
      </c>
      <c r="C12" s="15"/>
      <c r="D12" s="10" t="str">
        <f t="shared" ref="D12:D39" si="3">IF(B12=1,"Mo",IF(B12=2,"Tue",IF(B12=3,"Wed",IF(B12=4,"Thu",IF(B12=5,"Fri",IF(B12=6,"Sat",IF(B12=7,"Sun","")))))))</f>
        <v>Sat</v>
      </c>
      <c r="E12" s="16">
        <f t="shared" si="2"/>
        <v>43834</v>
      </c>
      <c r="F12" s="18"/>
      <c r="G12" s="18"/>
      <c r="H12" s="64"/>
      <c r="I12" s="64"/>
      <c r="J12" s="17"/>
      <c r="K12" s="18"/>
      <c r="L12" s="18"/>
      <c r="M12" s="19">
        <v>0</v>
      </c>
      <c r="O12" s="1" t="s">
        <v>14</v>
      </c>
      <c r="P12" s="2">
        <f>COUNTIF($G$9:$G$39, 9005)</f>
        <v>0</v>
      </c>
    </row>
    <row r="13" spans="1:16" ht="29.1" customHeight="1" thickBot="1" x14ac:dyDescent="0.25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43835</v>
      </c>
      <c r="F13" s="18" t="s">
        <v>27</v>
      </c>
      <c r="G13" s="18">
        <v>9001</v>
      </c>
      <c r="H13" s="64" t="s">
        <v>78</v>
      </c>
      <c r="I13" s="64"/>
      <c r="J13" s="17"/>
      <c r="K13" s="18" t="s">
        <v>76</v>
      </c>
      <c r="L13" s="18"/>
      <c r="M13" s="19">
        <v>4</v>
      </c>
    </row>
    <row r="14" spans="1:16" ht="29.1" customHeight="1" thickBot="1" x14ac:dyDescent="0.25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43836</v>
      </c>
      <c r="F14" s="18" t="s">
        <v>27</v>
      </c>
      <c r="G14" s="18">
        <v>9001</v>
      </c>
      <c r="H14" s="64" t="s">
        <v>78</v>
      </c>
      <c r="I14" s="64"/>
      <c r="J14" s="17"/>
      <c r="K14" s="18" t="s">
        <v>71</v>
      </c>
      <c r="L14" s="18"/>
      <c r="M14" s="19">
        <v>11</v>
      </c>
    </row>
    <row r="15" spans="1:16" ht="29.1" customHeight="1" thickBot="1" x14ac:dyDescent="0.25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43837</v>
      </c>
      <c r="F15" s="18" t="s">
        <v>27</v>
      </c>
      <c r="G15" s="18">
        <v>9001</v>
      </c>
      <c r="H15" s="64" t="s">
        <v>78</v>
      </c>
      <c r="I15" s="64"/>
      <c r="J15" s="17"/>
      <c r="K15" s="18" t="s">
        <v>71</v>
      </c>
      <c r="L15" s="18"/>
      <c r="M15" s="19">
        <v>13</v>
      </c>
    </row>
    <row r="16" spans="1:16" ht="29.1" customHeight="1" thickBot="1" x14ac:dyDescent="0.25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43838</v>
      </c>
      <c r="F16" s="18" t="s">
        <v>27</v>
      </c>
      <c r="G16" s="18">
        <v>9001</v>
      </c>
      <c r="H16" s="64" t="s">
        <v>78</v>
      </c>
      <c r="I16" s="64"/>
      <c r="J16" s="17"/>
      <c r="K16" s="18" t="s">
        <v>71</v>
      </c>
      <c r="L16" s="18"/>
      <c r="M16" s="19">
        <v>13</v>
      </c>
    </row>
    <row r="17" spans="1:13" ht="29.1" customHeight="1" thickBot="1" x14ac:dyDescent="0.25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43839</v>
      </c>
      <c r="F17" s="18" t="s">
        <v>27</v>
      </c>
      <c r="G17" s="18">
        <v>9001</v>
      </c>
      <c r="H17" s="64" t="s">
        <v>78</v>
      </c>
      <c r="I17" s="64"/>
      <c r="J17" s="17"/>
      <c r="K17" s="18" t="s">
        <v>71</v>
      </c>
      <c r="L17" s="18"/>
      <c r="M17" s="19">
        <v>13</v>
      </c>
    </row>
    <row r="18" spans="1:13" ht="29.1" customHeight="1" thickBot="1" x14ac:dyDescent="0.25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43840</v>
      </c>
      <c r="F18" s="18" t="s">
        <v>27</v>
      </c>
      <c r="G18" s="18">
        <v>9001</v>
      </c>
      <c r="H18" s="64" t="s">
        <v>78</v>
      </c>
      <c r="I18" s="64"/>
      <c r="J18" s="17"/>
      <c r="K18" s="18" t="s">
        <v>71</v>
      </c>
      <c r="L18" s="18" t="s">
        <v>79</v>
      </c>
      <c r="M18" s="19">
        <v>12</v>
      </c>
    </row>
    <row r="19" spans="1:13" ht="29.1" customHeight="1" thickBot="1" x14ac:dyDescent="0.25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43841</v>
      </c>
      <c r="F19" s="18"/>
      <c r="G19" s="18"/>
      <c r="H19" s="64"/>
      <c r="I19" s="64"/>
      <c r="J19" s="17"/>
      <c r="K19" s="18"/>
      <c r="L19" s="18"/>
      <c r="M19" s="19">
        <v>0</v>
      </c>
    </row>
    <row r="20" spans="1:13" ht="29.1" customHeight="1" thickBot="1" x14ac:dyDescent="0.25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43842</v>
      </c>
      <c r="F20" s="18"/>
      <c r="G20" s="18"/>
      <c r="H20" s="64"/>
      <c r="I20" s="64"/>
      <c r="J20" s="17"/>
      <c r="K20" s="18"/>
      <c r="L20" s="18"/>
      <c r="M20" s="19">
        <v>0</v>
      </c>
    </row>
    <row r="21" spans="1:13" ht="29.1" customHeight="1" thickBot="1" x14ac:dyDescent="0.25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43843</v>
      </c>
      <c r="F21" s="18" t="s">
        <v>27</v>
      </c>
      <c r="G21" s="18">
        <v>9001</v>
      </c>
      <c r="H21" s="64" t="s">
        <v>80</v>
      </c>
      <c r="I21" s="64"/>
      <c r="J21" s="17"/>
      <c r="K21" s="18" t="s">
        <v>71</v>
      </c>
      <c r="L21" s="18"/>
      <c r="M21" s="19">
        <v>8</v>
      </c>
    </row>
    <row r="22" spans="1:13" ht="29.1" customHeight="1" thickBot="1" x14ac:dyDescent="0.25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43844</v>
      </c>
      <c r="F22" s="18" t="s">
        <v>27</v>
      </c>
      <c r="G22" s="18">
        <v>9001</v>
      </c>
      <c r="H22" s="64" t="s">
        <v>80</v>
      </c>
      <c r="I22" s="64"/>
      <c r="J22" s="17"/>
      <c r="K22" s="18" t="s">
        <v>71</v>
      </c>
      <c r="L22" s="18"/>
      <c r="M22" s="19">
        <v>8</v>
      </c>
    </row>
    <row r="23" spans="1:13" ht="29.1" customHeight="1" thickBot="1" x14ac:dyDescent="0.25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43845</v>
      </c>
      <c r="F23" s="18" t="s">
        <v>27</v>
      </c>
      <c r="G23" s="18">
        <v>9001</v>
      </c>
      <c r="H23" s="64" t="s">
        <v>80</v>
      </c>
      <c r="I23" s="64"/>
      <c r="J23" s="17"/>
      <c r="K23" s="18" t="s">
        <v>71</v>
      </c>
      <c r="L23" s="18"/>
      <c r="M23" s="19">
        <v>8</v>
      </c>
    </row>
    <row r="24" spans="1:13" ht="29.1" customHeight="1" thickBot="1" x14ac:dyDescent="0.25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43846</v>
      </c>
      <c r="F24" s="18" t="s">
        <v>27</v>
      </c>
      <c r="G24" s="18">
        <v>9001</v>
      </c>
      <c r="H24" s="64" t="s">
        <v>80</v>
      </c>
      <c r="I24" s="64"/>
      <c r="J24" s="17"/>
      <c r="K24" s="18" t="s">
        <v>71</v>
      </c>
      <c r="L24" s="18"/>
      <c r="M24" s="19">
        <v>8</v>
      </c>
    </row>
    <row r="25" spans="1:13" ht="29.1" customHeight="1" thickBot="1" x14ac:dyDescent="0.25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43847</v>
      </c>
      <c r="F25" s="18" t="s">
        <v>27</v>
      </c>
      <c r="G25" s="18">
        <v>9001</v>
      </c>
      <c r="H25" s="64" t="s">
        <v>80</v>
      </c>
      <c r="I25" s="64"/>
      <c r="J25" s="17"/>
      <c r="K25" s="18" t="s">
        <v>71</v>
      </c>
      <c r="L25" s="18"/>
      <c r="M25" s="19">
        <v>8</v>
      </c>
    </row>
    <row r="26" spans="1:13" ht="29.1" customHeight="1" thickBot="1" x14ac:dyDescent="0.25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43848</v>
      </c>
      <c r="F26" s="18"/>
      <c r="G26" s="18"/>
      <c r="H26" s="64"/>
      <c r="I26" s="64"/>
      <c r="J26" s="17"/>
      <c r="K26" s="18"/>
      <c r="L26" s="18"/>
      <c r="M26" s="19">
        <v>0</v>
      </c>
    </row>
    <row r="27" spans="1:13" ht="29.1" customHeight="1" thickBot="1" x14ac:dyDescent="0.25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43849</v>
      </c>
      <c r="F27" s="18"/>
      <c r="G27" s="18"/>
      <c r="H27" s="64"/>
      <c r="I27" s="64"/>
      <c r="J27" s="17"/>
      <c r="K27" s="18"/>
      <c r="L27" s="18"/>
      <c r="M27" s="19">
        <v>0</v>
      </c>
    </row>
    <row r="28" spans="1:13" ht="29.1" customHeight="1" thickBot="1" x14ac:dyDescent="0.25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43850</v>
      </c>
      <c r="F28" s="18" t="s">
        <v>27</v>
      </c>
      <c r="G28" s="18">
        <v>9001</v>
      </c>
      <c r="H28" s="64" t="s">
        <v>80</v>
      </c>
      <c r="I28" s="64"/>
      <c r="J28" s="17"/>
      <c r="K28" s="18" t="s">
        <v>71</v>
      </c>
      <c r="L28" s="18"/>
      <c r="M28" s="19">
        <v>8</v>
      </c>
    </row>
    <row r="29" spans="1:13" ht="29.1" customHeight="1" thickBot="1" x14ac:dyDescent="0.25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43851</v>
      </c>
      <c r="F29" s="18" t="s">
        <v>27</v>
      </c>
      <c r="G29" s="18">
        <v>9001</v>
      </c>
      <c r="H29" s="64" t="s">
        <v>81</v>
      </c>
      <c r="I29" s="64"/>
      <c r="J29" s="17"/>
      <c r="K29" s="18" t="s">
        <v>71</v>
      </c>
      <c r="L29" s="18"/>
      <c r="M29" s="19">
        <v>11</v>
      </c>
    </row>
    <row r="30" spans="1:13" ht="29.1" customHeight="1" thickBot="1" x14ac:dyDescent="0.25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43852</v>
      </c>
      <c r="F30" s="18" t="s">
        <v>27</v>
      </c>
      <c r="G30" s="18">
        <v>9001</v>
      </c>
      <c r="H30" s="64" t="s">
        <v>82</v>
      </c>
      <c r="I30" s="64"/>
      <c r="J30" s="17"/>
      <c r="K30" s="18" t="s">
        <v>71</v>
      </c>
      <c r="L30" s="18"/>
      <c r="M30" s="19">
        <v>9</v>
      </c>
    </row>
    <row r="31" spans="1:13" ht="29.1" customHeight="1" thickBot="1" x14ac:dyDescent="0.25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43853</v>
      </c>
      <c r="F31" s="18" t="s">
        <v>27</v>
      </c>
      <c r="G31" s="18">
        <v>9001</v>
      </c>
      <c r="H31" s="64" t="s">
        <v>82</v>
      </c>
      <c r="I31" s="64"/>
      <c r="J31" s="17"/>
      <c r="K31" s="18" t="s">
        <v>71</v>
      </c>
      <c r="L31" s="18"/>
      <c r="M31" s="19">
        <v>9</v>
      </c>
    </row>
    <row r="32" spans="1:13" ht="29.1" customHeight="1" thickBot="1" x14ac:dyDescent="0.25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43854</v>
      </c>
      <c r="F32" s="18" t="s">
        <v>27</v>
      </c>
      <c r="G32" s="18">
        <v>9001</v>
      </c>
      <c r="H32" s="64" t="s">
        <v>82</v>
      </c>
      <c r="I32" s="64"/>
      <c r="J32" s="17"/>
      <c r="K32" s="18" t="s">
        <v>71</v>
      </c>
      <c r="L32" s="18"/>
      <c r="M32" s="19">
        <v>9</v>
      </c>
    </row>
    <row r="33" spans="1:13" ht="29.1" customHeight="1" thickBot="1" x14ac:dyDescent="0.25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43855</v>
      </c>
      <c r="F33" s="18"/>
      <c r="G33" s="18"/>
      <c r="H33" s="64"/>
      <c r="I33" s="64"/>
      <c r="J33" s="17"/>
      <c r="K33" s="18"/>
      <c r="L33" s="18"/>
      <c r="M33" s="19">
        <v>0</v>
      </c>
    </row>
    <row r="34" spans="1:13" ht="29.1" customHeight="1" thickBot="1" x14ac:dyDescent="0.25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43856</v>
      </c>
      <c r="F34" s="18" t="s">
        <v>27</v>
      </c>
      <c r="G34" s="18">
        <v>9001</v>
      </c>
      <c r="H34" s="64" t="s">
        <v>82</v>
      </c>
      <c r="I34" s="64"/>
      <c r="J34" s="17"/>
      <c r="K34" s="18" t="s">
        <v>76</v>
      </c>
      <c r="L34" s="18"/>
      <c r="M34" s="19">
        <v>1</v>
      </c>
    </row>
    <row r="35" spans="1:13" ht="29.1" customHeight="1" thickBot="1" x14ac:dyDescent="0.25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43857</v>
      </c>
      <c r="F35" s="18" t="s">
        <v>27</v>
      </c>
      <c r="G35" s="18">
        <v>9001</v>
      </c>
      <c r="H35" s="64" t="s">
        <v>82</v>
      </c>
      <c r="I35" s="64"/>
      <c r="J35" s="17"/>
      <c r="K35" s="18" t="s">
        <v>71</v>
      </c>
      <c r="L35" s="18"/>
      <c r="M35" s="19">
        <v>11</v>
      </c>
    </row>
    <row r="36" spans="1:13" ht="29.1" customHeight="1" thickBot="1" x14ac:dyDescent="0.25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43858</v>
      </c>
      <c r="F36" s="18" t="s">
        <v>27</v>
      </c>
      <c r="G36" s="18">
        <v>9001</v>
      </c>
      <c r="H36" s="64" t="s">
        <v>82</v>
      </c>
      <c r="I36" s="64"/>
      <c r="J36" s="17"/>
      <c r="K36" s="18" t="s">
        <v>71</v>
      </c>
      <c r="L36" s="18"/>
      <c r="M36" s="19">
        <v>10</v>
      </c>
    </row>
    <row r="37" spans="1:13" ht="29.1" customHeight="1" thickBot="1" x14ac:dyDescent="0.25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43859</v>
      </c>
      <c r="F37" s="18" t="s">
        <v>27</v>
      </c>
      <c r="G37" s="18">
        <v>9001</v>
      </c>
      <c r="H37" s="64" t="s">
        <v>80</v>
      </c>
      <c r="I37" s="64"/>
      <c r="J37" s="17"/>
      <c r="K37" s="18" t="s">
        <v>71</v>
      </c>
      <c r="L37" s="18"/>
      <c r="M37" s="19">
        <v>9</v>
      </c>
    </row>
    <row r="38" spans="1:13" ht="29.1" customHeight="1" thickBot="1" x14ac:dyDescent="0.25">
      <c r="A38" s="7">
        <f t="shared" si="0"/>
        <v>1</v>
      </c>
      <c r="B38" s="8">
        <f>WEEKDAY(E36+2,2)</f>
        <v>4</v>
      </c>
      <c r="C38" s="15"/>
      <c r="D38" s="10" t="str">
        <f t="shared" si="3"/>
        <v>Thu</v>
      </c>
      <c r="E38" s="16">
        <f>IF(MONTH(E36+2)&gt;MONTH(E36),"",E36+2)</f>
        <v>43860</v>
      </c>
      <c r="F38" s="18" t="s">
        <v>27</v>
      </c>
      <c r="G38" s="18">
        <v>9001</v>
      </c>
      <c r="H38" s="64" t="s">
        <v>80</v>
      </c>
      <c r="I38" s="64"/>
      <c r="J38" s="17"/>
      <c r="K38" s="18" t="s">
        <v>71</v>
      </c>
      <c r="L38" s="18"/>
      <c r="M38" s="19">
        <v>11</v>
      </c>
    </row>
    <row r="39" spans="1:13" ht="29.1" customHeight="1" thickBot="1" x14ac:dyDescent="0.25">
      <c r="A39" s="7">
        <f t="shared" si="0"/>
        <v>1</v>
      </c>
      <c r="B39" s="8">
        <f>WEEKDAY(E36+3,2)</f>
        <v>5</v>
      </c>
      <c r="C39" s="15"/>
      <c r="D39" s="10" t="str">
        <f t="shared" si="3"/>
        <v>Fri</v>
      </c>
      <c r="E39" s="21">
        <f>IF(MONTH(E36+3)&gt;MONTH(E36),"",E36+3)</f>
        <v>43861</v>
      </c>
      <c r="F39" s="18" t="s">
        <v>27</v>
      </c>
      <c r="G39" s="18">
        <v>9001</v>
      </c>
      <c r="H39" s="64" t="s">
        <v>80</v>
      </c>
      <c r="I39" s="64"/>
      <c r="J39" s="17"/>
      <c r="K39" s="18" t="s">
        <v>71</v>
      </c>
      <c r="L39" s="18"/>
      <c r="M39" s="19">
        <v>9</v>
      </c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231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SUM(M40/9)</f>
        <v>25.666666666666668</v>
      </c>
    </row>
  </sheetData>
  <mergeCells count="42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H24:I24"/>
    <mergeCell ref="H25:I25"/>
    <mergeCell ref="H26:I26"/>
    <mergeCell ref="H32:I32"/>
    <mergeCell ref="H27:I27"/>
    <mergeCell ref="H29:I29"/>
    <mergeCell ref="H28:I28"/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</mergeCells>
  <phoneticPr fontId="0" type="noConversion"/>
  <conditionalFormatting sqref="C9:C39">
    <cfRule type="expression" dxfId="8" priority="2051" stopIfTrue="1">
      <formula>IF($A9=1,B9,)</formula>
    </cfRule>
    <cfRule type="expression" dxfId="7" priority="2052" stopIfTrue="1">
      <formula>IF($A9="",B9,)</formula>
    </cfRule>
  </conditionalFormatting>
  <conditionalFormatting sqref="E9">
    <cfRule type="expression" dxfId="6" priority="2053" stopIfTrue="1">
      <formula>IF($A9="",B9,"")</formula>
    </cfRule>
  </conditionalFormatting>
  <conditionalFormatting sqref="E10:E39">
    <cfRule type="expression" dxfId="5" priority="2054" stopIfTrue="1">
      <formula>IF($A10&lt;&gt;1,B10,"")</formula>
    </cfRule>
  </conditionalFormatting>
  <conditionalFormatting sqref="D9:D39">
    <cfRule type="expression" dxfId="4" priority="2055" stopIfTrue="1">
      <formula>IF($A9="",B9,)</formula>
    </cfRule>
  </conditionalFormatting>
  <conditionalFormatting sqref="G9:G39">
    <cfRule type="expression" dxfId="3" priority="2056" stopIfTrue="1">
      <formula>#REF!="Freelancer"</formula>
    </cfRule>
    <cfRule type="expression" dxfId="2" priority="2057" stopIfTrue="1">
      <formula>#REF!="DTC Int. Staff"</formula>
    </cfRule>
  </conditionalFormatting>
  <conditionalFormatting sqref="G10:G12 G15:G39">
    <cfRule type="expression" dxfId="1" priority="2049" stopIfTrue="1">
      <formula>$F$5="Freelancer"</formula>
    </cfRule>
    <cfRule type="expression" dxfId="0" priority="2050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A7" sqref="A7"/>
    </sheetView>
  </sheetViews>
  <sheetFormatPr defaultColWidth="11.42578125" defaultRowHeight="12.75" x14ac:dyDescent="0.2"/>
  <cols>
    <col min="1" max="1" width="14.28515625" style="31" customWidth="1"/>
    <col min="2" max="2" width="26.42578125" style="31" customWidth="1"/>
    <col min="3" max="3" width="19.5703125" customWidth="1"/>
  </cols>
  <sheetData>
    <row r="1" spans="1:13" x14ac:dyDescent="0.2">
      <c r="A1" s="33" t="s">
        <v>6</v>
      </c>
      <c r="B1" s="33" t="s">
        <v>7</v>
      </c>
      <c r="C1" s="33" t="s">
        <v>16</v>
      </c>
      <c r="D1" s="33" t="s">
        <v>8</v>
      </c>
    </row>
    <row r="2" spans="1:13" x14ac:dyDescent="0.2">
      <c r="A2" s="31" t="s">
        <v>17</v>
      </c>
      <c r="B2" s="31" t="s">
        <v>18</v>
      </c>
      <c r="C2" s="32">
        <v>9001</v>
      </c>
    </row>
    <row r="3" spans="1:13" x14ac:dyDescent="0.2">
      <c r="A3" s="31" t="s">
        <v>19</v>
      </c>
      <c r="B3" s="31" t="s">
        <v>20</v>
      </c>
      <c r="C3" s="32">
        <v>9003</v>
      </c>
    </row>
    <row r="4" spans="1:13" x14ac:dyDescent="0.2">
      <c r="A4" s="31" t="s">
        <v>21</v>
      </c>
      <c r="B4" s="31" t="s">
        <v>22</v>
      </c>
      <c r="C4" s="32">
        <v>9004</v>
      </c>
    </row>
    <row r="5" spans="1:13" x14ac:dyDescent="0.2">
      <c r="A5" s="31" t="s">
        <v>23</v>
      </c>
      <c r="B5" s="31" t="s">
        <v>24</v>
      </c>
      <c r="C5" s="32">
        <v>9005</v>
      </c>
    </row>
    <row r="6" spans="1:13" x14ac:dyDescent="0.2">
      <c r="A6" s="31" t="s">
        <v>25</v>
      </c>
      <c r="B6" s="31" t="s">
        <v>26</v>
      </c>
      <c r="C6" s="32">
        <v>9006</v>
      </c>
    </row>
    <row r="7" spans="1:13" x14ac:dyDescent="0.2">
      <c r="A7" s="31" t="s">
        <v>27</v>
      </c>
      <c r="B7" s="31" t="s">
        <v>28</v>
      </c>
      <c r="C7" s="32">
        <v>9007</v>
      </c>
    </row>
    <row r="8" spans="1:13" x14ac:dyDescent="0.2">
      <c r="A8" s="31" t="s">
        <v>29</v>
      </c>
      <c r="B8" s="31" t="s">
        <v>30</v>
      </c>
      <c r="C8" s="32">
        <v>9008</v>
      </c>
    </row>
    <row r="9" spans="1:13" x14ac:dyDescent="0.2">
      <c r="A9" s="31" t="s">
        <v>31</v>
      </c>
      <c r="B9" s="31" t="s">
        <v>32</v>
      </c>
      <c r="C9" s="32">
        <v>9009</v>
      </c>
    </row>
    <row r="10" spans="1:13" x14ac:dyDescent="0.2">
      <c r="A10" s="31" t="s">
        <v>33</v>
      </c>
      <c r="B10" s="31" t="s">
        <v>34</v>
      </c>
      <c r="C10" s="32">
        <v>9010</v>
      </c>
    </row>
    <row r="11" spans="1:13" x14ac:dyDescent="0.2">
      <c r="A11" s="31" t="s">
        <v>35</v>
      </c>
      <c r="B11" s="31" t="s">
        <v>36</v>
      </c>
      <c r="C11" s="32">
        <v>9011</v>
      </c>
    </row>
    <row r="12" spans="1:13" x14ac:dyDescent="0.2">
      <c r="A12" s="31" t="s">
        <v>37</v>
      </c>
      <c r="B12" s="31" t="s">
        <v>38</v>
      </c>
      <c r="C12" s="32">
        <v>9012</v>
      </c>
    </row>
    <row r="13" spans="1:13" x14ac:dyDescent="0.2">
      <c r="A13" s="31" t="s">
        <v>39</v>
      </c>
      <c r="B13" s="31" t="s">
        <v>40</v>
      </c>
      <c r="C13" s="32">
        <v>9013</v>
      </c>
    </row>
    <row r="14" spans="1:13" x14ac:dyDescent="0.2">
      <c r="A14" s="31" t="s">
        <v>41</v>
      </c>
      <c r="B14" s="31" t="s">
        <v>42</v>
      </c>
      <c r="C14" s="32">
        <v>9014</v>
      </c>
      <c r="M14" s="42"/>
    </row>
    <row r="15" spans="1:13" x14ac:dyDescent="0.2">
      <c r="A15" s="31" t="s">
        <v>43</v>
      </c>
      <c r="B15" s="31" t="s">
        <v>44</v>
      </c>
      <c r="C15" s="32">
        <v>9015</v>
      </c>
    </row>
    <row r="16" spans="1:13" x14ac:dyDescent="0.2">
      <c r="A16" s="31" t="s">
        <v>45</v>
      </c>
      <c r="B16" s="31" t="s">
        <v>46</v>
      </c>
    </row>
    <row r="17" spans="1:13" x14ac:dyDescent="0.2">
      <c r="A17" s="31" t="s">
        <v>47</v>
      </c>
      <c r="B17" s="31" t="s">
        <v>48</v>
      </c>
      <c r="C17" s="32"/>
    </row>
    <row r="18" spans="1:13" x14ac:dyDescent="0.2">
      <c r="A18" s="31" t="s">
        <v>49</v>
      </c>
      <c r="B18" s="31" t="s">
        <v>50</v>
      </c>
      <c r="C18" s="32"/>
    </row>
    <row r="19" spans="1:13" x14ac:dyDescent="0.2">
      <c r="A19" s="31" t="s">
        <v>51</v>
      </c>
      <c r="B19" s="31" t="s">
        <v>52</v>
      </c>
      <c r="C19" s="32"/>
    </row>
    <row r="20" spans="1:13" x14ac:dyDescent="0.2">
      <c r="A20" s="31" t="s">
        <v>53</v>
      </c>
      <c r="B20" s="31" t="s">
        <v>54</v>
      </c>
      <c r="C20" s="32"/>
    </row>
    <row r="21" spans="1:13" x14ac:dyDescent="0.2">
      <c r="A21" s="31" t="s">
        <v>55</v>
      </c>
      <c r="B21" s="31" t="s">
        <v>56</v>
      </c>
      <c r="C21" s="32"/>
    </row>
    <row r="22" spans="1:13" x14ac:dyDescent="0.2">
      <c r="A22" s="31" t="s">
        <v>57</v>
      </c>
      <c r="B22" s="31" t="s">
        <v>58</v>
      </c>
      <c r="C22" s="32"/>
    </row>
    <row r="23" spans="1:13" x14ac:dyDescent="0.2">
      <c r="A23" s="31" t="s">
        <v>59</v>
      </c>
      <c r="B23" s="31" t="s">
        <v>60</v>
      </c>
      <c r="C23" s="32"/>
    </row>
    <row r="24" spans="1:13" x14ac:dyDescent="0.2">
      <c r="A24" s="31" t="s">
        <v>61</v>
      </c>
      <c r="B24" s="31" t="s">
        <v>62</v>
      </c>
      <c r="C24" s="32"/>
    </row>
    <row r="25" spans="1:13" x14ac:dyDescent="0.2">
      <c r="A25" s="31" t="s">
        <v>63</v>
      </c>
      <c r="B25" s="31" t="s">
        <v>64</v>
      </c>
      <c r="C25" s="32"/>
    </row>
    <row r="26" spans="1:13" x14ac:dyDescent="0.2">
      <c r="A26" s="31" t="s">
        <v>65</v>
      </c>
      <c r="B26" s="31" t="s">
        <v>66</v>
      </c>
      <c r="C26" s="32"/>
    </row>
    <row r="32" spans="1:13" x14ac:dyDescent="0.2">
      <c r="M32" s="42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Kavinphop Thangpiyathumrong</cp:lastModifiedBy>
  <dcterms:created xsi:type="dcterms:W3CDTF">2006-02-12T14:53:28Z</dcterms:created>
  <dcterms:modified xsi:type="dcterms:W3CDTF">2020-02-02T19:14:01Z</dcterms:modified>
</cp:coreProperties>
</file>