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"/>
    </mc:Choice>
  </mc:AlternateContent>
  <xr:revisionPtr revIDLastSave="0" documentId="13_ncr:1_{2CF7B979-6B0E-4A1C-A2D0-FC1429121ACE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34" l="1"/>
  <c r="F5" i="34" l="1"/>
  <c r="F4" i="34"/>
  <c r="F3" i="34"/>
  <c r="P12" i="34" l="1"/>
  <c r="P11" i="34" l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<sst xmlns="http://schemas.openxmlformats.org/spreadsheetml/2006/main" count="141" uniqueCount="91">
  <si>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</si>
  <si>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</si>
  <si>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</si>
  <si>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</si>
  <si>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</si>
  <si>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</si>
  <si>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</si>
  <si>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</si>
  <si>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</si>
  <si>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</si>
  <si>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</si>
  <si>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</si>
  <si>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</si>
  <si>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</si>
  <si>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</si>
  <si>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</si>
  <si>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</si>
  <si>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</si>
  <si>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</si>
  <si>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</si>
  <si>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</si>
  <si>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</si>
  <si>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</si>
  <si>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</si>
  <si>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</si>
  <si>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</si>
  <si>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</si>
  <si>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</si>
  <si>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</si>
  <si>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</si>
  <si>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</si>
  <si>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</si>
  <si>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</si>
  <si>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</si>
  <si>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</si>
  <si>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</si>
  <si>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</si>
  <si>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</si>
  <si>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</si>
  <si>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</si>
  <si>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</si>
  <si>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</si>
  <si>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</si>
  <si>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</si>
  <si>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</si>
  <si>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</si>
  <si>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</si>
  <si>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</si>
  <si>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</si>
  <si>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</si>
  <si>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</si>
  <si>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</si>
  <si>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</si>
  <si>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</si>
  <si>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</si>
  <si>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</si>
  <si>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</si>
  <si>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</si>
  <si>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</si>
  <si>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</si>
  <si>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</si>
  <si>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</si>
  <si>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</si>
  <si>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</si>
  <si>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</si>
  <si>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</si>
  <si>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</si>
  <si>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</si>
  <si>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</si>
  <si>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</si>
  <si>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</si>
  <si>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</si>
  <si>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</si>
  <si>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</si>
  <si>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</si>
  <si>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Suphanart</t>
  </si>
  <si>
    <t>Songthammakul</t>
  </si>
  <si>
    <t>TIME103</t>
  </si>
  <si>
    <t>IC overview</t>
  </si>
  <si>
    <t>Technical Proposal preparation</t>
  </si>
  <si>
    <t>Kick-off Meeting &amp; Technical Proposal preparation</t>
  </si>
  <si>
    <t>Focus group preparation</t>
  </si>
  <si>
    <t>Focus group day</t>
  </si>
  <si>
    <t>TU</t>
  </si>
  <si>
    <t>Focus group ppt preparation</t>
  </si>
  <si>
    <t>Focus group ppt &amp; inception report preparation</t>
  </si>
  <si>
    <t>UBON</t>
  </si>
  <si>
    <t>CHIANG MAI</t>
  </si>
  <si>
    <t>Preparation for Chiang Mai's public hearing (i.e. PowerPoint Presentation, Survey, Documents)</t>
  </si>
  <si>
    <t xml:space="preserve">Document preparation for Ubon's public hearing </t>
  </si>
  <si>
    <t>Public Hearing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</si>
</sst>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10" workbookViewId="0">
      <selection activeCell="D4" sqref="D4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5" t="s">
        <v>9</v>
      </c>
      <c r="C2" s="56"/>
      <c r="D2" s="56"/>
      <c r="E2" s="56"/>
      <c r="F2" s="56"/>
      <c r="G2" s="56"/>
      <c r="H2" s="57"/>
      <c r="I2" s="39"/>
      <c r="J2" s="39"/>
    </row>
    <row r="3" spans="2:10" ht="13.5" thickBot="1" x14ac:dyDescent="0.25">
      <c r="B3" s="58"/>
      <c r="C3" s="59"/>
      <c r="D3" s="59"/>
      <c r="E3" s="59"/>
      <c r="F3" s="59"/>
      <c r="G3" s="59"/>
      <c r="H3" s="60"/>
      <c r="I3" s="38"/>
      <c r="J3" s="38"/>
    </row>
    <row r="4" spans="2:10" x14ac:dyDescent="0.2">
      <c r="B4" s="61" t="s">
        <v>12</v>
      </c>
      <c r="C4" s="62"/>
      <c r="D4" s="61" t="s">
        <v>75</v>
      </c>
      <c r="E4" s="63"/>
      <c r="F4" s="63"/>
      <c r="G4" s="63"/>
      <c r="H4" s="62"/>
      <c r="I4" s="37"/>
      <c r="J4" s="37"/>
    </row>
    <row r="5" spans="2:10" x14ac:dyDescent="0.2">
      <c r="B5" s="46" t="s">
        <v>68</v>
      </c>
      <c r="C5" s="48"/>
      <c r="D5" s="46" t="s">
        <v>76</v>
      </c>
      <c r="E5" s="47"/>
      <c r="F5" s="47"/>
      <c r="G5" s="47"/>
      <c r="H5" s="48"/>
      <c r="I5" s="37"/>
      <c r="J5" s="37"/>
    </row>
    <row r="6" spans="2:10" x14ac:dyDescent="0.2">
      <c r="B6" s="46" t="s">
        <v>69</v>
      </c>
      <c r="C6" s="48"/>
      <c r="D6" s="46" t="s">
        <v>77</v>
      </c>
      <c r="E6" s="47"/>
      <c r="F6" s="47"/>
      <c r="G6" s="47"/>
      <c r="H6" s="48"/>
      <c r="I6" s="37"/>
      <c r="J6" s="37"/>
    </row>
    <row r="7" spans="2:10" ht="13.5" thickBot="1" x14ac:dyDescent="0.25">
      <c r="I7" s="37"/>
      <c r="J7" s="37"/>
    </row>
    <row r="8" spans="2:10" x14ac:dyDescent="0.2">
      <c r="B8" s="49" t="s">
        <v>11</v>
      </c>
      <c r="C8" s="50"/>
      <c r="D8" s="50"/>
      <c r="E8" s="50"/>
      <c r="F8" s="50"/>
      <c r="G8" s="50"/>
      <c r="H8" s="51"/>
      <c r="I8" s="37"/>
      <c r="J8" s="37"/>
    </row>
    <row r="9" spans="2:10" ht="13.5" thickBot="1" x14ac:dyDescent="0.25">
      <c r="B9" s="52"/>
      <c r="C9" s="53"/>
      <c r="D9" s="53"/>
      <c r="E9" s="53"/>
      <c r="F9" s="53"/>
      <c r="G9" s="53"/>
      <c r="H9" s="54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8" zoomScale="70" zoomScaleNormal="70" workbookViewId="0">
      <selection activeCell="H15" sqref="H1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5.140625" style="1" bestFit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86" t="s">
        <v>16</v>
      </c>
      <c r="E1" s="87"/>
      <c r="F1" s="87"/>
      <c r="G1" s="87"/>
      <c r="H1" s="87"/>
      <c r="I1" s="87"/>
      <c r="J1" s="87"/>
      <c r="K1" s="87"/>
      <c r="L1" s="87"/>
      <c r="M1" s="88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Suphanart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Songthammakul</v>
      </c>
      <c r="G4" s="34"/>
      <c r="I4" s="3"/>
      <c r="J4" s="3"/>
      <c r="K4" s="41"/>
      <c r="L4" s="41"/>
      <c r="M4" s="41"/>
    </row>
    <row r="5" spans="1:16" ht="19.5" customHeight="1" x14ac:dyDescent="0.2">
      <c r="D5" s="74" t="s">
        <v>70</v>
      </c>
      <c r="E5" s="75"/>
      <c r="F5" s="40" t="str">
        <f>'Information-General Settings'!D6</f>
        <v>TIME103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6"/>
      <c r="L6" s="76"/>
      <c r="M6" s="76"/>
    </row>
    <row r="7" spans="1:16" ht="12.75" customHeight="1" x14ac:dyDescent="0.2">
      <c r="B7" s="1">
        <f>MONTH(E9)</f>
        <v>1</v>
      </c>
      <c r="C7" s="64"/>
      <c r="D7" s="66">
        <v>43831</v>
      </c>
      <c r="E7" s="67"/>
      <c r="F7" s="70" t="s">
        <v>6</v>
      </c>
      <c r="G7" s="70" t="s">
        <v>17</v>
      </c>
      <c r="H7" s="82" t="s">
        <v>5</v>
      </c>
      <c r="I7" s="83"/>
      <c r="J7" s="5"/>
      <c r="K7" s="78" t="s">
        <v>3</v>
      </c>
      <c r="L7" s="80" t="s">
        <v>10</v>
      </c>
      <c r="M7" s="78" t="s">
        <v>4</v>
      </c>
    </row>
    <row r="8" spans="1:16" ht="23.25" customHeight="1" thickBot="1" x14ac:dyDescent="0.25">
      <c r="C8" s="65"/>
      <c r="D8" s="68"/>
      <c r="E8" s="69"/>
      <c r="F8" s="71"/>
      <c r="G8" s="72"/>
      <c r="H8" s="84"/>
      <c r="I8" s="85"/>
      <c r="J8" s="6"/>
      <c r="K8" s="79"/>
      <c r="L8" s="81"/>
      <c r="M8" s="79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7" t="s">
        <v>13</v>
      </c>
      <c r="I9" s="77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66</v>
      </c>
      <c r="G10" s="18">
        <v>9001</v>
      </c>
      <c r="H10" s="73" t="s">
        <v>73</v>
      </c>
      <c r="I10" s="73"/>
      <c r="J10" s="17"/>
      <c r="K10" s="18" t="s">
        <v>72</v>
      </c>
      <c r="L10" s="18"/>
      <c r="M10" s="19"/>
      <c r="O10" s="8" t="s">
        <v>74</v>
      </c>
      <c r="P10" s="2">
        <f>COUNTIF($G$9:$G$39, 9001)</f>
        <v>21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/>
      <c r="H11" s="73"/>
      <c r="I11" s="73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3"/>
      <c r="I12" s="73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3"/>
      <c r="I13" s="73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20</v>
      </c>
      <c r="G14" s="18">
        <v>9001</v>
      </c>
      <c r="H14" s="43" t="s">
        <v>78</v>
      </c>
      <c r="I14" s="43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20</v>
      </c>
      <c r="G15" s="18">
        <v>9001</v>
      </c>
      <c r="H15" s="43" t="s">
        <v>78</v>
      </c>
      <c r="I15" s="43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20</v>
      </c>
      <c r="G16" s="18">
        <v>9001</v>
      </c>
      <c r="H16" s="73" t="s">
        <v>80</v>
      </c>
      <c r="I16" s="73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20</v>
      </c>
      <c r="G17" s="18">
        <v>9001</v>
      </c>
      <c r="H17" s="73" t="s">
        <v>79</v>
      </c>
      <c r="I17" s="73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20</v>
      </c>
      <c r="G18" s="18">
        <v>9001</v>
      </c>
      <c r="H18" s="73" t="s">
        <v>79</v>
      </c>
      <c r="I18" s="73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3"/>
      <c r="I19" s="73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3"/>
      <c r="I20" s="73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34</v>
      </c>
      <c r="G21" s="18">
        <v>9001</v>
      </c>
      <c r="H21" s="44" t="s">
        <v>84</v>
      </c>
      <c r="I21" s="44"/>
      <c r="J21" s="17"/>
      <c r="K21" s="18" t="s">
        <v>72</v>
      </c>
      <c r="L21" s="18"/>
      <c r="M21" s="19">
        <v>9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34</v>
      </c>
      <c r="G22" s="18">
        <v>9001</v>
      </c>
      <c r="H22" s="45" t="s">
        <v>84</v>
      </c>
      <c r="I22" s="44"/>
      <c r="J22" s="17"/>
      <c r="K22" s="18" t="s">
        <v>72</v>
      </c>
      <c r="L22" s="18"/>
      <c r="M22" s="19">
        <v>9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34</v>
      </c>
      <c r="G23" s="18">
        <v>9001</v>
      </c>
      <c r="H23" s="45" t="s">
        <v>85</v>
      </c>
      <c r="I23" s="44"/>
      <c r="J23" s="17"/>
      <c r="K23" s="18" t="s">
        <v>72</v>
      </c>
      <c r="L23" s="18"/>
      <c r="M23" s="19">
        <v>10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34</v>
      </c>
      <c r="G24" s="18">
        <v>9001</v>
      </c>
      <c r="H24" s="73" t="s">
        <v>81</v>
      </c>
      <c r="I24" s="73"/>
      <c r="J24" s="17"/>
      <c r="K24" s="18" t="s">
        <v>72</v>
      </c>
      <c r="L24" s="18"/>
      <c r="M24" s="19">
        <v>15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34</v>
      </c>
      <c r="G25" s="18">
        <v>9001</v>
      </c>
      <c r="H25" s="73" t="s">
        <v>82</v>
      </c>
      <c r="I25" s="73"/>
      <c r="J25" s="17"/>
      <c r="K25" s="18" t="s">
        <v>83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3"/>
      <c r="I26" s="73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3"/>
      <c r="I27" s="73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34</v>
      </c>
      <c r="G28" s="18">
        <v>9001</v>
      </c>
      <c r="H28" s="73" t="s">
        <v>88</v>
      </c>
      <c r="I28" s="73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32</v>
      </c>
      <c r="G29" s="18">
        <v>9001</v>
      </c>
      <c r="H29" s="73" t="s">
        <v>82</v>
      </c>
      <c r="I29" s="73"/>
      <c r="J29" s="17"/>
      <c r="K29" s="18" t="s">
        <v>83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34</v>
      </c>
      <c r="G30" s="18">
        <v>9001</v>
      </c>
      <c r="H30" s="73" t="s">
        <v>88</v>
      </c>
      <c r="I30" s="73"/>
      <c r="J30" s="17"/>
      <c r="K30" s="18" t="s">
        <v>72</v>
      </c>
      <c r="L30" s="18"/>
      <c r="M30" s="19">
        <v>15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34</v>
      </c>
      <c r="G31" s="18">
        <v>9001</v>
      </c>
      <c r="H31" s="73" t="s">
        <v>88</v>
      </c>
      <c r="I31" s="73"/>
      <c r="J31" s="17"/>
      <c r="K31" s="18" t="s">
        <v>87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34</v>
      </c>
      <c r="G32" s="18">
        <v>9001</v>
      </c>
      <c r="H32" s="73" t="s">
        <v>90</v>
      </c>
      <c r="I32" s="73"/>
      <c r="J32" s="17"/>
      <c r="K32" s="18" t="s">
        <v>87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3"/>
      <c r="I33" s="73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3"/>
      <c r="I34" s="73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34</v>
      </c>
      <c r="G35" s="18">
        <v>9001</v>
      </c>
      <c r="H35" s="73" t="s">
        <v>89</v>
      </c>
      <c r="I35" s="73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34</v>
      </c>
      <c r="G36" s="18">
        <v>9001</v>
      </c>
      <c r="H36" s="73" t="s">
        <v>89</v>
      </c>
      <c r="I36" s="73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34</v>
      </c>
      <c r="G37" s="18">
        <v>9001</v>
      </c>
      <c r="H37" s="73" t="s">
        <v>89</v>
      </c>
      <c r="I37" s="73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34</v>
      </c>
      <c r="G38" s="18">
        <v>9001</v>
      </c>
      <c r="H38" s="73" t="s">
        <v>89</v>
      </c>
      <c r="I38" s="73"/>
      <c r="J38" s="17"/>
      <c r="K38" s="18" t="s">
        <v>86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34</v>
      </c>
      <c r="G39" s="18">
        <v>9001</v>
      </c>
      <c r="H39" s="73" t="s">
        <v>90</v>
      </c>
      <c r="I39" s="73"/>
      <c r="J39" s="17"/>
      <c r="K39" s="18" t="s">
        <v>86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178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19.777777777777779</v>
      </c>
    </row>
  </sheetData>
  <mergeCells count="37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19:I19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10" sqref="B10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2020-03-16T12:14:53Z</dcterms:modified>
</cp:coreProperties>
</file>