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8CE3242-D156-4981-BCBE-2E724B7C505E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<sst xmlns="http://schemas.openxmlformats.org/spreadsheetml/2006/main" count="183" uniqueCount="144">
  <si>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</si>
  <si>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</si>
  <si>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</si>
  <si>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</si>
  <si>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</si>
  <si>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</si>
  <si>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</si>
  <si>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</si>
  <si>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</si>
  <si>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</si>
  <si>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</si>
  <si>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</si>
  <si>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</si>
  <si>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</si>
  <si>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</si>
  <si>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</si>
  <si>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</si>
  <si>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</si>
  <si>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</si>
  <si>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</si>
  <si>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</si>
  <si>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</si>
  <si>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</si>
  <si>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</si>
  <si>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</si>
  <si>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</si>
  <si>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</si>
  <si>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</si>
  <si>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</si>
  <si>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</si>
  <si>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</si>
  <si>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</si>
  <si>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</si>
  <si>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</si>
  <si>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</si>
  <si>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</si>
  <si>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</si>
  <si>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</si>
  <si>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</si>
  <si>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</si>
  <si>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</si>
  <si>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</si>
  <si>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</si>
  <si>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</si>
  <si>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</si>
  <si>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</si>
  <si>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</si>
  <si>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</si>
  <si>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</si>
  <si>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</si>
  <si>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</si>
  <si>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</si>
  <si>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</si>
  <si>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</si>
  <si>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</si>
  <si>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</si>
  <si>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</si>
  <si>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</si>
  <si>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</si>
  <si>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</si>
  <si>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</si>
  <si>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</si>
  <si>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</si>
  <si>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</si>
  <si>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</si>
  <si>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</si>
  <si>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</si>
  <si>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</si>
  <si>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</si>
  <si>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</si>
  <si>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</si>
  <si>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</si>
  <si>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</si>
  <si>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</si>
  <si>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</si>
  <si>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</si>
  <si>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</si>
  <si>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</si>
  <si>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</si>
  <si>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</si>
  <si>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</si>
  <si>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</si>
  <si>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</si>
  <si>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</si>
  <si>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</si>
  <si>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</si>
  <si>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</si>
  <si>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</si>
  <si>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</si>
  <si>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</si>
  <si>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</si>
  <si>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</si>
  <si>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</si>
  <si>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</si>
  <si>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</si>
  <si>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</si>
  <si>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</si>
  <si>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</si>
  <si>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</si>
  <si>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</si>
  <si>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</si>
  <si>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</si>
  <si>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</si>
  <si>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</si>
  <si>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</si>
  <si>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</si>
  <si>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</si>
  <si>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</si>
  <si>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</si>
  <si>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</si>
  <si>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</si>
  <si>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</si>
  <si>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</si>
  <si>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</si>
  <si>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</si>
  <si>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</si>
  <si>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</si>
  <si>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</si>
  <si>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</si>
  <si>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</si>
  <si>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</si>
  <si>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</si>
  <si>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</si>
  <si>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</si>
  <si>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</si>
  <si>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Napatsorn</t>
  </si>
  <si>
    <t>Tengwongwattana</t>
  </si>
  <si>
    <t>TIME087</t>
  </si>
  <si>
    <t>งาน Public Hearing</t>
  </si>
  <si>
    <t xml:space="preserve">งาน Public Hearing </t>
  </si>
  <si>
    <t>โรงแรม รามา การ์เด้น</t>
  </si>
  <si>
    <t>โรงแรม สุโกศล</t>
  </si>
  <si>
    <t>ติดต่อเชิญคนเข้าร่วมงาน Public hearing</t>
  </si>
  <si>
    <t>Time Book store, ติดต่อโรงแรม</t>
  </si>
  <si>
    <t>ทำสรุป public hearing ภูเก็ต</t>
  </si>
  <si>
    <t>Time Book store</t>
  </si>
  <si>
    <t>SICK Leave</t>
  </si>
  <si>
    <t>เช็คโรงแรม</t>
  </si>
  <si>
    <t>ช่วยสรุปงาน กตป</t>
  </si>
  <si>
    <t>ดูงบ เช็คที่พัก+ตั๋ว ไปอังกฤษ (Team P'Ping)</t>
  </si>
  <si>
    <t>ช่วยสรุปงาน กรุงเทพฯ</t>
  </si>
  <si>
    <t>ทำสรุปภูเก็ต</t>
  </si>
  <si>
    <t>จัดการโรงแรม คอนเฟิร์ม จ่ายเงิน, ติดต่อนักข่าว</t>
  </si>
  <si>
    <t>ติดต่อเชิญคนเข้าร่วมงาน Public hearing, ติดต่อนักข่าว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</si>
</sst>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6" workbookViewId="0">
      <selection activeCell="E40" sqref="E40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125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126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" zoomScale="70" zoomScaleNormal="70" workbookViewId="0">
      <selection activeCell="L14" sqref="L1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2" t="s">
        <v>16</v>
      </c>
      <c r="E1" s="93"/>
      <c r="F1" s="93"/>
      <c r="G1" s="93"/>
      <c r="H1" s="93"/>
      <c r="I1" s="93"/>
      <c r="J1" s="93"/>
      <c r="K1" s="93"/>
      <c r="L1" s="93"/>
      <c r="M1" s="94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Napatsorn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Tengwongwattana</v>
      </c>
      <c r="G4" s="33"/>
      <c r="I4" s="3"/>
      <c r="J4" s="3"/>
      <c r="K4" s="40"/>
      <c r="L4" s="40"/>
      <c r="M4" s="40"/>
    </row>
    <row r="5" spans="1:16" ht="19.5" customHeight="1" x14ac:dyDescent="0.2">
      <c r="D5" s="78" t="s">
        <v>70</v>
      </c>
      <c r="E5" s="79"/>
      <c r="F5" s="39" t="str">
        <f>'Information-General Settings'!D6</f>
        <v>TIME087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80"/>
      <c r="L6" s="80"/>
      <c r="M6" s="80"/>
    </row>
    <row r="7" spans="1:16" ht="12.75" customHeight="1" x14ac:dyDescent="0.2">
      <c r="B7" s="1">
        <f>MONTH(E9)</f>
        <v>2</v>
      </c>
      <c r="C7" s="67"/>
      <c r="D7" s="69">
        <v>43862</v>
      </c>
      <c r="E7" s="70"/>
      <c r="F7" s="73" t="s">
        <v>6</v>
      </c>
      <c r="G7" s="73" t="s">
        <v>17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 x14ac:dyDescent="0.25">
      <c r="C8" s="68"/>
      <c r="D8" s="71"/>
      <c r="E8" s="72"/>
      <c r="F8" s="74"/>
      <c r="G8" s="75"/>
      <c r="H8" s="90"/>
      <c r="I8" s="91"/>
      <c r="J8" s="6"/>
      <c r="K8" s="85"/>
      <c r="L8" s="87"/>
      <c r="M8" s="85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6"/>
      <c r="I10" s="76"/>
      <c r="J10" s="17"/>
      <c r="K10" s="18"/>
      <c r="L10" s="18"/>
      <c r="M10" s="19"/>
      <c r="O10" s="8" t="s">
        <v>73</v>
      </c>
      <c r="P10" s="2">
        <f>COUNTIF($G$9:$G$37, 9001)</f>
        <v>13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34</v>
      </c>
      <c r="G11" s="18">
        <v>9001</v>
      </c>
      <c r="H11" s="76" t="s">
        <v>132</v>
      </c>
      <c r="I11" s="76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34</v>
      </c>
      <c r="G12" s="18">
        <v>9001</v>
      </c>
      <c r="H12" s="76" t="s">
        <v>143</v>
      </c>
      <c r="I12" s="76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5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/>
      <c r="G13" s="18">
        <v>9013</v>
      </c>
      <c r="H13" s="76" t="s">
        <v>136</v>
      </c>
      <c r="I13" s="76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123</v>
      </c>
      <c r="G14" s="18">
        <v>9005</v>
      </c>
      <c r="H14" s="76" t="s">
        <v>137</v>
      </c>
      <c r="I14" s="76"/>
      <c r="J14" s="17"/>
      <c r="K14" s="18" t="s">
        <v>72</v>
      </c>
      <c r="L14" s="18"/>
      <c r="M14" s="19">
        <v>7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123</v>
      </c>
      <c r="G15" s="18">
        <v>9005</v>
      </c>
      <c r="H15" s="76" t="s">
        <v>142</v>
      </c>
      <c r="I15" s="76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6"/>
      <c r="I16" s="76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81"/>
      <c r="I17" s="8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82" t="s">
        <v>13</v>
      </c>
      <c r="I18" s="83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34</v>
      </c>
      <c r="G19" s="18">
        <v>9001</v>
      </c>
      <c r="H19" s="77" t="s">
        <v>128</v>
      </c>
      <c r="I19" s="77"/>
      <c r="J19" s="17"/>
      <c r="K19" s="95" t="s">
        <v>130</v>
      </c>
      <c r="L19" s="18"/>
      <c r="M19" s="19">
        <v>6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/>
      <c r="G20" s="18">
        <v>9001</v>
      </c>
      <c r="H20" s="76" t="s">
        <v>139</v>
      </c>
      <c r="I20" s="76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34</v>
      </c>
      <c r="G21" s="18">
        <v>9001</v>
      </c>
      <c r="H21" s="76" t="s">
        <v>140</v>
      </c>
      <c r="I21" s="76"/>
      <c r="J21" s="17"/>
      <c r="K21" s="18" t="s">
        <v>72</v>
      </c>
      <c r="L21" s="18"/>
      <c r="M21" s="19">
        <v>9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36</v>
      </c>
      <c r="G22" s="18">
        <v>9001</v>
      </c>
      <c r="H22" s="76" t="s">
        <v>129</v>
      </c>
      <c r="I22" s="76"/>
      <c r="J22" s="17"/>
      <c r="K22" s="95" t="s">
        <v>131</v>
      </c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6"/>
      <c r="I23" s="76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6"/>
      <c r="I24" s="76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34</v>
      </c>
      <c r="G25" s="18">
        <v>9001</v>
      </c>
      <c r="H25" s="76" t="s">
        <v>138</v>
      </c>
      <c r="I25" s="76"/>
      <c r="J25" s="17"/>
      <c r="K25" s="18" t="s">
        <v>72</v>
      </c>
      <c r="L25" s="18"/>
      <c r="M25" s="19">
        <v>9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34</v>
      </c>
      <c r="G26" s="18">
        <v>9001</v>
      </c>
      <c r="H26" s="76" t="s">
        <v>138</v>
      </c>
      <c r="I26" s="76"/>
      <c r="J26" s="17"/>
      <c r="K26" s="18" t="s">
        <v>72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34</v>
      </c>
      <c r="G27" s="18">
        <v>9001</v>
      </c>
      <c r="H27" s="76" t="s">
        <v>138</v>
      </c>
      <c r="I27" s="76"/>
      <c r="J27" s="17"/>
      <c r="K27" s="18" t="s">
        <v>72</v>
      </c>
      <c r="L27" s="18"/>
      <c r="M27" s="19">
        <v>9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123</v>
      </c>
      <c r="G28" s="18">
        <v>9005</v>
      </c>
      <c r="H28" s="76" t="s">
        <v>135</v>
      </c>
      <c r="I28" s="76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123</v>
      </c>
      <c r="G29" s="18">
        <v>9005</v>
      </c>
      <c r="H29" s="76" t="s">
        <v>133</v>
      </c>
      <c r="I29" s="76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6"/>
      <c r="I30" s="76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6"/>
      <c r="I31" s="76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34</v>
      </c>
      <c r="G32" s="18">
        <v>9001</v>
      </c>
      <c r="H32" s="76" t="s">
        <v>141</v>
      </c>
      <c r="I32" s="76"/>
      <c r="J32" s="17"/>
      <c r="K32" s="18" t="s">
        <v>72</v>
      </c>
      <c r="L32" s="18"/>
      <c r="M32" s="19">
        <v>9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34</v>
      </c>
      <c r="G33" s="18">
        <v>9001</v>
      </c>
      <c r="H33" s="76" t="s">
        <v>134</v>
      </c>
      <c r="I33" s="76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34</v>
      </c>
      <c r="G34" s="18">
        <v>9001</v>
      </c>
      <c r="H34" s="76" t="s">
        <v>134</v>
      </c>
      <c r="I34" s="76"/>
      <c r="J34" s="17"/>
      <c r="K34" s="18" t="s">
        <v>72</v>
      </c>
      <c r="L34" s="18"/>
      <c r="M34" s="19">
        <v>9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123</v>
      </c>
      <c r="G35" s="18">
        <v>9005</v>
      </c>
      <c r="H35" s="76" t="s">
        <v>135</v>
      </c>
      <c r="I35" s="76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30</v>
      </c>
      <c r="G36" s="18">
        <v>9001</v>
      </c>
      <c r="H36" s="76" t="s">
        <v>128</v>
      </c>
      <c r="I36" s="76"/>
      <c r="J36" s="17"/>
      <c r="K36" s="95" t="s">
        <v>131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81"/>
      <c r="I37" s="76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146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18.25</v>
      </c>
    </row>
  </sheetData>
  <mergeCells count="39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7">
    <cfRule type="expression" dxfId="12" priority="2055" stopIfTrue="1">
      <formula>IF($A9=1,B9,)</formula>
    </cfRule>
    <cfRule type="expression" dxfId="11" priority="2056" stopIfTrue="1">
      <formula>IF($A9="",B9,)</formula>
    </cfRule>
  </conditionalFormatting>
  <conditionalFormatting sqref="E9">
    <cfRule type="expression" dxfId="10" priority="2057" stopIfTrue="1">
      <formula>IF($A9="",B9,"")</formula>
    </cfRule>
  </conditionalFormatting>
  <conditionalFormatting sqref="E10:E37">
    <cfRule type="expression" dxfId="9" priority="2058" stopIfTrue="1">
      <formula>IF($A10&lt;&gt;1,B10,"")</formula>
    </cfRule>
  </conditionalFormatting>
  <conditionalFormatting sqref="D9:D37">
    <cfRule type="expression" dxfId="8" priority="2059" stopIfTrue="1">
      <formula>IF($A9="",B9,)</formula>
    </cfRule>
  </conditionalFormatting>
  <conditionalFormatting sqref="G9:G10 G12:G36">
    <cfRule type="expression" dxfId="7" priority="2060" stopIfTrue="1">
      <formula>#REF!="Freelancer"</formula>
    </cfRule>
    <cfRule type="expression" dxfId="6" priority="2061" stopIfTrue="1">
      <formula>#REF!="DTC Int. Staff"</formula>
    </cfRule>
  </conditionalFormatting>
  <conditionalFormatting sqref="G10 G36 G22:G26 G29:G33 G12 G15:G19">
    <cfRule type="expression" dxfId="5" priority="2053" stopIfTrue="1">
      <formula>$F$5="Freelancer"</formula>
    </cfRule>
    <cfRule type="expression" dxfId="4" priority="2054" stopIfTrue="1">
      <formula>$F$5="DTC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7 G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topLeftCell="A34" workbookViewId="0">
      <selection activeCell="A20" sqref="A20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89</v>
      </c>
      <c r="B30" s="30" t="s">
        <v>90</v>
      </c>
    </row>
    <row r="31" spans="1:14" x14ac:dyDescent="0.2">
      <c r="A31" s="30" t="s">
        <v>91</v>
      </c>
      <c r="B31" s="30" t="s">
        <v>92</v>
      </c>
    </row>
    <row r="32" spans="1:14" x14ac:dyDescent="0.2">
      <c r="A32" s="30" t="s">
        <v>93</v>
      </c>
      <c r="B32" s="30" t="s">
        <v>94</v>
      </c>
      <c r="N32" s="41"/>
    </row>
    <row r="33" spans="1:2" x14ac:dyDescent="0.2">
      <c r="A33" s="30" t="s">
        <v>95</v>
      </c>
      <c r="B33" s="30" t="s">
        <v>96</v>
      </c>
    </row>
    <row r="34" spans="1:2" x14ac:dyDescent="0.2">
      <c r="A34" s="30" t="s">
        <v>97</v>
      </c>
      <c r="B34" s="30" t="s">
        <v>98</v>
      </c>
    </row>
    <row r="35" spans="1:2" x14ac:dyDescent="0.2">
      <c r="A35" s="30" t="s">
        <v>99</v>
      </c>
      <c r="B35" s="30" t="s">
        <v>100</v>
      </c>
    </row>
    <row r="36" spans="1:2" x14ac:dyDescent="0.2">
      <c r="A36" s="30" t="s">
        <v>101</v>
      </c>
      <c r="B36" s="30" t="s">
        <v>102</v>
      </c>
    </row>
    <row r="37" spans="1:2" x14ac:dyDescent="0.2">
      <c r="A37" s="30" t="s">
        <v>103</v>
      </c>
      <c r="B37" s="30" t="s">
        <v>104</v>
      </c>
    </row>
    <row r="38" spans="1:2" x14ac:dyDescent="0.2">
      <c r="A38" s="30" t="s">
        <v>105</v>
      </c>
      <c r="B38" s="30" t="s">
        <v>106</v>
      </c>
    </row>
    <row r="39" spans="1:2" x14ac:dyDescent="0.2">
      <c r="A39" s="30" t="s">
        <v>107</v>
      </c>
      <c r="B39" s="30" t="s">
        <v>108</v>
      </c>
    </row>
    <row r="40" spans="1:2" x14ac:dyDescent="0.2">
      <c r="A40" s="30" t="s">
        <v>109</v>
      </c>
      <c r="B40" s="30" t="s">
        <v>110</v>
      </c>
    </row>
    <row r="41" spans="1:2" x14ac:dyDescent="0.2">
      <c r="A41" s="30" t="s">
        <v>111</v>
      </c>
      <c r="B41" s="30" t="s">
        <v>112</v>
      </c>
    </row>
    <row r="42" spans="1:2" x14ac:dyDescent="0.2">
      <c r="A42" s="30" t="s">
        <v>113</v>
      </c>
      <c r="B42" s="30" t="s">
        <v>114</v>
      </c>
    </row>
    <row r="43" spans="1:2" x14ac:dyDescent="0.2">
      <c r="A43" s="30" t="s">
        <v>115</v>
      </c>
      <c r="B43" s="30" t="s">
        <v>116</v>
      </c>
    </row>
    <row r="44" spans="1:2" x14ac:dyDescent="0.2">
      <c r="A44" s="30" t="s">
        <v>117</v>
      </c>
      <c r="B44" s="30" t="s">
        <v>118</v>
      </c>
    </row>
    <row r="45" spans="1:2" x14ac:dyDescent="0.2">
      <c r="A45" s="30" t="s">
        <v>119</v>
      </c>
      <c r="B45" s="30" t="s">
        <v>120</v>
      </c>
    </row>
    <row r="46" spans="1:2" x14ac:dyDescent="0.2">
      <c r="A46" s="30" t="s">
        <v>121</v>
      </c>
      <c r="B46" s="30" t="s">
        <v>122</v>
      </c>
    </row>
    <row r="47" spans="1:2" x14ac:dyDescent="0.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2020-03-17T16:14:00Z</dcterms:modified>
</cp:coreProperties>
</file>