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esktop\"/>
    </mc:Choice>
  </mc:AlternateContent>
  <xr:revisionPtr revIDLastSave="0" documentId="13_ncr:1_{C5F9818D-DB35-4B54-93F3-20DA4D9DBC22}" xr6:coauthVersionLast="45" xr6:coauthVersionMax="45" xr10:uidLastSave="{00000000-0000-0000-0000-000000000000}"/>
  <bookViews>
    <workbookView xWindow="-28920" yWindow="-886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<sst xmlns="http://schemas.openxmlformats.org/spreadsheetml/2006/main" count="159" uniqueCount="114">
  <si>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</si>
  <si>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</si>
  <si>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</si>
  <si>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</si>
  <si>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</si>
  <si>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</si>
  <si>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</si>
  <si>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</si>
  <si>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</si>
  <si>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</si>
  <si>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</si>
  <si>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</si>
  <si>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</si>
  <si>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</si>
  <si>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</si>
  <si>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</si>
  <si>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</si>
  <si>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</si>
  <si>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</si>
  <si>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</si>
  <si>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</si>
  <si>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</si>
  <si>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</si>
  <si>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</si>
  <si>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</si>
  <si>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</si>
  <si>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</si>
  <si>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</si>
  <si>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</si>
  <si>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</si>
  <si>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</si>
  <si>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</si>
  <si>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</si>
  <si>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</si>
  <si>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</si>
  <si>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</si>
  <si>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</si>
  <si>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</si>
  <si>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</si>
  <si>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</si>
  <si>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</si>
  <si>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</si>
  <si>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</si>
  <si>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</si>
  <si>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</si>
  <si>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</si>
  <si>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</si>
  <si>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</si>
  <si>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</si>
  <si>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</si>
  <si>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</si>
  <si>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</si>
  <si>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</si>
  <si>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</si>
  <si>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</si>
  <si>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</si>
  <si>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</si>
  <si>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</si>
  <si>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</si>
  <si>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</si>
  <si>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</si>
  <si>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</si>
  <si>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</si>
  <si>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</si>
  <si>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</si>
  <si>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</si>
  <si>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</si>
  <si>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</si>
  <si>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</si>
  <si>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</si>
  <si>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</si>
  <si>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</si>
  <si>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Natsorn</t>
  </si>
  <si>
    <t>Anantalapochai</t>
  </si>
  <si>
    <t>TIME097</t>
  </si>
  <si>
    <t>11.10 - 20.25</t>
  </si>
  <si>
    <t>11.00 - 19.25</t>
  </si>
  <si>
    <t>11.00 - 19.20</t>
  </si>
  <si>
    <t>Finished the first draft of the ONDE Digital Outlook scope pitch deck while continue researching into the indicators and its standards in detail</t>
  </si>
  <si>
    <t>Research into the indicators as well as standards used in OECD framework as well as attend a conference call with K.Jackkit to discuss the source of data for the indicators</t>
  </si>
  <si>
    <t>11.00 - 20.00</t>
  </si>
  <si>
    <t>10.55 - 20.00</t>
  </si>
  <si>
    <t>11.10 - 20.30</t>
  </si>
  <si>
    <t>11.15 - 19.40</t>
  </si>
  <si>
    <t>11.10 - 19.20</t>
  </si>
  <si>
    <t>11.05 - 20.00</t>
  </si>
  <si>
    <t>11.10 - 20.00</t>
  </si>
  <si>
    <t>8.30 - 17.00</t>
  </si>
  <si>
    <t>8.30 - 16.30</t>
  </si>
  <si>
    <t>9.00 - 17.00</t>
  </si>
  <si>
    <t>11.05 - 19.00</t>
  </si>
  <si>
    <t>11.05 - 19.30</t>
  </si>
  <si>
    <t>TIME-202004</t>
  </si>
  <si>
    <t>NIA Innovation Project Data Collection</t>
  </si>
  <si>
    <t>NIA Innovation Project Data Collection Wrap-up and Next-step plans meeting</t>
  </si>
  <si>
    <t>NIA Innovation Project Data Collection - Half way through (~160 projects collected)</t>
  </si>
  <si>
    <t>Finish the project activities part of the OTT Impact Proposal. Attend kick-off meeting for NIA project</t>
  </si>
  <si>
    <t>Adjusted the scope pitch deck according to K.Jackkit comments as well as summarizing the indicators and their issues</t>
  </si>
  <si>
    <t>TIME-202011</t>
  </si>
  <si>
    <t>TIME-202011, TIME-202004</t>
  </si>
  <si>
    <t>TIME</t>
  </si>
  <si>
    <t>NIA</t>
  </si>
  <si>
    <t>TIME-201954, TIME-202011</t>
  </si>
  <si>
    <t>Adjusted the scope pitch deck according to K.Jackkit comments - Add in the indicator situation summary</t>
  </si>
  <si>
    <t>Holiday</t>
  </si>
  <si>
    <t>OTT Impact Project Kick-off Meeting and ONDE Digital Outlook Scope Pitch Follow-up</t>
  </si>
  <si>
    <t>ONDE Digital Outlook Pitching Plan and In-detail Story Illustration</t>
  </si>
  <si>
    <t>Worked on the OTT Impact proposal as well as attended the scope breakdown meeting</t>
  </si>
  <si>
    <t>Meeting with Cullen to discuss OTT Impact scope</t>
  </si>
  <si>
    <t>Finalize the data requirement from Cullen in OTT impact scope</t>
  </si>
  <si>
    <t>Finish the structure for the OTT Impact Proposal as well as handover ONDE Digital Outlook to K.Nuttachart</t>
  </si>
  <si>
    <t>Continue working on the OTT Impact Proposal</t>
  </si>
  <si>
    <t>Adjust the slides and report of OTT Impact proposal according to K.Jackkit and K.Panisa comments</t>
  </si>
  <si>
    <t>OTT Impact Follow-up + discussion with K.Panisa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</si>
</sst>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12</xdr:col>
      <xdr:colOff>684893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2" workbookViewId="0">
      <selection activeCell="E66" sqref="E6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.5" thickBot="1" x14ac:dyDescent="0.25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">
      <c r="B4" s="59" t="s">
        <v>12</v>
      </c>
      <c r="C4" s="60"/>
      <c r="D4" s="59" t="s">
        <v>72</v>
      </c>
      <c r="E4" s="61"/>
      <c r="F4" s="61"/>
      <c r="G4" s="61"/>
      <c r="H4" s="60"/>
      <c r="I4" s="37"/>
      <c r="J4" s="37"/>
    </row>
    <row r="5" spans="2:10" x14ac:dyDescent="0.2">
      <c r="B5" s="44" t="s">
        <v>67</v>
      </c>
      <c r="C5" s="46"/>
      <c r="D5" s="44" t="s">
        <v>73</v>
      </c>
      <c r="E5" s="45"/>
      <c r="F5" s="45"/>
      <c r="G5" s="45"/>
      <c r="H5" s="46"/>
      <c r="I5" s="37"/>
      <c r="J5" s="37"/>
    </row>
    <row r="6" spans="2:10" x14ac:dyDescent="0.2">
      <c r="B6" s="44" t="s">
        <v>68</v>
      </c>
      <c r="C6" s="46"/>
      <c r="D6" s="44" t="s">
        <v>74</v>
      </c>
      <c r="E6" s="45"/>
      <c r="F6" s="45"/>
      <c r="G6" s="45"/>
      <c r="H6" s="46"/>
      <c r="I6" s="37"/>
      <c r="J6" s="37"/>
    </row>
    <row r="7" spans="2:10" ht="13.5" thickBot="1" x14ac:dyDescent="0.25">
      <c r="I7" s="37"/>
      <c r="J7" s="37"/>
    </row>
    <row r="8" spans="2:10" x14ac:dyDescent="0.2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.5" thickBot="1" x14ac:dyDescent="0.25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W19" sqref="W1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3" style="1" customWidth="1"/>
    <col min="12" max="12" width="14.7109375" style="1" bestFit="1" customWidth="1"/>
    <col min="13" max="16384" width="11.42578125" style="1"/>
  </cols>
  <sheetData>
    <row r="1" spans="1:16" ht="51.75" customHeight="1" thickBot="1" x14ac:dyDescent="0.25">
      <c r="D1" s="62" t="s">
        <v>15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Natsorn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70</v>
      </c>
      <c r="E4" s="30"/>
      <c r="F4" s="40" t="str">
        <f>'Information-General Settings'!D5</f>
        <v>Anantalapochai</v>
      </c>
      <c r="G4" s="34"/>
      <c r="I4" s="3"/>
      <c r="J4" s="3"/>
      <c r="K4" s="41"/>
      <c r="L4" s="41"/>
      <c r="M4" s="41"/>
    </row>
    <row r="5" spans="1:16" ht="19.5" customHeight="1" x14ac:dyDescent="0.2">
      <c r="D5" s="66" t="s">
        <v>69</v>
      </c>
      <c r="E5" s="67"/>
      <c r="F5" s="40" t="str">
        <f>'Information-General Settings'!D6</f>
        <v>TIME097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">
      <c r="B7" s="1">
        <f>MONTH(E9)</f>
        <v>2</v>
      </c>
      <c r="C7" s="78"/>
      <c r="D7" s="80">
        <v>43862</v>
      </c>
      <c r="E7" s="81"/>
      <c r="F7" s="84" t="s">
        <v>6</v>
      </c>
      <c r="G7" s="84" t="s">
        <v>16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69"/>
      <c r="I9" s="69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5"/>
      <c r="I10" s="65"/>
      <c r="J10" s="17"/>
      <c r="K10" s="18"/>
      <c r="L10" s="18"/>
      <c r="M10" s="19"/>
      <c r="O10" s="8" t="s">
        <v>71</v>
      </c>
      <c r="P10" s="2">
        <f>COUNTIF($G$9:$G$39, 9001)</f>
        <v>20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23</v>
      </c>
      <c r="G11" s="18">
        <v>9001</v>
      </c>
      <c r="H11" s="65" t="s">
        <v>79</v>
      </c>
      <c r="I11" s="65"/>
      <c r="J11" s="17"/>
      <c r="K11" s="18" t="s">
        <v>100</v>
      </c>
      <c r="L11" s="18" t="s">
        <v>77</v>
      </c>
      <c r="M11" s="19">
        <v>8.1999999999999993</v>
      </c>
      <c r="O11" s="8" t="s">
        <v>13</v>
      </c>
      <c r="P11" s="2">
        <f>COUNTIF($G$9:$G$39, 9003)</f>
        <v>0</v>
      </c>
    </row>
    <row r="12" spans="1:16" ht="28.5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23</v>
      </c>
      <c r="G12" s="18">
        <v>9001</v>
      </c>
      <c r="H12" s="65" t="s">
        <v>78</v>
      </c>
      <c r="I12" s="65"/>
      <c r="J12" s="17"/>
      <c r="K12" s="18" t="s">
        <v>100</v>
      </c>
      <c r="L12" s="18" t="s">
        <v>76</v>
      </c>
      <c r="M12" s="19">
        <v>8.25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23</v>
      </c>
      <c r="G13" s="18">
        <v>9001</v>
      </c>
      <c r="H13" s="65" t="s">
        <v>97</v>
      </c>
      <c r="I13" s="65"/>
      <c r="J13" s="17"/>
      <c r="K13" s="18" t="s">
        <v>100</v>
      </c>
      <c r="L13" s="18" t="s">
        <v>75</v>
      </c>
      <c r="M13" s="19">
        <v>9.15</v>
      </c>
    </row>
    <row r="14" spans="1:16" ht="28.5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23</v>
      </c>
      <c r="G14" s="18">
        <v>9001</v>
      </c>
      <c r="H14" s="65" t="s">
        <v>103</v>
      </c>
      <c r="I14" s="65"/>
      <c r="J14" s="17"/>
      <c r="K14" s="18" t="s">
        <v>100</v>
      </c>
      <c r="L14" s="18" t="s">
        <v>80</v>
      </c>
      <c r="M14" s="19">
        <v>9</v>
      </c>
      <c r="O14" s="8"/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102</v>
      </c>
      <c r="G15" s="18">
        <v>9001</v>
      </c>
      <c r="H15" s="65" t="s">
        <v>105</v>
      </c>
      <c r="I15" s="65"/>
      <c r="J15" s="17"/>
      <c r="K15" s="18" t="s">
        <v>100</v>
      </c>
      <c r="L15" s="18" t="s">
        <v>80</v>
      </c>
      <c r="M15" s="19">
        <v>9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65"/>
      <c r="I16" s="65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65"/>
      <c r="I17" s="65"/>
      <c r="J17" s="17"/>
      <c r="K17" s="43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104</v>
      </c>
      <c r="G18" s="18"/>
      <c r="H18" s="65" t="s">
        <v>104</v>
      </c>
      <c r="I18" s="65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102</v>
      </c>
      <c r="G19" s="18">
        <v>9001</v>
      </c>
      <c r="H19" s="65" t="s">
        <v>106</v>
      </c>
      <c r="I19" s="65"/>
      <c r="J19" s="17"/>
      <c r="K19" s="18" t="s">
        <v>100</v>
      </c>
      <c r="L19" s="18" t="s">
        <v>80</v>
      </c>
      <c r="M19" s="19">
        <v>9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98</v>
      </c>
      <c r="G20" s="18">
        <v>9001</v>
      </c>
      <c r="H20" s="65" t="s">
        <v>107</v>
      </c>
      <c r="I20" s="65"/>
      <c r="J20" s="17"/>
      <c r="K20" s="18" t="s">
        <v>100</v>
      </c>
      <c r="L20" s="18" t="s">
        <v>81</v>
      </c>
      <c r="M20" s="19">
        <v>9.0500000000000007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98</v>
      </c>
      <c r="G21" s="18">
        <v>9001</v>
      </c>
      <c r="H21" s="65" t="s">
        <v>108</v>
      </c>
      <c r="I21" s="65"/>
      <c r="J21" s="17"/>
      <c r="K21" s="18" t="s">
        <v>100</v>
      </c>
      <c r="L21" s="18" t="s">
        <v>82</v>
      </c>
      <c r="M21" s="19">
        <v>9.1999999999999993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98</v>
      </c>
      <c r="G22" s="18">
        <v>9001</v>
      </c>
      <c r="H22" s="65" t="s">
        <v>109</v>
      </c>
      <c r="I22" s="65"/>
      <c r="J22" s="17"/>
      <c r="K22" s="18" t="s">
        <v>100</v>
      </c>
      <c r="L22" s="18" t="s">
        <v>83</v>
      </c>
      <c r="M22" s="19">
        <v>8.25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65"/>
      <c r="I23" s="65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65"/>
      <c r="I24" s="65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98</v>
      </c>
      <c r="G25" s="18">
        <v>9001</v>
      </c>
      <c r="H25" s="65" t="s">
        <v>110</v>
      </c>
      <c r="I25" s="65"/>
      <c r="J25" s="17"/>
      <c r="K25" s="18" t="s">
        <v>100</v>
      </c>
      <c r="L25" s="18" t="s">
        <v>84</v>
      </c>
      <c r="M25" s="19">
        <v>8.1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98</v>
      </c>
      <c r="G26" s="18">
        <v>9001</v>
      </c>
      <c r="H26" s="65" t="s">
        <v>111</v>
      </c>
      <c r="I26" s="65"/>
      <c r="J26" s="17"/>
      <c r="K26" s="18" t="s">
        <v>100</v>
      </c>
      <c r="L26" s="18" t="s">
        <v>85</v>
      </c>
      <c r="M26" s="19">
        <v>8.5500000000000007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99</v>
      </c>
      <c r="G27" s="18">
        <v>9001</v>
      </c>
      <c r="H27" s="65" t="s">
        <v>96</v>
      </c>
      <c r="I27" s="65"/>
      <c r="J27" s="17"/>
      <c r="K27" s="18" t="s">
        <v>100</v>
      </c>
      <c r="L27" s="18" t="s">
        <v>86</v>
      </c>
      <c r="M27" s="19">
        <v>8.5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98</v>
      </c>
      <c r="G28" s="18">
        <v>9001</v>
      </c>
      <c r="H28" s="65" t="s">
        <v>113</v>
      </c>
      <c r="I28" s="65"/>
      <c r="J28" s="17"/>
      <c r="K28" s="18" t="s">
        <v>100</v>
      </c>
      <c r="L28" s="18" t="s">
        <v>91</v>
      </c>
      <c r="M28" s="19">
        <v>8.25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98</v>
      </c>
      <c r="G29" s="18">
        <v>9001</v>
      </c>
      <c r="H29" s="65" t="s">
        <v>112</v>
      </c>
      <c r="I29" s="65"/>
      <c r="J29" s="17"/>
      <c r="K29" s="18" t="s">
        <v>100</v>
      </c>
      <c r="L29" s="18" t="s">
        <v>90</v>
      </c>
      <c r="M29" s="19">
        <v>7.55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65"/>
      <c r="I30" s="65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65"/>
      <c r="I31" s="65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99</v>
      </c>
      <c r="G32" s="18">
        <v>9001</v>
      </c>
      <c r="H32" s="65" t="s">
        <v>112</v>
      </c>
      <c r="I32" s="65"/>
      <c r="J32" s="17"/>
      <c r="K32" s="18" t="s">
        <v>100</v>
      </c>
      <c r="L32" s="18" t="s">
        <v>80</v>
      </c>
      <c r="M32" s="19">
        <v>9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92</v>
      </c>
      <c r="G33" s="18">
        <v>9001</v>
      </c>
      <c r="H33" s="65" t="s">
        <v>93</v>
      </c>
      <c r="I33" s="65"/>
      <c r="J33" s="17"/>
      <c r="K33" s="18" t="s">
        <v>101</v>
      </c>
      <c r="L33" s="18" t="s">
        <v>87</v>
      </c>
      <c r="M33" s="19">
        <v>8.3000000000000007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92</v>
      </c>
      <c r="G34" s="18">
        <v>9001</v>
      </c>
      <c r="H34" s="65" t="s">
        <v>93</v>
      </c>
      <c r="I34" s="65"/>
      <c r="J34" s="17"/>
      <c r="K34" s="18" t="s">
        <v>101</v>
      </c>
      <c r="L34" s="18" t="s">
        <v>88</v>
      </c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92</v>
      </c>
      <c r="G35" s="18">
        <v>9001</v>
      </c>
      <c r="H35" s="65" t="s">
        <v>95</v>
      </c>
      <c r="I35" s="65"/>
      <c r="J35" s="17"/>
      <c r="K35" s="18" t="s">
        <v>101</v>
      </c>
      <c r="L35" s="18" t="s">
        <v>88</v>
      </c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92</v>
      </c>
      <c r="G36" s="18">
        <v>9001</v>
      </c>
      <c r="H36" s="65" t="s">
        <v>93</v>
      </c>
      <c r="I36" s="65"/>
      <c r="J36" s="17"/>
      <c r="K36" s="18" t="s">
        <v>101</v>
      </c>
      <c r="L36" s="18" t="s">
        <v>88</v>
      </c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65"/>
      <c r="I37" s="65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>
        <v>43891</v>
      </c>
      <c r="F38" s="18"/>
      <c r="G38" s="18"/>
      <c r="H38" s="65"/>
      <c r="I38" s="65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>
        <v>43892</v>
      </c>
      <c r="F39" s="18" t="s">
        <v>92</v>
      </c>
      <c r="G39" s="18">
        <v>9001</v>
      </c>
      <c r="H39" s="65" t="s">
        <v>94</v>
      </c>
      <c r="I39" s="65"/>
      <c r="J39" s="17"/>
      <c r="K39" s="18" t="s">
        <v>101</v>
      </c>
      <c r="L39" s="18" t="s">
        <v>89</v>
      </c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169.35000000000002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21.168750000000003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42" priority="2131" stopIfTrue="1">
      <formula>IF($A9=1,B9,)</formula>
    </cfRule>
    <cfRule type="expression" dxfId="41" priority="2132" stopIfTrue="1">
      <formula>IF($A9="",B9,)</formula>
    </cfRule>
  </conditionalFormatting>
  <conditionalFormatting sqref="E9">
    <cfRule type="expression" dxfId="40" priority="2133" stopIfTrue="1">
      <formula>IF($A9="",B9,"")</formula>
    </cfRule>
  </conditionalFormatting>
  <conditionalFormatting sqref="E10:E39">
    <cfRule type="expression" dxfId="39" priority="2134" stopIfTrue="1">
      <formula>IF($A10&lt;&gt;1,B10,"")</formula>
    </cfRule>
  </conditionalFormatting>
  <conditionalFormatting sqref="D9:D39">
    <cfRule type="expression" dxfId="38" priority="2135" stopIfTrue="1">
      <formula>IF($A9="",B9,)</formula>
    </cfRule>
  </conditionalFormatting>
  <conditionalFormatting sqref="G9:G11">
    <cfRule type="expression" dxfId="37" priority="2136" stopIfTrue="1">
      <formula>#REF!="Freelancer"</formula>
    </cfRule>
    <cfRule type="expression" dxfId="36" priority="2137" stopIfTrue="1">
      <formula>#REF!="DTC Int. Staff"</formula>
    </cfRule>
  </conditionalFormatting>
  <conditionalFormatting sqref="G10:G11">
    <cfRule type="expression" dxfId="35" priority="2129" stopIfTrue="1">
      <formula>$F$5="Freelancer"</formula>
    </cfRule>
    <cfRule type="expression" dxfId="34" priority="2130" stopIfTrue="1">
      <formula>$F$5="DTC Int. Staff"</formula>
    </cfRule>
  </conditionalFormatting>
  <conditionalFormatting sqref="G16">
    <cfRule type="expression" dxfId="33" priority="77" stopIfTrue="1">
      <formula>#REF!="Freelancer"</formula>
    </cfRule>
    <cfRule type="expression" dxfId="32" priority="78" stopIfTrue="1">
      <formula>#REF!="DTC Int. Staff"</formula>
    </cfRule>
  </conditionalFormatting>
  <conditionalFormatting sqref="G17">
    <cfRule type="expression" dxfId="31" priority="75" stopIfTrue="1">
      <formula>#REF!="Freelancer"</formula>
    </cfRule>
    <cfRule type="expression" dxfId="30" priority="76" stopIfTrue="1">
      <formula>#REF!="DTC Int. Staff"</formula>
    </cfRule>
  </conditionalFormatting>
  <conditionalFormatting sqref="G18">
    <cfRule type="expression" dxfId="29" priority="73" stopIfTrue="1">
      <formula>#REF!="Freelancer"</formula>
    </cfRule>
    <cfRule type="expression" dxfId="28" priority="74" stopIfTrue="1">
      <formula>#REF!="DTC Int. Staff"</formula>
    </cfRule>
  </conditionalFormatting>
  <conditionalFormatting sqref="G23:G24">
    <cfRule type="expression" dxfId="27" priority="69" stopIfTrue="1">
      <formula>#REF!="Freelancer"</formula>
    </cfRule>
    <cfRule type="expression" dxfId="26" priority="70" stopIfTrue="1">
      <formula>#REF!="DTC Int. Staff"</formula>
    </cfRule>
  </conditionalFormatting>
  <conditionalFormatting sqref="G30">
    <cfRule type="expression" dxfId="25" priority="63" stopIfTrue="1">
      <formula>#REF!="Freelancer"</formula>
    </cfRule>
    <cfRule type="expression" dxfId="24" priority="64" stopIfTrue="1">
      <formula>#REF!="DTC Int. Staff"</formula>
    </cfRule>
  </conditionalFormatting>
  <conditionalFormatting sqref="G31">
    <cfRule type="expression" dxfId="23" priority="61" stopIfTrue="1">
      <formula>#REF!="Freelancer"</formula>
    </cfRule>
    <cfRule type="expression" dxfId="22" priority="62" stopIfTrue="1">
      <formula>#REF!="DTC Int. Staff"</formula>
    </cfRule>
  </conditionalFormatting>
  <conditionalFormatting sqref="G37:G38">
    <cfRule type="expression" dxfId="21" priority="57" stopIfTrue="1">
      <formula>#REF!="Freelancer"</formula>
    </cfRule>
    <cfRule type="expression" dxfId="20" priority="58" stopIfTrue="1">
      <formula>#REF!="DTC Int. Staff"</formula>
    </cfRule>
  </conditionalFormatting>
  <conditionalFormatting sqref="G12:G1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:G1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9:G2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9:G2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5:G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5: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:G3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:G3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16" sqref="A16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LAPTOP-R37ETBDH</cp:lastModifiedBy>
  <dcterms:created xsi:type="dcterms:W3CDTF">2006-02-12T14:53:28Z</dcterms:created>
  <dcterms:modified xsi:type="dcterms:W3CDTF">2020-03-03T11:48:49Z</dcterms:modified>
</cp:coreProperties>
</file>