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Desktop\"/>
    </mc:Choice>
  </mc:AlternateContent>
  <xr:revisionPtr revIDLastSave="0" documentId="8_{2D4CE08D-4626-4432-8899-F0E7EB915A5F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0" i="34" l="1"/>
  <c r="E39" i="34"/>
  <c r="B39" i="34"/>
  <c r="D39" i="34" s="1"/>
  <c r="A39" i="34"/>
  <c r="E38" i="34"/>
  <c r="B38" i="34"/>
  <c r="D38" i="34" s="1"/>
  <c r="A38" i="34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<sst xmlns="http://schemas.openxmlformats.org/spreadsheetml/2006/main" count="217" uniqueCount="162">
  <si>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</si>
  <si>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</si>
  <si>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</si>
  <si>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</si>
  <si>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</si>
  <si>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</si>
  <si>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</si>
  <si>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</si>
  <si>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</si>
  <si>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</si>
  <si>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</si>
  <si>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</si>
  <si>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</si>
  <si>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</si>
  <si>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</si>
  <si>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</si>
  <si>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</si>
  <si>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</si>
  <si>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</si>
  <si>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</si>
  <si>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</si>
  <si>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</si>
  <si>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</si>
  <si>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</si>
  <si>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</si>
  <si>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</si>
  <si>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</si>
  <si>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</si>
  <si>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</si>
  <si>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</si>
  <si>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</si>
  <si>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</si>
  <si>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</si>
  <si>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</si>
  <si>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</si>
  <si>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</si>
  <si>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</si>
  <si>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</si>
  <si>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</si>
  <si>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</si>
  <si>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</si>
  <si>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</si>
  <si>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</si>
  <si>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</si>
  <si>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</si>
  <si>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</si>
  <si>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</si>
  <si>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</si>
  <si>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</si>
  <si>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</si>
  <si>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</si>
  <si>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</si>
  <si>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</si>
  <si>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</si>
  <si>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</si>
  <si>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</si>
  <si>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</si>
  <si>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</si>
  <si>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</si>
  <si>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</si>
  <si>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</si>
  <si>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</si>
  <si>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</si>
  <si>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</si>
  <si>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</si>
  <si>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</si>
  <si>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</si>
  <si>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</si>
  <si>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</si>
  <si>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</si>
  <si>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</si>
  <si>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</si>
  <si>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</si>
  <si>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</si>
  <si>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</si>
  <si>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</si>
  <si>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</si>
  <si>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</si>
  <si>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</si>
  <si>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</si>
  <si>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</si>
  <si>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</si>
  <si>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</si>
  <si>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</si>
  <si>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</si>
  <si>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</si>
  <si>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</si>
  <si>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</si>
  <si>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</si>
  <si>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</si>
  <si>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</si>
  <si>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</si>
  <si>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</si>
  <si>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</si>
  <si>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</si>
  <si>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</si>
  <si>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</si>
  <si>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</si>
  <si>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</si>
  <si>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</si>
  <si>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</si>
  <si>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</si>
  <si>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</si>
  <si>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</si>
  <si>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</si>
  <si>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</si>
  <si>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</si>
  <si>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</si>
  <si>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</si>
  <si>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</si>
  <si>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</si>
  <si>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</si>
  <si>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</si>
  <si>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</si>
  <si>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</si>
  <si>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</si>
  <si>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</si>
  <si>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</si>
  <si>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</si>
  <si>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</si>
  <si>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</si>
  <si>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</si>
  <si>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</si>
  <si>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</si>
  <si>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</si>
  <si>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</si>
  <si>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</si>
  <si>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</si>
  <si>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</si>
  <si>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</si>
  <si>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</si>
  <si>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</si>
  <si>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</si>
  <si>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</si>
  <si>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</si>
  <si>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</si>
  <si>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</si>
  <si>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</si>
  <si>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</si>
  <si>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</si>
  <si>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</si>
  <si>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</si>
  <si>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</si>
  <si>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</si>
  <si>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</si>
  <si>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</si>
  <si>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Achiraya</t>
  </si>
  <si>
    <t>Rodsin</t>
  </si>
  <si>
    <t>TIME063</t>
  </si>
  <si>
    <t>Home</t>
  </si>
  <si>
    <t>โทรถาม E-mail ผู้ประกอบการ + ส่ง E-mail ให้ผู้ประกอบการ</t>
  </si>
  <si>
    <t>ประชุม Duct Slide + แก้ Duct Slide</t>
  </si>
  <si>
    <t>Duct recoomendation + slide</t>
  </si>
  <si>
    <t>Duct Slide + ประสานงานเรื่องหนังสือให้ผู้ประกอบการกับลูกค้า</t>
  </si>
  <si>
    <t>ประสานงานเรื่องหนังสือให้ผู้ประกอบการ + หนังสือขอเปลี่ยนรูปแบบรับฟังความคิดเห็น กับลูกค้า</t>
  </si>
  <si>
    <t xml:space="preserve">ปริ้นเอกสาร Progress Report 5 เล่ม </t>
  </si>
  <si>
    <t>ปริ้นเอกสาร Progress Report 5 เล่ม + ปริ้นเอกสารสำหรับส่งไปรษณีย์ รับฟังความคิดเห็น</t>
  </si>
  <si>
    <t>ประชุมกับลูกค้าที่สำนักงาน กสทช.</t>
  </si>
  <si>
    <t>เขียน Progress Report</t>
  </si>
  <si>
    <t xml:space="preserve">แก้ Duct, Network and Facilities Model </t>
  </si>
  <si>
    <t>(ร่าง) มาตรฐานการคำนวณ</t>
  </si>
  <si>
    <t>Duct, Network and Facilities Model &amp;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</si>
</sst>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2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40" xfId="0" applyFont="1" applyBorder="1" applyAlignment="1">
      <alignment horizontal="left" wrapText="1"/>
    </xf>
    <xf numFmtId="0" fontId="8" fillId="0" borderId="41" xfId="0" applyFont="1" applyBorder="1" applyAlignment="1">
      <alignment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1" fillId="0" borderId="40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1" fillId="0" borderId="2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4" fillId="0" borderId="34" xfId="0" applyFont="1" applyBorder="1" applyAlignment="1" applyProtection="1">
      <alignment vertical="center" wrapText="1"/>
      <protection locked="0"/>
    </xf>
    <xf numFmtId="0" fontId="14" fillId="0" borderId="35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8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40" workbookViewId="0">
      <selection activeCell="J50" sqref="J50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 x14ac:dyDescent="0.25">
      <c r="I1" s="48"/>
      <c r="J1" s="48"/>
    </row>
    <row r="2" spans="2:10" ht="16.5" customHeight="1" x14ac:dyDescent="0.2">
      <c r="B2" s="65" t="s">
        <v>9</v>
      </c>
      <c r="C2" s="66"/>
      <c r="D2" s="66"/>
      <c r="E2" s="66"/>
      <c r="F2" s="66"/>
      <c r="G2" s="66"/>
      <c r="H2" s="67"/>
      <c r="I2" s="48"/>
      <c r="J2" s="48"/>
    </row>
    <row r="3" spans="2:10" ht="13.5" thickBot="1" x14ac:dyDescent="0.25">
      <c r="B3" s="68"/>
      <c r="C3" s="69"/>
      <c r="D3" s="69"/>
      <c r="E3" s="69"/>
      <c r="F3" s="69"/>
      <c r="G3" s="69"/>
      <c r="H3" s="70"/>
      <c r="I3" s="49"/>
      <c r="J3" s="49"/>
    </row>
    <row r="4" spans="2:10" x14ac:dyDescent="0.2">
      <c r="B4" s="71" t="s">
        <v>12</v>
      </c>
      <c r="C4" s="72"/>
      <c r="D4" s="99" t="s">
        <v>146</v>
      </c>
      <c r="E4" s="100"/>
      <c r="F4" s="100"/>
      <c r="G4" s="100"/>
      <c r="H4" s="101"/>
      <c r="I4" s="50"/>
      <c r="J4" s="50"/>
    </row>
    <row r="5" spans="2:10" x14ac:dyDescent="0.2">
      <c r="B5" s="57" t="s">
        <v>66</v>
      </c>
      <c r="C5" s="58"/>
      <c r="D5" s="102" t="s">
        <v>147</v>
      </c>
      <c r="E5" s="103"/>
      <c r="F5" s="103"/>
      <c r="G5" s="103"/>
      <c r="H5" s="104"/>
      <c r="I5" s="50"/>
      <c r="J5" s="50"/>
    </row>
    <row r="6" spans="2:10" x14ac:dyDescent="0.2">
      <c r="B6" s="57" t="s">
        <v>67</v>
      </c>
      <c r="C6" s="58"/>
      <c r="D6" s="102" t="s">
        <v>148</v>
      </c>
      <c r="E6" s="103"/>
      <c r="F6" s="103"/>
      <c r="G6" s="103"/>
      <c r="H6" s="104"/>
      <c r="I6" s="50"/>
      <c r="J6" s="50"/>
    </row>
    <row r="7" spans="2:10" ht="13.5" thickBot="1" x14ac:dyDescent="0.25">
      <c r="I7" s="50"/>
      <c r="J7" s="50"/>
    </row>
    <row r="8" spans="2:10" x14ac:dyDescent="0.2">
      <c r="B8" s="59" t="s">
        <v>11</v>
      </c>
      <c r="C8" s="60"/>
      <c r="D8" s="60"/>
      <c r="E8" s="60"/>
      <c r="F8" s="60"/>
      <c r="G8" s="60"/>
      <c r="H8" s="61"/>
      <c r="I8" s="50"/>
      <c r="J8" s="50"/>
    </row>
    <row r="9" spans="2:10" ht="13.5" thickBot="1" x14ac:dyDescent="0.25">
      <c r="B9" s="62"/>
      <c r="C9" s="63"/>
      <c r="D9" s="63"/>
      <c r="E9" s="63"/>
      <c r="F9" s="63"/>
      <c r="G9" s="63"/>
      <c r="H9" s="64"/>
      <c r="I9" s="50"/>
      <c r="J9" s="50"/>
    </row>
    <row r="10" spans="2:10" x14ac:dyDescent="0.2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 x14ac:dyDescent="0.2">
      <c r="I34" s="52">
        <v>9002</v>
      </c>
      <c r="J34" s="56" t="s">
        <v>144</v>
      </c>
    </row>
    <row r="35" spans="9:10" x14ac:dyDescent="0.2">
      <c r="I35" s="53" t="s">
        <v>141</v>
      </c>
      <c r="J35" s="54"/>
    </row>
    <row r="36" spans="9:10" x14ac:dyDescent="0.2">
      <c r="I36" s="54"/>
      <c r="J36" s="54"/>
    </row>
    <row r="37" spans="9:10" x14ac:dyDescent="0.2">
      <c r="I37" s="54"/>
      <c r="J37" s="54"/>
    </row>
    <row r="38" spans="9:10" x14ac:dyDescent="0.2">
      <c r="I38" s="55"/>
      <c r="J38" s="55"/>
    </row>
    <row r="39" spans="9:10" x14ac:dyDescent="0.2">
      <c r="I39" s="52">
        <v>9004</v>
      </c>
      <c r="J39" s="56" t="s">
        <v>145</v>
      </c>
    </row>
    <row r="40" spans="9:10" ht="33.75" x14ac:dyDescent="0.2">
      <c r="I40" s="53" t="s">
        <v>143</v>
      </c>
      <c r="J40" s="54"/>
    </row>
    <row r="41" spans="9:10" x14ac:dyDescent="0.2">
      <c r="I41" s="54"/>
      <c r="J41" s="54"/>
    </row>
    <row r="42" spans="9:10" x14ac:dyDescent="0.2">
      <c r="I42" s="54"/>
      <c r="J42" s="54"/>
    </row>
    <row r="43" spans="9:10" x14ac:dyDescent="0.2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P17" sqref="P17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73" t="s">
        <v>15</v>
      </c>
      <c r="E1" s="74"/>
      <c r="F1" s="74"/>
      <c r="G1" s="74"/>
      <c r="H1" s="74"/>
      <c r="I1" s="74"/>
      <c r="J1" s="74"/>
      <c r="K1" s="74"/>
      <c r="L1" s="74"/>
      <c r="M1" s="75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8" t="str">
        <f>'Information-General Settings'!D4</f>
        <v>Achiraya</v>
      </c>
      <c r="G3" s="33"/>
      <c r="I3" s="3"/>
      <c r="J3" s="3"/>
      <c r="K3" s="39"/>
      <c r="L3" s="39"/>
      <c r="M3" s="39"/>
    </row>
    <row r="4" spans="1:16" ht="19.5" customHeight="1" x14ac:dyDescent="0.2">
      <c r="D4" s="3" t="s">
        <v>69</v>
      </c>
      <c r="E4" s="29"/>
      <c r="F4" s="38" t="str">
        <f>'Information-General Settings'!D5</f>
        <v>Rodsin</v>
      </c>
      <c r="G4" s="33"/>
      <c r="I4" s="3"/>
      <c r="J4" s="3"/>
      <c r="K4" s="39"/>
      <c r="L4" s="39"/>
      <c r="M4" s="39"/>
    </row>
    <row r="5" spans="1:16" ht="19.5" customHeight="1" x14ac:dyDescent="0.2">
      <c r="D5" s="78" t="s">
        <v>68</v>
      </c>
      <c r="E5" s="79"/>
      <c r="F5" s="38" t="str">
        <f>'Information-General Settings'!D6</f>
        <v>TIME063</v>
      </c>
      <c r="G5" s="33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80"/>
      <c r="L6" s="80"/>
      <c r="M6" s="80"/>
    </row>
    <row r="7" spans="1:16" ht="12.75" customHeight="1" x14ac:dyDescent="0.2">
      <c r="B7" s="1">
        <f>MONTH(E9)</f>
        <v>3</v>
      </c>
      <c r="C7" s="89"/>
      <c r="D7" s="91">
        <v>43891</v>
      </c>
      <c r="E7" s="92"/>
      <c r="F7" s="95" t="s">
        <v>6</v>
      </c>
      <c r="G7" s="95" t="s">
        <v>16</v>
      </c>
      <c r="H7" s="85" t="s">
        <v>5</v>
      </c>
      <c r="I7" s="86"/>
      <c r="J7" s="5"/>
      <c r="K7" s="81" t="s">
        <v>3</v>
      </c>
      <c r="L7" s="83" t="s">
        <v>10</v>
      </c>
      <c r="M7" s="81" t="s">
        <v>4</v>
      </c>
    </row>
    <row r="8" spans="1:16" ht="23.25" customHeight="1" thickBot="1" x14ac:dyDescent="0.25">
      <c r="C8" s="90"/>
      <c r="D8" s="93"/>
      <c r="E8" s="94"/>
      <c r="F8" s="96"/>
      <c r="G8" s="97"/>
      <c r="H8" s="87"/>
      <c r="I8" s="88"/>
      <c r="J8" s="6"/>
      <c r="K8" s="82"/>
      <c r="L8" s="84"/>
      <c r="M8" s="82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36</v>
      </c>
      <c r="G10" s="18">
        <v>9013</v>
      </c>
      <c r="H10" s="76" t="s">
        <v>77</v>
      </c>
      <c r="I10" s="76"/>
      <c r="J10" s="17"/>
      <c r="K10" s="18"/>
      <c r="L10" s="18"/>
      <c r="M10" s="19"/>
      <c r="O10" s="8" t="s">
        <v>71</v>
      </c>
      <c r="P10" s="2">
        <f>COUNTIF($G$9:$G$39, 9001)</f>
        <v>19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36</v>
      </c>
      <c r="G11" s="18">
        <v>9013</v>
      </c>
      <c r="H11" s="76" t="s">
        <v>77</v>
      </c>
      <c r="I11" s="76"/>
      <c r="K11" s="18"/>
      <c r="L11" s="18"/>
      <c r="M11" s="19"/>
      <c r="O11" s="8" t="s">
        <v>13</v>
      </c>
      <c r="P11" s="2">
        <f>COUNTIF($G$9:$G$39,9003)+COUNTIF($G$9:$G$39,9004)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36</v>
      </c>
      <c r="G12" s="18">
        <v>9013</v>
      </c>
      <c r="H12" s="76" t="s">
        <v>77</v>
      </c>
      <c r="I12" s="76"/>
      <c r="J12" s="17"/>
      <c r="K12" s="18"/>
      <c r="L12" s="18"/>
      <c r="M12" s="19"/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36</v>
      </c>
      <c r="G13" s="18">
        <v>9001</v>
      </c>
      <c r="H13" s="76" t="s">
        <v>161</v>
      </c>
      <c r="I13" s="76"/>
      <c r="J13" s="17"/>
      <c r="K13" s="18" t="s">
        <v>70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36</v>
      </c>
      <c r="G14" s="18">
        <v>9001</v>
      </c>
      <c r="H14" s="76" t="s">
        <v>161</v>
      </c>
      <c r="I14" s="76"/>
      <c r="J14" s="17"/>
      <c r="K14" s="18" t="s">
        <v>70</v>
      </c>
      <c r="L14" s="18"/>
      <c r="M14" s="19">
        <v>8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6"/>
      <c r="I15" s="76"/>
      <c r="J15" s="17"/>
      <c r="K15" s="18"/>
      <c r="L15" s="18"/>
      <c r="M15" s="19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6"/>
      <c r="I16" s="76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36</v>
      </c>
      <c r="G17" s="18">
        <v>9001</v>
      </c>
      <c r="H17" s="77" t="s">
        <v>161</v>
      </c>
      <c r="I17" s="77"/>
      <c r="J17" s="17"/>
      <c r="K17" s="18" t="s">
        <v>70</v>
      </c>
      <c r="L17" s="18"/>
      <c r="M17" s="19">
        <v>10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36</v>
      </c>
      <c r="G18" s="18">
        <v>9001</v>
      </c>
      <c r="H18" s="105" t="s">
        <v>161</v>
      </c>
      <c r="I18" s="106"/>
      <c r="J18" s="17"/>
      <c r="K18" s="18" t="s">
        <v>70</v>
      </c>
      <c r="L18" s="18"/>
      <c r="M18" s="19">
        <v>8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36</v>
      </c>
      <c r="G19" s="18">
        <v>9001</v>
      </c>
      <c r="H19" s="98" t="s">
        <v>157</v>
      </c>
      <c r="I19" s="98"/>
      <c r="J19" s="17"/>
      <c r="K19" s="18" t="s">
        <v>70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36</v>
      </c>
      <c r="G20" s="18">
        <v>9001</v>
      </c>
      <c r="H20" s="76" t="s">
        <v>159</v>
      </c>
      <c r="I20" s="76"/>
      <c r="J20" s="17"/>
      <c r="K20" s="18" t="s">
        <v>70</v>
      </c>
      <c r="L20" s="18"/>
      <c r="M20" s="19">
        <v>10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36</v>
      </c>
      <c r="G21" s="18">
        <v>9001</v>
      </c>
      <c r="H21" s="76" t="s">
        <v>159</v>
      </c>
      <c r="I21" s="76"/>
      <c r="J21" s="17"/>
      <c r="K21" s="18" t="s">
        <v>70</v>
      </c>
      <c r="L21" s="18"/>
      <c r="M21" s="19">
        <v>10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6"/>
      <c r="I22" s="76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6"/>
      <c r="I23" s="76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36</v>
      </c>
      <c r="G24" s="18">
        <v>9001</v>
      </c>
      <c r="H24" s="76" t="s">
        <v>158</v>
      </c>
      <c r="I24" s="76"/>
      <c r="J24" s="17"/>
      <c r="K24" s="18" t="s">
        <v>70</v>
      </c>
      <c r="L24" s="18"/>
      <c r="M24" s="19">
        <v>10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36</v>
      </c>
      <c r="G25" s="18">
        <v>9001</v>
      </c>
      <c r="H25" s="76" t="s">
        <v>158</v>
      </c>
      <c r="I25" s="76"/>
      <c r="J25" s="17"/>
      <c r="K25" s="18" t="s">
        <v>70</v>
      </c>
      <c r="L25" s="18"/>
      <c r="M25" s="19">
        <v>10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36</v>
      </c>
      <c r="G26" s="18">
        <v>9001</v>
      </c>
      <c r="H26" s="76" t="s">
        <v>158</v>
      </c>
      <c r="I26" s="76"/>
      <c r="J26" s="17"/>
      <c r="K26" s="18" t="s">
        <v>70</v>
      </c>
      <c r="L26" s="18"/>
      <c r="M26" s="19">
        <v>10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36</v>
      </c>
      <c r="G27" s="18">
        <v>9001</v>
      </c>
      <c r="H27" s="76" t="s">
        <v>160</v>
      </c>
      <c r="I27" s="76"/>
      <c r="J27" s="17"/>
      <c r="K27" s="18" t="s">
        <v>70</v>
      </c>
      <c r="L27" s="18"/>
      <c r="M27" s="19">
        <v>10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36</v>
      </c>
      <c r="G28" s="18">
        <v>9001</v>
      </c>
      <c r="H28" s="76" t="s">
        <v>155</v>
      </c>
      <c r="I28" s="76"/>
      <c r="J28" s="17"/>
      <c r="K28" s="18" t="s">
        <v>70</v>
      </c>
      <c r="L28" s="18"/>
      <c r="M28" s="19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6"/>
      <c r="I29" s="76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6"/>
      <c r="I30" s="76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36</v>
      </c>
      <c r="G31" s="18">
        <v>9001</v>
      </c>
      <c r="H31" s="76" t="s">
        <v>152</v>
      </c>
      <c r="I31" s="76"/>
      <c r="J31" s="17"/>
      <c r="K31" s="18" t="s">
        <v>70</v>
      </c>
      <c r="L31" s="18"/>
      <c r="M31" s="19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36</v>
      </c>
      <c r="G32" s="18">
        <v>9001</v>
      </c>
      <c r="H32" s="76" t="s">
        <v>152</v>
      </c>
      <c r="I32" s="76"/>
      <c r="J32" s="17"/>
      <c r="K32" s="18" t="s">
        <v>149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36</v>
      </c>
      <c r="G33" s="18">
        <v>9001</v>
      </c>
      <c r="H33" s="76" t="s">
        <v>151</v>
      </c>
      <c r="I33" s="76"/>
      <c r="J33" s="17"/>
      <c r="K33" s="18" t="s">
        <v>149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36</v>
      </c>
      <c r="G34" s="18">
        <v>9001</v>
      </c>
      <c r="H34" s="76" t="s">
        <v>153</v>
      </c>
      <c r="I34" s="76"/>
      <c r="J34" s="17"/>
      <c r="K34" s="18" t="s">
        <v>149</v>
      </c>
      <c r="L34" s="18"/>
      <c r="M34" s="19">
        <v>8</v>
      </c>
    </row>
    <row r="35" spans="1:13" ht="28.5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36</v>
      </c>
      <c r="G35" s="18">
        <v>9001</v>
      </c>
      <c r="H35" s="76" t="s">
        <v>154</v>
      </c>
      <c r="I35" s="76"/>
      <c r="J35" s="17"/>
      <c r="K35" s="18" t="s">
        <v>149</v>
      </c>
      <c r="L35" s="18"/>
      <c r="M35" s="19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6"/>
      <c r="I36" s="76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/>
      <c r="G37" s="44"/>
      <c r="H37" s="77"/>
      <c r="I37" s="76"/>
      <c r="J37" s="17"/>
      <c r="K37" s="18"/>
      <c r="L37" s="18"/>
      <c r="M37" s="19"/>
    </row>
    <row r="38" spans="1:13" ht="29.1" customHeight="1" thickBot="1" x14ac:dyDescent="0.25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18" t="s">
        <v>36</v>
      </c>
      <c r="G38" s="18">
        <v>9001</v>
      </c>
      <c r="H38" s="77" t="s">
        <v>156</v>
      </c>
      <c r="I38" s="76"/>
      <c r="J38" s="17"/>
      <c r="K38" s="18" t="s">
        <v>70</v>
      </c>
      <c r="L38" s="18"/>
      <c r="M38" s="19">
        <v>8</v>
      </c>
    </row>
    <row r="39" spans="1:13" ht="29.1" customHeight="1" thickBot="1" x14ac:dyDescent="0.25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18" t="s">
        <v>36</v>
      </c>
      <c r="G39" s="18">
        <v>9001</v>
      </c>
      <c r="H39" s="77" t="s">
        <v>150</v>
      </c>
      <c r="I39" s="76"/>
      <c r="J39" s="17"/>
      <c r="K39" s="18" t="s">
        <v>149</v>
      </c>
      <c r="L39" s="18"/>
      <c r="M39" s="19">
        <v>8</v>
      </c>
    </row>
    <row r="40" spans="1:13" ht="30" customHeight="1" thickBot="1" x14ac:dyDescent="0.25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166</v>
      </c>
    </row>
    <row r="41" spans="1:13" ht="30" customHeight="1" thickBot="1" x14ac:dyDescent="0.25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20.75</v>
      </c>
    </row>
  </sheetData>
  <mergeCells count="41"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80" priority="2113" stopIfTrue="1">
      <formula>IF($A9=1,B9,)</formula>
    </cfRule>
    <cfRule type="expression" dxfId="79" priority="2114" stopIfTrue="1">
      <formula>IF($A9="",B9,)</formula>
    </cfRule>
  </conditionalFormatting>
  <conditionalFormatting sqref="E9">
    <cfRule type="expression" dxfId="78" priority="2115" stopIfTrue="1">
      <formula>IF($A9="",B9,"")</formula>
    </cfRule>
  </conditionalFormatting>
  <conditionalFormatting sqref="E10:E37">
    <cfRule type="expression" dxfId="77" priority="2116" stopIfTrue="1">
      <formula>IF($A10&lt;&gt;1,B10,"")</formula>
    </cfRule>
  </conditionalFormatting>
  <conditionalFormatting sqref="D9:D37">
    <cfRule type="expression" dxfId="76" priority="2117" stopIfTrue="1">
      <formula>IF($A9="",B9,)</formula>
    </cfRule>
  </conditionalFormatting>
  <conditionalFormatting sqref="G9:G10 G15:G16 G22:G23 G29:G30 G36">
    <cfRule type="expression" dxfId="75" priority="2118" stopIfTrue="1">
      <formula>#REF!="Freelancer"</formula>
    </cfRule>
    <cfRule type="expression" dxfId="74" priority="2119" stopIfTrue="1">
      <formula>#REF!="DTC Int. Staff"</formula>
    </cfRule>
  </conditionalFormatting>
  <conditionalFormatting sqref="G36 G22:G23 G29:G30 G15:G16">
    <cfRule type="expression" dxfId="73" priority="2111" stopIfTrue="1">
      <formula>$F$5="Freelancer"</formula>
    </cfRule>
    <cfRule type="expression" dxfId="72" priority="2112" stopIfTrue="1">
      <formula>$F$5="DTC Int. Staff"</formula>
    </cfRule>
  </conditionalFormatting>
  <conditionalFormatting sqref="G10">
    <cfRule type="expression" dxfId="71" priority="61" stopIfTrue="1">
      <formula>#REF!="Freelancer"</formula>
    </cfRule>
    <cfRule type="expression" dxfId="70" priority="62" stopIfTrue="1">
      <formula>#REF!="DTC Int. Staff"</formula>
    </cfRule>
  </conditionalFormatting>
  <conditionalFormatting sqref="G10">
    <cfRule type="expression" dxfId="69" priority="59" stopIfTrue="1">
      <formula>$F$5="Freelancer"</formula>
    </cfRule>
    <cfRule type="expression" dxfId="68" priority="60" stopIfTrue="1">
      <formula>$F$5="DTC Int. Staff"</formula>
    </cfRule>
  </conditionalFormatting>
  <conditionalFormatting sqref="G13:G14">
    <cfRule type="expression" dxfId="67" priority="57" stopIfTrue="1">
      <formula>#REF!="Freelancer"</formula>
    </cfRule>
    <cfRule type="expression" dxfId="66" priority="58" stopIfTrue="1">
      <formula>#REF!="DTC Int. Staff"</formula>
    </cfRule>
  </conditionalFormatting>
  <conditionalFormatting sqref="G13:G14">
    <cfRule type="expression" dxfId="65" priority="55" stopIfTrue="1">
      <formula>$F$5="Freelancer"</formula>
    </cfRule>
    <cfRule type="expression" dxfId="64" priority="56" stopIfTrue="1">
      <formula>$F$5="DTC Int. Staff"</formula>
    </cfRule>
  </conditionalFormatting>
  <conditionalFormatting sqref="C38">
    <cfRule type="expression" dxfId="63" priority="51" stopIfTrue="1">
      <formula>IF($A38=1,B38,)</formula>
    </cfRule>
    <cfRule type="expression" dxfId="62" priority="52" stopIfTrue="1">
      <formula>IF($A38="",B38,)</formula>
    </cfRule>
  </conditionalFormatting>
  <conditionalFormatting sqref="E38">
    <cfRule type="expression" dxfId="61" priority="53" stopIfTrue="1">
      <formula>IF($A38&lt;&gt;1,B38,"")</formula>
    </cfRule>
  </conditionalFormatting>
  <conditionalFormatting sqref="D38">
    <cfRule type="expression" dxfId="60" priority="54" stopIfTrue="1">
      <formula>IF($A38="",B38,)</formula>
    </cfRule>
  </conditionalFormatting>
  <conditionalFormatting sqref="C39">
    <cfRule type="expression" dxfId="59" priority="47" stopIfTrue="1">
      <formula>IF($A39=1,B39,)</formula>
    </cfRule>
    <cfRule type="expression" dxfId="58" priority="48" stopIfTrue="1">
      <formula>IF($A39="",B39,)</formula>
    </cfRule>
  </conditionalFormatting>
  <conditionalFormatting sqref="E39">
    <cfRule type="expression" dxfId="57" priority="49" stopIfTrue="1">
      <formula>IF($A39&lt;&gt;1,B39,"")</formula>
    </cfRule>
  </conditionalFormatting>
  <conditionalFormatting sqref="D39">
    <cfRule type="expression" dxfId="56" priority="50" stopIfTrue="1">
      <formula>IF($A39="",B39,)</formula>
    </cfRule>
  </conditionalFormatting>
  <conditionalFormatting sqref="G17">
    <cfRule type="expression" dxfId="55" priority="45" stopIfTrue="1">
      <formula>#REF!="Freelancer"</formula>
    </cfRule>
    <cfRule type="expression" dxfId="54" priority="46" stopIfTrue="1">
      <formula>#REF!="DTC Int. Staff"</formula>
    </cfRule>
  </conditionalFormatting>
  <conditionalFormatting sqref="G17">
    <cfRule type="expression" dxfId="53" priority="43" stopIfTrue="1">
      <formula>#REF!="Freelancer"</formula>
    </cfRule>
    <cfRule type="expression" dxfId="52" priority="44" stopIfTrue="1">
      <formula>#REF!="DTC Int. Staff"</formula>
    </cfRule>
  </conditionalFormatting>
  <conditionalFormatting sqref="G17">
    <cfRule type="expression" dxfId="51" priority="41" stopIfTrue="1">
      <formula>$F$5="Freelancer"</formula>
    </cfRule>
    <cfRule type="expression" dxfId="50" priority="42" stopIfTrue="1">
      <formula>$F$5="DTC Int. Staff"</formula>
    </cfRule>
  </conditionalFormatting>
  <conditionalFormatting sqref="G18:G21">
    <cfRule type="expression" dxfId="49" priority="39" stopIfTrue="1">
      <formula>#REF!="Freelancer"</formula>
    </cfRule>
    <cfRule type="expression" dxfId="48" priority="40" stopIfTrue="1">
      <formula>#REF!="DTC Int. Staff"</formula>
    </cfRule>
  </conditionalFormatting>
  <conditionalFormatting sqref="G18:G21">
    <cfRule type="expression" dxfId="47" priority="37" stopIfTrue="1">
      <formula>$F$5="Freelancer"</formula>
    </cfRule>
    <cfRule type="expression" dxfId="46" priority="38" stopIfTrue="1">
      <formula>$F$5="DTC Int. Staff"</formula>
    </cfRule>
  </conditionalFormatting>
  <conditionalFormatting sqref="G24">
    <cfRule type="expression" dxfId="45" priority="35" stopIfTrue="1">
      <formula>#REF!="Freelancer"</formula>
    </cfRule>
    <cfRule type="expression" dxfId="44" priority="36" stopIfTrue="1">
      <formula>#REF!="DTC Int. Staff"</formula>
    </cfRule>
  </conditionalFormatting>
  <conditionalFormatting sqref="G24">
    <cfRule type="expression" dxfId="43" priority="33" stopIfTrue="1">
      <formula>#REF!="Freelancer"</formula>
    </cfRule>
    <cfRule type="expression" dxfId="42" priority="34" stopIfTrue="1">
      <formula>#REF!="DTC Int. Staff"</formula>
    </cfRule>
  </conditionalFormatting>
  <conditionalFormatting sqref="G24">
    <cfRule type="expression" dxfId="41" priority="31" stopIfTrue="1">
      <formula>$F$5="Freelancer"</formula>
    </cfRule>
    <cfRule type="expression" dxfId="40" priority="32" stopIfTrue="1">
      <formula>$F$5="DTC Int. Staff"</formula>
    </cfRule>
  </conditionalFormatting>
  <conditionalFormatting sqref="G25:G28">
    <cfRule type="expression" dxfId="39" priority="29" stopIfTrue="1">
      <formula>#REF!="Freelancer"</formula>
    </cfRule>
    <cfRule type="expression" dxfId="38" priority="30" stopIfTrue="1">
      <formula>#REF!="DTC Int. Staff"</formula>
    </cfRule>
  </conditionalFormatting>
  <conditionalFormatting sqref="G25:G28">
    <cfRule type="expression" dxfId="37" priority="27" stopIfTrue="1">
      <formula>$F$5="Freelancer"</formula>
    </cfRule>
    <cfRule type="expression" dxfId="36" priority="28" stopIfTrue="1">
      <formula>$F$5="DTC Int. Staff"</formula>
    </cfRule>
  </conditionalFormatting>
  <conditionalFormatting sqref="G31">
    <cfRule type="expression" dxfId="35" priority="25" stopIfTrue="1">
      <formula>#REF!="Freelancer"</formula>
    </cfRule>
    <cfRule type="expression" dxfId="34" priority="26" stopIfTrue="1">
      <formula>#REF!="DTC Int. Staff"</formula>
    </cfRule>
  </conditionalFormatting>
  <conditionalFormatting sqref="G31">
    <cfRule type="expression" dxfId="33" priority="23" stopIfTrue="1">
      <formula>#REF!="Freelancer"</formula>
    </cfRule>
    <cfRule type="expression" dxfId="32" priority="24" stopIfTrue="1">
      <formula>#REF!="DTC Int. Staff"</formula>
    </cfRule>
  </conditionalFormatting>
  <conditionalFormatting sqref="G31">
    <cfRule type="expression" dxfId="31" priority="21" stopIfTrue="1">
      <formula>$F$5="Freelancer"</formula>
    </cfRule>
    <cfRule type="expression" dxfId="30" priority="22" stopIfTrue="1">
      <formula>$F$5="DTC Int. Staff"</formula>
    </cfRule>
  </conditionalFormatting>
  <conditionalFormatting sqref="G32:G35">
    <cfRule type="expression" dxfId="29" priority="19" stopIfTrue="1">
      <formula>#REF!="Freelancer"</formula>
    </cfRule>
    <cfRule type="expression" dxfId="28" priority="20" stopIfTrue="1">
      <formula>#REF!="DTC Int. Staff"</formula>
    </cfRule>
  </conditionalFormatting>
  <conditionalFormatting sqref="G32:G35">
    <cfRule type="expression" dxfId="27" priority="17" stopIfTrue="1">
      <formula>$F$5="Freelancer"</formula>
    </cfRule>
    <cfRule type="expression" dxfId="26" priority="18" stopIfTrue="1">
      <formula>$F$5="DTC Int. Staff"</formula>
    </cfRule>
  </conditionalFormatting>
  <conditionalFormatting sqref="G38:G39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8:G39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1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2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 G37" xr:uid="{00000000-0002-0000-0100-000000000000}">
      <formula1>Project_Number</formula1>
    </dataValidation>
    <dataValidation type="list" allowBlank="1" showInputMessage="1" showErrorMessage="1" sqref="G38:G39 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topLeftCell="A16" workbookViewId="0">
      <selection activeCell="B33" sqref="B33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">
      <c r="A2" s="30" t="s">
        <v>122</v>
      </c>
      <c r="B2" s="30" t="s">
        <v>123</v>
      </c>
      <c r="D2" s="31">
        <v>9001</v>
      </c>
      <c r="E2" s="30" t="s">
        <v>72</v>
      </c>
    </row>
    <row r="3" spans="1:14" x14ac:dyDescent="0.2">
      <c r="A3" s="30" t="s">
        <v>120</v>
      </c>
      <c r="B3" s="30" t="s">
        <v>121</v>
      </c>
      <c r="D3" s="31">
        <v>9002</v>
      </c>
      <c r="E3" s="30" t="s">
        <v>141</v>
      </c>
    </row>
    <row r="4" spans="1:14" x14ac:dyDescent="0.2">
      <c r="A4" s="30" t="s">
        <v>118</v>
      </c>
      <c r="B4" s="30" t="s">
        <v>119</v>
      </c>
      <c r="D4" s="31">
        <v>9003</v>
      </c>
      <c r="E4" s="30" t="s">
        <v>142</v>
      </c>
    </row>
    <row r="5" spans="1:14" x14ac:dyDescent="0.2">
      <c r="A5" s="30" t="s">
        <v>116</v>
      </c>
      <c r="B5" s="30" t="s">
        <v>117</v>
      </c>
      <c r="D5" s="31">
        <v>9004</v>
      </c>
      <c r="E5" s="30" t="s">
        <v>143</v>
      </c>
    </row>
    <row r="6" spans="1:14" x14ac:dyDescent="0.2">
      <c r="A6" s="30" t="s">
        <v>114</v>
      </c>
      <c r="B6" s="30" t="s">
        <v>115</v>
      </c>
      <c r="D6" s="31">
        <v>9005</v>
      </c>
      <c r="E6" s="30" t="s">
        <v>73</v>
      </c>
    </row>
    <row r="7" spans="1:14" x14ac:dyDescent="0.2">
      <c r="A7" s="30" t="s">
        <v>112</v>
      </c>
      <c r="B7" s="30" t="s">
        <v>113</v>
      </c>
      <c r="D7" s="31">
        <v>9007</v>
      </c>
      <c r="E7" s="30" t="s">
        <v>74</v>
      </c>
    </row>
    <row r="8" spans="1:14" x14ac:dyDescent="0.2">
      <c r="A8" s="30" t="s">
        <v>110</v>
      </c>
      <c r="B8" s="30" t="s">
        <v>111</v>
      </c>
      <c r="D8" s="31">
        <v>9008</v>
      </c>
      <c r="E8" s="30" t="s">
        <v>75</v>
      </c>
    </row>
    <row r="9" spans="1:14" x14ac:dyDescent="0.2">
      <c r="A9" s="30" t="s">
        <v>108</v>
      </c>
      <c r="B9" s="30" t="s">
        <v>109</v>
      </c>
      <c r="D9" s="31">
        <v>9010</v>
      </c>
      <c r="E9" s="30" t="s">
        <v>76</v>
      </c>
    </row>
    <row r="10" spans="1:14" x14ac:dyDescent="0.2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 x14ac:dyDescent="0.2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 x14ac:dyDescent="0.2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 x14ac:dyDescent="0.2">
      <c r="A13" s="30" t="s">
        <v>100</v>
      </c>
      <c r="B13" s="30" t="s">
        <v>101</v>
      </c>
    </row>
    <row r="14" spans="1:14" x14ac:dyDescent="0.2">
      <c r="A14" s="30" t="s">
        <v>98</v>
      </c>
      <c r="B14" s="30" t="s">
        <v>99</v>
      </c>
      <c r="N14" s="40"/>
    </row>
    <row r="15" spans="1:14" x14ac:dyDescent="0.2">
      <c r="A15" s="30" t="s">
        <v>96</v>
      </c>
      <c r="B15" s="30" t="s">
        <v>97</v>
      </c>
    </row>
    <row r="16" spans="1:14" x14ac:dyDescent="0.2">
      <c r="A16" s="30" t="s">
        <v>94</v>
      </c>
      <c r="B16" s="30" t="s">
        <v>95</v>
      </c>
    </row>
    <row r="17" spans="1:14" x14ac:dyDescent="0.2">
      <c r="A17" s="30" t="s">
        <v>92</v>
      </c>
      <c r="B17" s="30" t="s">
        <v>93</v>
      </c>
      <c r="D17" s="31"/>
    </row>
    <row r="18" spans="1:14" x14ac:dyDescent="0.2">
      <c r="A18" s="30" t="s">
        <v>90</v>
      </c>
      <c r="B18" s="30" t="s">
        <v>91</v>
      </c>
      <c r="D18" s="31"/>
    </row>
    <row r="19" spans="1:14" x14ac:dyDescent="0.2">
      <c r="A19" s="30" t="s">
        <v>88</v>
      </c>
      <c r="B19" s="30" t="s">
        <v>89</v>
      </c>
      <c r="D19" s="31"/>
    </row>
    <row r="20" spans="1:14" x14ac:dyDescent="0.2">
      <c r="A20" s="30" t="s">
        <v>86</v>
      </c>
      <c r="B20" s="30" t="s">
        <v>87</v>
      </c>
      <c r="D20" s="31"/>
    </row>
    <row r="21" spans="1:14" x14ac:dyDescent="0.2">
      <c r="A21" s="30" t="s">
        <v>124</v>
      </c>
      <c r="B21" s="30" t="s">
        <v>125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126</v>
      </c>
      <c r="B24" s="30" t="s">
        <v>127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30" t="s">
        <v>34</v>
      </c>
      <c r="B31" s="30" t="s">
        <v>35</v>
      </c>
    </row>
    <row r="32" spans="1:14" x14ac:dyDescent="0.2">
      <c r="A32" s="30" t="s">
        <v>128</v>
      </c>
      <c r="B32" s="30" t="s">
        <v>129</v>
      </c>
      <c r="N32" s="40"/>
    </row>
    <row r="33" spans="1:2" x14ac:dyDescent="0.2">
      <c r="A33" s="30" t="s">
        <v>36</v>
      </c>
      <c r="B33" s="30" t="s">
        <v>37</v>
      </c>
    </row>
    <row r="34" spans="1:2" x14ac:dyDescent="0.2">
      <c r="A34" s="30" t="s">
        <v>130</v>
      </c>
      <c r="B34" s="30" t="s">
        <v>131</v>
      </c>
    </row>
    <row r="35" spans="1:2" x14ac:dyDescent="0.2">
      <c r="A35" s="30" t="s">
        <v>38</v>
      </c>
      <c r="B35" s="30" t="s">
        <v>39</v>
      </c>
    </row>
    <row r="36" spans="1:2" x14ac:dyDescent="0.2">
      <c r="A36" s="30" t="s">
        <v>132</v>
      </c>
      <c r="B36" s="30" t="s">
        <v>133</v>
      </c>
    </row>
    <row r="37" spans="1:2" x14ac:dyDescent="0.2">
      <c r="A37" s="30" t="s">
        <v>40</v>
      </c>
      <c r="B37" s="30" t="s">
        <v>41</v>
      </c>
    </row>
    <row r="38" spans="1:2" x14ac:dyDescent="0.2">
      <c r="A38" s="30" t="s">
        <v>42</v>
      </c>
      <c r="B38" s="30" t="s">
        <v>43</v>
      </c>
    </row>
    <row r="39" spans="1:2" x14ac:dyDescent="0.2">
      <c r="A39" s="30" t="s">
        <v>44</v>
      </c>
      <c r="B39" s="30" t="s">
        <v>45</v>
      </c>
    </row>
    <row r="40" spans="1:2" x14ac:dyDescent="0.2">
      <c r="A40" s="30" t="s">
        <v>46</v>
      </c>
      <c r="B40" s="30" t="s">
        <v>47</v>
      </c>
    </row>
    <row r="41" spans="1:2" x14ac:dyDescent="0.2">
      <c r="A41" s="30" t="s">
        <v>46</v>
      </c>
      <c r="B41" s="30" t="s">
        <v>47</v>
      </c>
    </row>
    <row r="42" spans="1:2" x14ac:dyDescent="0.2">
      <c r="A42" s="30" t="s">
        <v>134</v>
      </c>
      <c r="B42" s="30" t="s">
        <v>135</v>
      </c>
    </row>
    <row r="43" spans="1:2" x14ac:dyDescent="0.2">
      <c r="A43" s="30" t="s">
        <v>136</v>
      </c>
      <c r="B43" s="30" t="s">
        <v>137</v>
      </c>
    </row>
    <row r="44" spans="1:2" x14ac:dyDescent="0.2">
      <c r="A44" s="30" t="s">
        <v>48</v>
      </c>
      <c r="B44" s="30" t="s">
        <v>49</v>
      </c>
    </row>
    <row r="45" spans="1:2" x14ac:dyDescent="0.2">
      <c r="A45" s="30" t="s">
        <v>50</v>
      </c>
      <c r="B45" s="30" t="s">
        <v>51</v>
      </c>
    </row>
    <row r="46" spans="1:2" x14ac:dyDescent="0.2">
      <c r="A46" s="30" t="s">
        <v>138</v>
      </c>
      <c r="B46" s="30" t="s">
        <v>17</v>
      </c>
    </row>
    <row r="47" spans="1:2" x14ac:dyDescent="0.2">
      <c r="A47" s="30" t="s">
        <v>52</v>
      </c>
      <c r="B47" s="30" t="s">
        <v>53</v>
      </c>
    </row>
    <row r="48" spans="1:2" x14ac:dyDescent="0.2">
      <c r="A48" s="30" t="s">
        <v>54</v>
      </c>
      <c r="B48" s="30" t="s">
        <v>55</v>
      </c>
    </row>
    <row r="49" spans="1:2" x14ac:dyDescent="0.2">
      <c r="A49" s="30" t="s">
        <v>139</v>
      </c>
      <c r="B49" s="30" t="s">
        <v>140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84</v>
      </c>
      <c r="B51" s="30" t="s">
        <v>85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82</v>
      </c>
      <c r="B55" s="30" t="s">
        <v>83</v>
      </c>
    </row>
    <row r="56" spans="1:2" x14ac:dyDescent="0.2">
      <c r="A56" s="30" t="s">
        <v>80</v>
      </c>
      <c r="B56" s="30" t="s">
        <v>81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achiraya rodsin</cp:lastModifiedBy>
  <dcterms:created xsi:type="dcterms:W3CDTF">2006-02-12T14:53:28Z</dcterms:created>
  <dcterms:modified xsi:type="dcterms:W3CDTF">2020-04-03T04:31:20Z</dcterms:modified>
</cp:coreProperties>
</file>