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ocuments\TimeSheet_Wissada P\"/>
    </mc:Choice>
  </mc:AlternateContent>
  <xr:revisionPtr revIDLastSave="0" documentId="13_ncr:1_{909EDADD-E200-46C1-97DD-925DAC6500D0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<sst xmlns="http://schemas.openxmlformats.org/spreadsheetml/2006/main" count="136" uniqueCount="95">
  <si>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</si>
  <si>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</si>
  <si>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</si>
  <si>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</si>
  <si>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</si>
  <si>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</si>
  <si>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</si>
  <si>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</si>
  <si>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</si>
  <si>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</si>
  <si>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</si>
  <si>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</si>
  <si>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</si>
  <si>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</si>
  <si>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</si>
  <si>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</si>
  <si>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</si>
  <si>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</si>
  <si>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</si>
  <si>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</si>
  <si>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</si>
  <si>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</si>
  <si>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</si>
  <si>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</si>
  <si>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</si>
  <si>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</si>
  <si>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</si>
  <si>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</si>
  <si>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</si>
  <si>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</si>
  <si>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</si>
  <si>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</si>
  <si>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</si>
  <si>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</si>
  <si>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</si>
  <si>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</si>
  <si>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</si>
  <si>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</si>
  <si>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</si>
  <si>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</si>
  <si>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</si>
  <si>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</si>
  <si>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</si>
  <si>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</si>
  <si>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</si>
  <si>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</si>
  <si>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</si>
  <si>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</si>
  <si>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</si>
  <si>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</si>
  <si>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</si>
  <si>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</si>
  <si>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</si>
  <si>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</si>
  <si>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</si>
  <si>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</si>
  <si>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</si>
  <si>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</si>
  <si>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</si>
  <si>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</si>
  <si>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</si>
  <si>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</si>
  <si>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</si>
  <si>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</si>
  <si>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</si>
  <si>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</si>
  <si>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</si>
  <si>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</si>
  <si>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</si>
  <si>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</si>
  <si>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</si>
  <si>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</si>
  <si>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</si>
  <si>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</si>
  <si>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</si>
  <si>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</si>
  <si>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TIME-202020</t>
  </si>
  <si>
    <t>DGA Service Platform Master Plan</t>
  </si>
  <si>
    <t>PlanB Digital Transformation &amp; Bangchak Digital Literacy</t>
  </si>
  <si>
    <t>KTB Digital Literacy Assessment &amp; Raimon land Digital Tranformation</t>
  </si>
  <si>
    <t>Follow up on project in sales pipelines</t>
  </si>
  <si>
    <t>Ayudaya Digital Literacy Assessment Report</t>
  </si>
  <si>
    <t>Samtel Digital Transformation</t>
  </si>
  <si>
    <t>Visit Watsons customer &amp; work on Watsons Digital Courses &amp; Digital Assessment</t>
  </si>
  <si>
    <t>ONDE Thailand Digital Outlook</t>
  </si>
  <si>
    <t>ONDE Thailand Digital Outlook &amp; EGAT Digital Courses</t>
  </si>
  <si>
    <t>ONDE Thailand Digital Outlook &amp; Ayudaya Digital Leadership Mindsets</t>
  </si>
  <si>
    <t xml:space="preserve">TIME-201954 </t>
  </si>
  <si>
    <t>Ayudaya Digital Event</t>
  </si>
  <si>
    <t>ONDE MIL</t>
  </si>
  <si>
    <t>TIME-202022</t>
  </si>
  <si>
    <t>EGAT Digital Courses</t>
  </si>
  <si>
    <t xml:space="preserve">Follow up on project in sales pipelines  </t>
  </si>
  <si>
    <t>Work on TIME Digital Initiatives</t>
  </si>
  <si>
    <t>Thai PBS Digital Competencies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</si>
</sst>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D6" sqref="D6:H6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" thickBot="1" x14ac:dyDescent="0.3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5">
      <c r="B4" s="59" t="s">
        <v>12</v>
      </c>
      <c r="C4" s="60"/>
      <c r="D4" s="59" t="s">
        <v>73</v>
      </c>
      <c r="E4" s="61"/>
      <c r="F4" s="61"/>
      <c r="G4" s="61"/>
      <c r="H4" s="60"/>
      <c r="I4" s="37"/>
      <c r="J4" s="37"/>
    </row>
    <row r="5" spans="2:10" x14ac:dyDescent="0.25">
      <c r="B5" s="44" t="s">
        <v>67</v>
      </c>
      <c r="C5" s="46"/>
      <c r="D5" s="44" t="s">
        <v>74</v>
      </c>
      <c r="E5" s="45"/>
      <c r="F5" s="45"/>
      <c r="G5" s="45"/>
      <c r="H5" s="46"/>
      <c r="I5" s="37"/>
      <c r="J5" s="37"/>
    </row>
    <row r="6" spans="2:10" x14ac:dyDescent="0.25">
      <c r="B6" s="44" t="s">
        <v>68</v>
      </c>
      <c r="C6" s="46"/>
      <c r="D6" s="44" t="s">
        <v>75</v>
      </c>
      <c r="E6" s="45"/>
      <c r="F6" s="45"/>
      <c r="G6" s="45"/>
      <c r="H6" s="46"/>
      <c r="I6" s="37"/>
      <c r="J6" s="37"/>
    </row>
    <row r="7" spans="2:10" ht="13" thickBot="1" x14ac:dyDescent="0.3">
      <c r="I7" s="37"/>
      <c r="J7" s="37"/>
    </row>
    <row r="8" spans="2:10" x14ac:dyDescent="0.25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" thickBot="1" x14ac:dyDescent="0.3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40" sqref="H40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2" t="s">
        <v>15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Wissada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70</v>
      </c>
      <c r="E4" s="30"/>
      <c r="F4" s="40" t="str">
        <f>'Information-General Settings'!D5</f>
        <v>Panyasewanamit</v>
      </c>
      <c r="G4" s="34"/>
      <c r="I4" s="3"/>
      <c r="J4" s="3"/>
      <c r="K4" s="41"/>
      <c r="L4" s="41"/>
      <c r="M4" s="41"/>
    </row>
    <row r="5" spans="1:16" ht="19.5" customHeight="1" x14ac:dyDescent="0.25">
      <c r="D5" s="66" t="s">
        <v>69</v>
      </c>
      <c r="E5" s="67"/>
      <c r="F5" s="40" t="str">
        <f>'Information-General Settings'!D6</f>
        <v>TIME068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5">
      <c r="B7" s="1">
        <f>MONTH(E9)</f>
        <v>3</v>
      </c>
      <c r="C7" s="78"/>
      <c r="D7" s="80">
        <v>43891</v>
      </c>
      <c r="E7" s="81"/>
      <c r="F7" s="84" t="s">
        <v>6</v>
      </c>
      <c r="G7" s="84" t="s">
        <v>16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3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5" customHeight="1" thickBot="1" x14ac:dyDescent="0.3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69"/>
      <c r="I9" s="69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76</v>
      </c>
      <c r="G10" s="18">
        <v>9003</v>
      </c>
      <c r="H10" s="65" t="s">
        <v>77</v>
      </c>
      <c r="I10" s="65"/>
      <c r="J10" s="17"/>
      <c r="K10" s="18" t="s">
        <v>71</v>
      </c>
      <c r="L10" s="18"/>
      <c r="M10" s="19">
        <v>8</v>
      </c>
      <c r="O10" s="8" t="s">
        <v>72</v>
      </c>
      <c r="P10" s="2">
        <f>COUNTIF($G$9:$G$39, 9001)</f>
        <v>0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76</v>
      </c>
      <c r="G11" s="18">
        <v>9003</v>
      </c>
      <c r="H11" s="65" t="s">
        <v>77</v>
      </c>
      <c r="I11" s="65"/>
      <c r="J11" s="17"/>
      <c r="K11" s="18" t="s">
        <v>71</v>
      </c>
      <c r="L11" s="18"/>
      <c r="M11" s="19">
        <v>8</v>
      </c>
      <c r="O11" s="8" t="s">
        <v>13</v>
      </c>
      <c r="P11" s="2">
        <f>COUNTIF($G$9:$G$39, 9003)</f>
        <v>11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9004</v>
      </c>
      <c r="H12" s="65" t="s">
        <v>79</v>
      </c>
      <c r="I12" s="65"/>
      <c r="J12" s="17"/>
      <c r="K12" s="18" t="s">
        <v>71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9004</v>
      </c>
      <c r="H13" s="65" t="s">
        <v>78</v>
      </c>
      <c r="I13" s="65"/>
      <c r="J13" s="17"/>
      <c r="K13" s="18" t="s">
        <v>71</v>
      </c>
      <c r="L13" s="18"/>
      <c r="M13" s="19">
        <v>8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9004</v>
      </c>
      <c r="H14" s="65" t="s">
        <v>80</v>
      </c>
      <c r="I14" s="65"/>
      <c r="J14" s="17"/>
      <c r="K14" s="18" t="s">
        <v>71</v>
      </c>
      <c r="L14" s="18"/>
      <c r="M14" s="19">
        <v>8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5"/>
      <c r="I15" s="65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5"/>
      <c r="I16" s="65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>
        <v>9004</v>
      </c>
      <c r="H17" s="65" t="s">
        <v>81</v>
      </c>
      <c r="I17" s="65"/>
      <c r="J17" s="17"/>
      <c r="K17" s="18" t="s">
        <v>71</v>
      </c>
      <c r="L17" s="18"/>
      <c r="M17" s="19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>
        <v>9004</v>
      </c>
      <c r="H18" s="65" t="s">
        <v>82</v>
      </c>
      <c r="I18" s="65"/>
      <c r="J18" s="17"/>
      <c r="K18" s="18" t="s">
        <v>71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>
        <v>9004</v>
      </c>
      <c r="H19" s="65" t="s">
        <v>83</v>
      </c>
      <c r="I19" s="65"/>
      <c r="J19" s="17"/>
      <c r="K19" s="18" t="s">
        <v>71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23</v>
      </c>
      <c r="G20" s="18">
        <v>9003</v>
      </c>
      <c r="H20" s="65" t="s">
        <v>84</v>
      </c>
      <c r="I20" s="65"/>
      <c r="J20" s="17"/>
      <c r="K20" s="18" t="s">
        <v>71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23</v>
      </c>
      <c r="G21" s="18">
        <v>9003</v>
      </c>
      <c r="H21" s="65" t="s">
        <v>85</v>
      </c>
      <c r="I21" s="65"/>
      <c r="J21" s="17"/>
      <c r="K21" s="18" t="s">
        <v>71</v>
      </c>
      <c r="L21" s="18"/>
      <c r="M21" s="19">
        <v>8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43"/>
      <c r="G22" s="18"/>
      <c r="H22" s="65"/>
      <c r="I22" s="65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43"/>
      <c r="G23" s="18"/>
      <c r="H23" s="65"/>
      <c r="I23" s="65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43"/>
      <c r="G24" s="18">
        <v>9004</v>
      </c>
      <c r="H24" s="65" t="s">
        <v>88</v>
      </c>
      <c r="I24" s="65"/>
      <c r="J24" s="17"/>
      <c r="K24" s="18" t="s">
        <v>71</v>
      </c>
      <c r="L24" s="18"/>
      <c r="M24" s="19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43"/>
      <c r="G25" s="18">
        <v>9004</v>
      </c>
      <c r="H25" s="65" t="s">
        <v>80</v>
      </c>
      <c r="I25" s="65"/>
      <c r="J25" s="17"/>
      <c r="K25" s="18" t="s">
        <v>71</v>
      </c>
      <c r="L25" s="18"/>
      <c r="M25" s="19">
        <v>8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87</v>
      </c>
      <c r="G26" s="18">
        <v>9003</v>
      </c>
      <c r="H26" s="65" t="s">
        <v>86</v>
      </c>
      <c r="I26" s="65"/>
      <c r="J26" s="17"/>
      <c r="K26" s="18" t="s">
        <v>71</v>
      </c>
      <c r="L26" s="18"/>
      <c r="M26" s="19">
        <v>8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87</v>
      </c>
      <c r="G27" s="18">
        <v>9003</v>
      </c>
      <c r="H27" s="65" t="s">
        <v>86</v>
      </c>
      <c r="I27" s="65"/>
      <c r="J27" s="17"/>
      <c r="K27" s="18" t="s">
        <v>71</v>
      </c>
      <c r="L27" s="18"/>
      <c r="M27" s="19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90</v>
      </c>
      <c r="G28" s="18">
        <v>9003</v>
      </c>
      <c r="H28" s="65" t="s">
        <v>89</v>
      </c>
      <c r="I28" s="65"/>
      <c r="J28" s="17"/>
      <c r="K28" s="18" t="s">
        <v>71</v>
      </c>
      <c r="L28" s="18"/>
      <c r="M28" s="19">
        <v>8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 t="s">
        <v>90</v>
      </c>
      <c r="G29" s="18">
        <v>9003</v>
      </c>
      <c r="H29" s="65" t="s">
        <v>89</v>
      </c>
      <c r="I29" s="65"/>
      <c r="J29" s="17"/>
      <c r="K29" s="18" t="s">
        <v>71</v>
      </c>
      <c r="L29" s="18"/>
      <c r="M29" s="19">
        <v>8</v>
      </c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 t="s">
        <v>90</v>
      </c>
      <c r="G30" s="18">
        <v>9003</v>
      </c>
      <c r="H30" s="65" t="s">
        <v>89</v>
      </c>
      <c r="I30" s="65"/>
      <c r="J30" s="17"/>
      <c r="K30" s="18" t="s">
        <v>71</v>
      </c>
      <c r="L30" s="18"/>
      <c r="M30" s="19">
        <v>8</v>
      </c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90</v>
      </c>
      <c r="G31" s="18">
        <v>9003</v>
      </c>
      <c r="H31" s="65" t="s">
        <v>89</v>
      </c>
      <c r="I31" s="65"/>
      <c r="J31" s="17"/>
      <c r="K31" s="18" t="s">
        <v>71</v>
      </c>
      <c r="L31" s="18"/>
      <c r="M31" s="19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87</v>
      </c>
      <c r="G32" s="18">
        <v>9003</v>
      </c>
      <c r="H32" s="65" t="s">
        <v>86</v>
      </c>
      <c r="I32" s="65"/>
      <c r="J32" s="17"/>
      <c r="K32" s="18" t="s">
        <v>71</v>
      </c>
      <c r="L32" s="18"/>
      <c r="M32" s="19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/>
      <c r="G33" s="18">
        <v>9004</v>
      </c>
      <c r="H33" s="65" t="s">
        <v>91</v>
      </c>
      <c r="I33" s="65"/>
      <c r="J33" s="17"/>
      <c r="K33" s="18" t="s">
        <v>71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>
        <v>9004</v>
      </c>
      <c r="H34" s="65" t="s">
        <v>92</v>
      </c>
      <c r="I34" s="65"/>
      <c r="J34" s="17"/>
      <c r="K34" s="18" t="s">
        <v>71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>
        <v>9004</v>
      </c>
      <c r="H35" s="65" t="s">
        <v>92</v>
      </c>
      <c r="I35" s="65"/>
      <c r="J35" s="17"/>
      <c r="K35" s="18" t="s">
        <v>71</v>
      </c>
      <c r="L35" s="18"/>
      <c r="M35" s="19">
        <v>8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5"/>
      <c r="I36" s="65"/>
      <c r="J36" s="17"/>
      <c r="K36" s="18"/>
      <c r="L36" s="18"/>
      <c r="M36" s="19"/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65"/>
      <c r="I37" s="65"/>
      <c r="J37" s="17"/>
      <c r="K37" s="18"/>
      <c r="L37" s="18"/>
      <c r="M37" s="19"/>
    </row>
    <row r="38" spans="1:13" ht="29.15" customHeight="1" thickBot="1" x14ac:dyDescent="0.3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/>
      <c r="G38" s="18">
        <v>9004</v>
      </c>
      <c r="H38" s="65" t="s">
        <v>93</v>
      </c>
      <c r="I38" s="65"/>
      <c r="J38" s="17"/>
      <c r="K38" s="18" t="s">
        <v>71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/>
      <c r="G39" s="18">
        <v>9004</v>
      </c>
      <c r="H39" s="65" t="s">
        <v>94</v>
      </c>
      <c r="I39" s="65"/>
      <c r="J39" s="17"/>
      <c r="K39" s="18" t="s">
        <v>71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192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21.333333333333332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60" priority="2103" stopIfTrue="1">
      <formula>IF($A9=1,B9,)</formula>
    </cfRule>
    <cfRule type="expression" dxfId="59" priority="2104" stopIfTrue="1">
      <formula>IF($A9="",B9,)</formula>
    </cfRule>
  </conditionalFormatting>
  <conditionalFormatting sqref="E9">
    <cfRule type="expression" dxfId="58" priority="2105" stopIfTrue="1">
      <formula>IF($A9="",B9,"")</formula>
    </cfRule>
  </conditionalFormatting>
  <conditionalFormatting sqref="E10:E39">
    <cfRule type="expression" dxfId="57" priority="2106" stopIfTrue="1">
      <formula>IF($A10&lt;&gt;1,B10,"")</formula>
    </cfRule>
  </conditionalFormatting>
  <conditionalFormatting sqref="D9:D39">
    <cfRule type="expression" dxfId="56" priority="2107" stopIfTrue="1">
      <formula>IF($A9="",B9,)</formula>
    </cfRule>
  </conditionalFormatting>
  <conditionalFormatting sqref="G9:G10 G12:G13 G15:G24 G28 G33:G34 G36:G39">
    <cfRule type="expression" dxfId="55" priority="2108" stopIfTrue="1">
      <formula>#REF!="Freelancer"</formula>
    </cfRule>
    <cfRule type="expression" dxfId="54" priority="2109" stopIfTrue="1">
      <formula>#REF!="DTC Int. Staff"</formula>
    </cfRule>
  </conditionalFormatting>
  <conditionalFormatting sqref="G10 G36:G39 G21:G24 G28 G12 G15:G19 G33">
    <cfRule type="expression" dxfId="53" priority="2101" stopIfTrue="1">
      <formula>$F$5="Freelancer"</formula>
    </cfRule>
    <cfRule type="expression" dxfId="52" priority="2102" stopIfTrue="1">
      <formula>$F$5="DTC Int. Staff"</formula>
    </cfRule>
  </conditionalFormatting>
  <conditionalFormatting sqref="G13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9:G3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9:G3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2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5">
      <c r="A2" s="31" t="s">
        <v>17</v>
      </c>
      <c r="B2" s="31" t="s">
        <v>18</v>
      </c>
      <c r="C2" s="32">
        <v>9001</v>
      </c>
    </row>
    <row r="3" spans="1:13" x14ac:dyDescent="0.25">
      <c r="A3" s="31" t="s">
        <v>19</v>
      </c>
      <c r="B3" s="31" t="s">
        <v>20</v>
      </c>
      <c r="C3" s="32">
        <v>9003</v>
      </c>
    </row>
    <row r="4" spans="1:13" x14ac:dyDescent="0.25">
      <c r="A4" s="31" t="s">
        <v>21</v>
      </c>
      <c r="B4" s="31" t="s">
        <v>22</v>
      </c>
      <c r="C4" s="32">
        <v>9004</v>
      </c>
    </row>
    <row r="5" spans="1:13" x14ac:dyDescent="0.25">
      <c r="A5" s="31" t="s">
        <v>23</v>
      </c>
      <c r="B5" s="31" t="s">
        <v>24</v>
      </c>
      <c r="C5" s="32">
        <v>9005</v>
      </c>
    </row>
    <row r="6" spans="1:13" x14ac:dyDescent="0.25">
      <c r="A6" s="31" t="s">
        <v>25</v>
      </c>
      <c r="B6" s="31" t="s">
        <v>26</v>
      </c>
      <c r="C6" s="32">
        <v>9006</v>
      </c>
    </row>
    <row r="7" spans="1:13" x14ac:dyDescent="0.25">
      <c r="A7" s="31" t="s">
        <v>27</v>
      </c>
      <c r="B7" s="31" t="s">
        <v>28</v>
      </c>
      <c r="C7" s="32">
        <v>9007</v>
      </c>
    </row>
    <row r="8" spans="1:13" x14ac:dyDescent="0.25">
      <c r="A8" s="31" t="s">
        <v>29</v>
      </c>
      <c r="B8" s="31" t="s">
        <v>30</v>
      </c>
      <c r="C8" s="32">
        <v>9008</v>
      </c>
    </row>
    <row r="9" spans="1:13" x14ac:dyDescent="0.25">
      <c r="A9" s="31" t="s">
        <v>31</v>
      </c>
      <c r="B9" s="31" t="s">
        <v>32</v>
      </c>
      <c r="C9" s="32">
        <v>9009</v>
      </c>
    </row>
    <row r="10" spans="1:13" x14ac:dyDescent="0.25">
      <c r="A10" s="31" t="s">
        <v>33</v>
      </c>
      <c r="B10" s="31" t="s">
        <v>34</v>
      </c>
      <c r="C10" s="32">
        <v>9010</v>
      </c>
    </row>
    <row r="11" spans="1:13" x14ac:dyDescent="0.25">
      <c r="A11" s="31" t="s">
        <v>35</v>
      </c>
      <c r="B11" s="31" t="s">
        <v>36</v>
      </c>
      <c r="C11" s="32">
        <v>9011</v>
      </c>
    </row>
    <row r="12" spans="1:13" x14ac:dyDescent="0.25">
      <c r="A12" s="31" t="s">
        <v>37</v>
      </c>
      <c r="B12" s="31" t="s">
        <v>38</v>
      </c>
      <c r="C12" s="32">
        <v>9012</v>
      </c>
    </row>
    <row r="13" spans="1:13" x14ac:dyDescent="0.25">
      <c r="A13" s="31" t="s">
        <v>39</v>
      </c>
      <c r="B13" s="31" t="s">
        <v>40</v>
      </c>
      <c r="C13" s="32">
        <v>9013</v>
      </c>
    </row>
    <row r="14" spans="1:13" x14ac:dyDescent="0.25">
      <c r="A14" s="31" t="s">
        <v>41</v>
      </c>
      <c r="B14" s="31" t="s">
        <v>42</v>
      </c>
      <c r="C14" s="32">
        <v>9014</v>
      </c>
      <c r="M14" s="42"/>
    </row>
    <row r="15" spans="1:13" x14ac:dyDescent="0.25">
      <c r="A15" s="31" t="s">
        <v>43</v>
      </c>
      <c r="B15" s="31" t="s">
        <v>44</v>
      </c>
      <c r="C15" s="32">
        <v>9015</v>
      </c>
    </row>
    <row r="16" spans="1:13" x14ac:dyDescent="0.25">
      <c r="A16" s="31" t="s">
        <v>45</v>
      </c>
      <c r="B16" s="31" t="s">
        <v>46</v>
      </c>
    </row>
    <row r="17" spans="1:13" x14ac:dyDescent="0.25">
      <c r="A17" s="31" t="s">
        <v>47</v>
      </c>
      <c r="B17" s="31" t="s">
        <v>48</v>
      </c>
      <c r="C17" s="32"/>
    </row>
    <row r="18" spans="1:13" x14ac:dyDescent="0.25">
      <c r="A18" s="31" t="s">
        <v>49</v>
      </c>
      <c r="B18" s="31" t="s">
        <v>50</v>
      </c>
      <c r="C18" s="32"/>
    </row>
    <row r="19" spans="1:13" x14ac:dyDescent="0.25">
      <c r="A19" s="31" t="s">
        <v>51</v>
      </c>
      <c r="B19" s="31" t="s">
        <v>52</v>
      </c>
      <c r="C19" s="32"/>
    </row>
    <row r="20" spans="1:13" x14ac:dyDescent="0.25">
      <c r="A20" s="31" t="s">
        <v>53</v>
      </c>
      <c r="B20" s="31" t="s">
        <v>54</v>
      </c>
      <c r="C20" s="32"/>
    </row>
    <row r="21" spans="1:13" x14ac:dyDescent="0.25">
      <c r="A21" s="31" t="s">
        <v>55</v>
      </c>
      <c r="B21" s="31" t="s">
        <v>56</v>
      </c>
      <c r="C21" s="32"/>
    </row>
    <row r="22" spans="1:13" x14ac:dyDescent="0.25">
      <c r="A22" s="31" t="s">
        <v>57</v>
      </c>
      <c r="B22" s="31" t="s">
        <v>58</v>
      </c>
      <c r="C22" s="32"/>
    </row>
    <row r="23" spans="1:13" x14ac:dyDescent="0.25">
      <c r="A23" s="31" t="s">
        <v>59</v>
      </c>
      <c r="B23" s="31" t="s">
        <v>60</v>
      </c>
      <c r="C23" s="32"/>
    </row>
    <row r="24" spans="1:13" x14ac:dyDescent="0.25">
      <c r="A24" s="31" t="s">
        <v>61</v>
      </c>
      <c r="B24" s="31" t="s">
        <v>62</v>
      </c>
      <c r="C24" s="32"/>
    </row>
    <row r="25" spans="1:13" x14ac:dyDescent="0.25">
      <c r="A25" s="31" t="s">
        <v>63</v>
      </c>
      <c r="B25" s="31" t="s">
        <v>64</v>
      </c>
      <c r="C25" s="32"/>
    </row>
    <row r="26" spans="1:13" x14ac:dyDescent="0.25">
      <c r="A26" s="31" t="s">
        <v>65</v>
      </c>
      <c r="B26" s="31" t="s">
        <v>66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TIME03 Consulting</cp:lastModifiedBy>
  <dcterms:created xsi:type="dcterms:W3CDTF">2006-02-12T14:53:28Z</dcterms:created>
  <dcterms:modified xsi:type="dcterms:W3CDTF">2020-04-03T15:47:36Z</dcterms:modified>
</cp:coreProperties>
</file>