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Downloads 090720\Timesheet\"/>
    </mc:Choice>
  </mc:AlternateContent>
  <xr:revisionPtr revIDLastSave="0" documentId="13_ncr:1_{CADA4D15-4E99-417A-9808-504255B4068B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M40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E39" i="34"/>
  <c r="B39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<sst xmlns="http://schemas.openxmlformats.org/spreadsheetml/2006/main" count="191" uniqueCount="164">
  <si>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</si>
  <si>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</si>
  <si>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</si>
  <si>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</si>
  <si>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</si>
  <si>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</si>
  <si>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</si>
  <si>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</si>
  <si>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</si>
  <si>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</si>
  <si>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</si>
  <si>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</si>
  <si>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</si>
  <si>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</si>
  <si>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</si>
  <si>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</si>
  <si>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</si>
  <si>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</si>
  <si>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</si>
  <si>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</si>
  <si>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</si>
  <si>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</si>
  <si>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</si>
  <si>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</si>
  <si>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</si>
  <si>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</si>
  <si>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</si>
  <si>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</si>
  <si>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</si>
  <si>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</si>
  <si>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</si>
  <si>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</si>
  <si>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</si>
  <si>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</si>
  <si>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</si>
  <si>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</si>
  <si>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</si>
  <si>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</si>
  <si>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</si>
  <si>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</si>
  <si>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</si>
  <si>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</si>
  <si>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</si>
  <si>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</si>
  <si>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</si>
  <si>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</si>
  <si>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</si>
  <si>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</si>
  <si>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</si>
  <si>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</si>
  <si>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</si>
  <si>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</si>
  <si>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</si>
  <si>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</si>
  <si>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</si>
  <si>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</si>
  <si>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</si>
  <si>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</si>
  <si>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</si>
  <si>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</si>
  <si>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</si>
  <si>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</si>
  <si>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</si>
  <si>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</si>
  <si>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</si>
  <si>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</si>
  <si>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</si>
  <si>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</si>
  <si>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</si>
  <si>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</si>
  <si>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</si>
  <si>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</si>
  <si>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</si>
  <si>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</si>
  <si>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</si>
  <si>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</si>
  <si>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</si>
  <si>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</si>
  <si>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</si>
  <si>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</si>
  <si>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</si>
  <si>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</si>
  <si>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</si>
  <si>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</si>
  <si>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</si>
  <si>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</si>
  <si>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</si>
  <si>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</si>
  <si>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</si>
  <si>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</si>
  <si>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</si>
  <si>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</si>
  <si>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</si>
  <si>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</si>
  <si>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</si>
  <si>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</si>
  <si>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</si>
  <si>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</si>
  <si>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</si>
  <si>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</si>
  <si>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</si>
  <si>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</si>
  <si>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</si>
  <si>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</si>
  <si>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</si>
  <si>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</si>
  <si>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</si>
  <si>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</si>
  <si>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</si>
  <si>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</si>
  <si>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</si>
  <si>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</si>
  <si>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</si>
  <si>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</si>
  <si>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</si>
  <si>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</si>
  <si>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</si>
  <si>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</si>
  <si>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</si>
  <si>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</si>
  <si>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</si>
  <si>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</si>
  <si>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</si>
  <si>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</si>
  <si>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</si>
  <si>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</si>
  <si>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</si>
  <si>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</si>
  <si>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</si>
  <si>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</si>
  <si>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</si>
  <si>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</si>
  <si>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</si>
  <si>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</si>
  <si>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</si>
  <si>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</si>
  <si>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</si>
  <si>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</si>
  <si>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</si>
  <si>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</si>
  <si>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</si>
  <si>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</si>
  <si>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Kodchakorn</t>
  </si>
  <si>
    <t>Moodcharin</t>
  </si>
  <si>
    <t>TIME077</t>
  </si>
  <si>
    <t>General Admin</t>
  </si>
  <si>
    <t>General Admin และออกไปซื้อของเข้าออฟฟิศ</t>
  </si>
  <si>
    <t>General Admin และออกไปรับหนังสือรับรองผลงานที่ กสทช &amp; DITP</t>
  </si>
  <si>
    <t>General Admin และออกไปรับเช็คที่ TMA &amp; จ่ายค่าโทรศัพท์, อินเตอร์เน็ทออฟฟิศ</t>
  </si>
  <si>
    <t>Vacation Time</t>
  </si>
  <si>
    <t>General Admin และออกไปรับหนังสือรับรองผลงานที่ กสทช &amp; ไปรับสัญญาที่ NIA</t>
  </si>
  <si>
    <t>General Admin และเอาเอกสารให้พี่จอยที่ตึก Exim Bank, รับ Bank Guarantee คืนที่ DITP, รับ Proposal คืนที่กระทรวงอุตฯ, จ่ายค่าโทรศัพท์ที่เซ็นทรัลพระราม 9, ซื้อของออฟฟิศที่โลตัส</t>
  </si>
  <si>
    <t>General Admin และออกไปส่ง Proposal ที่ สดช &amp; ซื้อซองที่ Thai PBS &amp; ซื้อซองที่ กระทรวงท่องเที่ยวฯ</t>
  </si>
  <si>
    <t>Home</t>
  </si>
  <si>
    <t>General Admin และออกไปส่งรายงานท่อร้อยสาย และรับ Bank Guarantee คืน ที่ กสทช</t>
  </si>
  <si>
    <t>General Admin และออกไปส่งใบเสร็จงานงวด 4 ที่ สดช &amp; รับใบเสร็จต่างๆ ของงานโปรเจค 5G จากตอง ที่ สดช</t>
  </si>
  <si>
    <t>General Admin, (TIME-201948) Interim Report Proofread (2 Part ส่วนที่เป็นหัวข้อประเด็นที่ 3 และ ส่วน ภาคผนวก)</t>
  </si>
  <si>
    <t>General Admin, (TIME-201948) Interim Report Proofread (CIPP part)</t>
  </si>
  <si>
    <t>General Admin, (TIME-201948) Interim Report Proofread (บทสรุปผู้บริหาร, บทนำ, วิธีการและขั้นตอนการประเมิน,)</t>
  </si>
  <si>
    <t>General Admin, (TIME-201948) Interim Report Proofread (แผนและผลการดำเนินงาน, ประเด็นที่ 5, ข้อสังเกตจากการปฏิบัติงาน)</t>
  </si>
  <si>
    <t>(TIME-201946) Progress Report-TV Proofread (หน้า 1-36), General Admin และออกไปส่งหนังสือ &amp; รับ Bank Guarantee โปรเจค Wholesale คืน ที่ กสทช</t>
  </si>
  <si>
    <t>(TIME-201946) Progress Report-TV Proofread (หน้า 37-104), General Admin และออกไปส่งรายงาน NIA</t>
  </si>
  <si>
    <t>General Admin และออกไปส่ง Proposal ที่ กสทช Exim Bank, (TIME-201946) Progress Report-TV Proofread (หน้า 104-127)</t>
  </si>
  <si>
    <t>General Admin, (TIME-201946) Progress Report-TV Proofread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</si>
</sst>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9"/>
      <name val="MS Sans Serif"/>
      <family val="2"/>
    </font>
    <font>
      <sz val="11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15" fillId="0" borderId="33" xfId="0" applyFont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I5" sqref="I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8"/>
      <c r="J1" s="38"/>
    </row>
    <row r="2" spans="2:10" ht="16.5" customHeight="1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>
      <c r="B3" s="61"/>
      <c r="C3" s="62"/>
      <c r="D3" s="62"/>
      <c r="E3" s="62"/>
      <c r="F3" s="62"/>
      <c r="G3" s="62"/>
      <c r="H3" s="63"/>
      <c r="I3" s="37"/>
      <c r="J3" s="37"/>
    </row>
    <row r="4" spans="2:10">
      <c r="B4" s="64" t="s">
        <v>12</v>
      </c>
      <c r="C4" s="65"/>
      <c r="D4" s="64" t="s">
        <v>142</v>
      </c>
      <c r="E4" s="66"/>
      <c r="F4" s="66"/>
      <c r="G4" s="66"/>
      <c r="H4" s="65"/>
      <c r="I4" s="36"/>
      <c r="J4" s="36"/>
    </row>
    <row r="5" spans="2:10">
      <c r="B5" s="49" t="s">
        <v>66</v>
      </c>
      <c r="C5" s="51"/>
      <c r="D5" s="49" t="s">
        <v>143</v>
      </c>
      <c r="E5" s="50"/>
      <c r="F5" s="50"/>
      <c r="G5" s="50"/>
      <c r="H5" s="51"/>
      <c r="I5" s="36"/>
      <c r="J5" s="36"/>
    </row>
    <row r="6" spans="2:10">
      <c r="B6" s="49" t="s">
        <v>67</v>
      </c>
      <c r="C6" s="51"/>
      <c r="D6" s="49" t="s">
        <v>144</v>
      </c>
      <c r="E6" s="50"/>
      <c r="F6" s="50"/>
      <c r="G6" s="50"/>
      <c r="H6" s="51"/>
      <c r="I6" s="36"/>
      <c r="J6" s="36"/>
    </row>
    <row r="7" spans="2:10" ht="13" thickBot="1">
      <c r="I7" s="36"/>
      <c r="J7" s="36"/>
    </row>
    <row r="8" spans="2:10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>
      <c r="B9" s="55"/>
      <c r="C9" s="56"/>
      <c r="D9" s="56"/>
      <c r="E9" s="56"/>
      <c r="F9" s="56"/>
      <c r="G9" s="56"/>
      <c r="H9" s="57"/>
      <c r="I9" s="36"/>
      <c r="J9" s="36"/>
    </row>
    <row r="10" spans="2:10">
      <c r="B10" s="37"/>
      <c r="C10" s="37"/>
      <c r="D10" s="37"/>
      <c r="E10" s="37"/>
      <c r="F10" s="37"/>
      <c r="G10" s="37"/>
      <c r="H10" s="37"/>
      <c r="I10" s="36"/>
      <c r="J10" s="36"/>
    </row>
    <row r="11" spans="2:10">
      <c r="B11" s="37"/>
      <c r="C11" s="37"/>
      <c r="D11" s="37"/>
      <c r="E11" s="37"/>
      <c r="F11" s="37"/>
      <c r="G11" s="37"/>
      <c r="H11" s="37"/>
      <c r="I11" s="36"/>
      <c r="J11" s="36"/>
    </row>
    <row r="12" spans="2:10">
      <c r="B12" s="37"/>
      <c r="C12" s="37"/>
      <c r="D12" s="37"/>
      <c r="E12" s="37"/>
      <c r="F12" s="37"/>
      <c r="G12" s="37"/>
      <c r="H12" s="37"/>
      <c r="I12" s="36"/>
      <c r="J12" s="36"/>
    </row>
    <row r="13" spans="2:10">
      <c r="B13" s="37"/>
      <c r="C13" s="37"/>
      <c r="D13" s="37"/>
      <c r="E13" s="37"/>
      <c r="F13" s="37"/>
      <c r="G13" s="37"/>
      <c r="H13" s="37"/>
      <c r="I13" s="36"/>
      <c r="J13" s="36"/>
    </row>
    <row r="14" spans="2:10">
      <c r="B14" s="37"/>
      <c r="C14" s="37"/>
      <c r="D14" s="37"/>
      <c r="E14" s="37"/>
      <c r="F14" s="37"/>
      <c r="G14" s="37"/>
      <c r="H14" s="37"/>
      <c r="I14" s="36"/>
      <c r="J14" s="36"/>
    </row>
    <row r="15" spans="2:10">
      <c r="B15" s="37"/>
      <c r="C15" s="37"/>
      <c r="D15" s="37"/>
      <c r="E15" s="37"/>
      <c r="F15" s="37"/>
      <c r="G15" s="37"/>
      <c r="H15" s="37"/>
      <c r="I15" s="36"/>
      <c r="J15" s="36"/>
    </row>
    <row r="16" spans="2:10">
      <c r="B16" s="37"/>
      <c r="C16" s="37"/>
      <c r="D16" s="37"/>
      <c r="E16" s="37"/>
      <c r="F16" s="37"/>
      <c r="G16" s="37"/>
      <c r="H16" s="37"/>
      <c r="I16" s="36"/>
      <c r="J16" s="36"/>
    </row>
    <row r="17" spans="2:10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>
      <c r="B18" s="37"/>
      <c r="C18" s="37"/>
      <c r="D18" s="37"/>
      <c r="E18" s="37"/>
      <c r="F18" s="37"/>
      <c r="G18" s="37"/>
      <c r="H18" s="37"/>
      <c r="I18" s="36"/>
      <c r="J18" s="36"/>
    </row>
    <row r="19" spans="2:10">
      <c r="B19" s="37"/>
      <c r="C19" s="37"/>
      <c r="D19" s="37"/>
      <c r="E19" s="37"/>
      <c r="F19" s="37"/>
      <c r="G19" s="37"/>
      <c r="H19" s="37"/>
      <c r="I19" s="36"/>
      <c r="J19" s="36"/>
    </row>
    <row r="20" spans="2:10">
      <c r="B20" s="37"/>
      <c r="C20" s="37"/>
      <c r="D20" s="37"/>
      <c r="E20" s="37"/>
      <c r="F20" s="37"/>
      <c r="G20" s="37"/>
      <c r="H20" s="37"/>
      <c r="I20" s="36"/>
      <c r="J20" s="36"/>
    </row>
    <row r="21" spans="2:10">
      <c r="B21" s="37"/>
      <c r="C21" s="37"/>
      <c r="D21" s="37"/>
      <c r="E21" s="37"/>
      <c r="F21" s="37"/>
      <c r="G21" s="37"/>
      <c r="H21" s="37"/>
      <c r="I21" s="36"/>
      <c r="J21" s="36"/>
    </row>
    <row r="22" spans="2:10">
      <c r="B22" s="37"/>
      <c r="C22" s="37"/>
      <c r="D22" s="37"/>
      <c r="E22" s="37"/>
      <c r="F22" s="37"/>
      <c r="G22" s="37"/>
      <c r="H22" s="37"/>
      <c r="I22" s="36"/>
      <c r="J22" s="36"/>
    </row>
    <row r="23" spans="2:10">
      <c r="B23" s="37"/>
      <c r="C23" s="37"/>
      <c r="D23" s="37"/>
      <c r="E23" s="37"/>
      <c r="F23" s="37"/>
      <c r="G23" s="37"/>
      <c r="H23" s="37"/>
      <c r="I23" s="36"/>
      <c r="J23" s="36"/>
    </row>
    <row r="24" spans="2:10">
      <c r="B24" s="37"/>
      <c r="C24" s="37"/>
      <c r="D24" s="37"/>
      <c r="E24" s="37"/>
      <c r="F24" s="37"/>
      <c r="G24" s="37"/>
      <c r="H24" s="37"/>
      <c r="I24" s="36"/>
      <c r="J24" s="36"/>
    </row>
    <row r="25" spans="2:10">
      <c r="B25" s="37"/>
      <c r="C25" s="37"/>
      <c r="D25" s="37"/>
      <c r="E25" s="37"/>
      <c r="F25" s="37"/>
      <c r="G25" s="37"/>
      <c r="H25" s="37"/>
      <c r="I25" s="36"/>
      <c r="J25" s="36"/>
    </row>
    <row r="26" spans="2:10">
      <c r="B26" s="36"/>
      <c r="C26" s="36"/>
      <c r="D26" s="36"/>
      <c r="E26" s="36"/>
      <c r="F26" s="36"/>
      <c r="G26" s="36"/>
      <c r="H26" s="36"/>
      <c r="I26" s="36"/>
      <c r="J26" s="36"/>
    </row>
    <row r="27" spans="2:10">
      <c r="B27" s="36"/>
      <c r="C27" s="36"/>
      <c r="D27" s="36"/>
      <c r="E27" s="36"/>
      <c r="F27" s="36"/>
      <c r="G27" s="36"/>
      <c r="H27" s="36"/>
      <c r="I27" s="36"/>
      <c r="J27" s="36"/>
    </row>
    <row r="28" spans="2:10">
      <c r="B28" s="36"/>
      <c r="C28" s="36"/>
      <c r="D28" s="36"/>
      <c r="E28" s="36"/>
      <c r="F28" s="36"/>
      <c r="G28" s="36"/>
      <c r="H28" s="36"/>
      <c r="I28" s="36"/>
      <c r="J28" s="36"/>
    </row>
    <row r="29" spans="2:10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O37" sqref="O37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8" t="s">
        <v>15</v>
      </c>
      <c r="E1" s="89"/>
      <c r="F1" s="89"/>
      <c r="G1" s="89"/>
      <c r="H1" s="89"/>
      <c r="I1" s="89"/>
      <c r="J1" s="89"/>
      <c r="K1" s="89"/>
      <c r="L1" s="89"/>
      <c r="M1" s="90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9" t="str">
        <f>'Information-General Settings'!D4</f>
        <v>Kodchakorn</v>
      </c>
      <c r="G3" s="33"/>
      <c r="I3" s="3"/>
      <c r="J3" s="3"/>
      <c r="K3" s="40"/>
      <c r="L3" s="40"/>
      <c r="M3" s="40"/>
    </row>
    <row r="4" spans="1:16" ht="19.5" customHeight="1">
      <c r="D4" s="3" t="s">
        <v>69</v>
      </c>
      <c r="E4" s="29"/>
      <c r="F4" s="39" t="str">
        <f>'Information-General Settings'!D5</f>
        <v>Moodcharin</v>
      </c>
      <c r="G4" s="33"/>
      <c r="I4" s="3"/>
      <c r="J4" s="3"/>
      <c r="K4" s="40"/>
      <c r="L4" s="40"/>
      <c r="M4" s="40"/>
    </row>
    <row r="5" spans="1:16" ht="19.5" customHeight="1">
      <c r="D5" s="91" t="s">
        <v>68</v>
      </c>
      <c r="E5" s="92"/>
      <c r="F5" s="39" t="str">
        <f>'Information-General Settings'!D6</f>
        <v>TIME077</v>
      </c>
      <c r="G5" s="33"/>
      <c r="I5" s="3"/>
      <c r="J5" s="3"/>
      <c r="K5" s="40"/>
      <c r="L5" s="40"/>
      <c r="M5" s="40"/>
    </row>
    <row r="6" spans="1:16" ht="19.5" customHeight="1" thickBot="1">
      <c r="E6" s="3"/>
      <c r="F6" s="3"/>
      <c r="G6" s="3"/>
      <c r="H6" s="4"/>
      <c r="J6" s="3"/>
      <c r="K6" s="79"/>
      <c r="L6" s="79"/>
      <c r="M6" s="79"/>
    </row>
    <row r="7" spans="1:16" ht="12.75" customHeight="1">
      <c r="B7" s="1">
        <f>MONTH(E9)</f>
        <v>3</v>
      </c>
      <c r="C7" s="70"/>
      <c r="D7" s="72">
        <v>43891</v>
      </c>
      <c r="E7" s="73"/>
      <c r="F7" s="76" t="s">
        <v>6</v>
      </c>
      <c r="G7" s="76" t="s">
        <v>16</v>
      </c>
      <c r="H7" s="84" t="s">
        <v>5</v>
      </c>
      <c r="I7" s="85"/>
      <c r="J7" s="5"/>
      <c r="K7" s="80" t="s">
        <v>3</v>
      </c>
      <c r="L7" s="82" t="s">
        <v>10</v>
      </c>
      <c r="M7" s="80" t="s">
        <v>4</v>
      </c>
    </row>
    <row r="8" spans="1:16" ht="23.25" customHeight="1" thickBot="1">
      <c r="C8" s="71"/>
      <c r="D8" s="74"/>
      <c r="E8" s="75"/>
      <c r="F8" s="77"/>
      <c r="G8" s="78"/>
      <c r="H8" s="86"/>
      <c r="I8" s="87"/>
      <c r="J8" s="6"/>
      <c r="K8" s="81"/>
      <c r="L8" s="83"/>
      <c r="M8" s="81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/>
      <c r="G10" s="18">
        <v>9005</v>
      </c>
      <c r="H10" s="68" t="s">
        <v>146</v>
      </c>
      <c r="I10" s="6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COUNTIF($G$9:$G$37, 9001)</f>
        <v>0</v>
      </c>
    </row>
    <row r="11" spans="1:16" ht="29.15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/>
      <c r="G11" s="18">
        <v>9005</v>
      </c>
      <c r="H11" s="68" t="s">
        <v>145</v>
      </c>
      <c r="I11" s="68"/>
      <c r="J11" s="17"/>
      <c r="K11" s="18" t="s">
        <v>70</v>
      </c>
      <c r="L11" s="18"/>
      <c r="M11" s="19">
        <v>8</v>
      </c>
      <c r="O11" s="8" t="s">
        <v>13</v>
      </c>
      <c r="P11" s="2">
        <f>COUNTIF($G$9:$G$37, 9003)</f>
        <v>0</v>
      </c>
    </row>
    <row r="12" spans="1:16" ht="29.15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9005</v>
      </c>
      <c r="H12" s="68" t="s">
        <v>145</v>
      </c>
      <c r="I12" s="68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COUNTIF($G$9:$G$37, 9005)</f>
        <v>19</v>
      </c>
    </row>
    <row r="13" spans="1:16" ht="29.15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/>
      <c r="G13" s="18">
        <v>9005</v>
      </c>
      <c r="H13" s="68" t="s">
        <v>147</v>
      </c>
      <c r="I13" s="68"/>
      <c r="J13" s="17"/>
      <c r="K13" s="18" t="s">
        <v>70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/>
      <c r="G14" s="18">
        <v>9005</v>
      </c>
      <c r="H14" s="68" t="s">
        <v>148</v>
      </c>
      <c r="I14" s="68"/>
      <c r="J14" s="17"/>
      <c r="K14" s="18" t="s">
        <v>70</v>
      </c>
      <c r="L14" s="18"/>
      <c r="M14" s="19">
        <v>8</v>
      </c>
    </row>
    <row r="15" spans="1:16" ht="29.15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8"/>
      <c r="I15" s="68"/>
      <c r="J15" s="17"/>
      <c r="K15" s="18"/>
      <c r="L15" s="18"/>
      <c r="M15" s="19"/>
    </row>
    <row r="16" spans="1:16" ht="29.15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8"/>
      <c r="I16" s="68"/>
      <c r="J16" s="17"/>
      <c r="K16" s="18"/>
      <c r="L16" s="18"/>
      <c r="M16" s="19"/>
    </row>
    <row r="17" spans="1:13" ht="29.1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/>
      <c r="G17" s="18">
        <v>9010</v>
      </c>
      <c r="H17" s="68" t="s">
        <v>149</v>
      </c>
      <c r="I17" s="68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/>
      <c r="G18" s="18">
        <v>9005</v>
      </c>
      <c r="H18" s="68" t="s">
        <v>150</v>
      </c>
      <c r="I18" s="68"/>
      <c r="J18" s="17"/>
      <c r="K18" s="18" t="s">
        <v>70</v>
      </c>
      <c r="L18" s="18"/>
      <c r="M18" s="19">
        <v>8</v>
      </c>
    </row>
    <row r="19" spans="1:13" ht="29.1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/>
      <c r="G19" s="18">
        <v>9005</v>
      </c>
      <c r="H19" s="93" t="s">
        <v>156</v>
      </c>
      <c r="I19" s="93"/>
      <c r="J19" s="17"/>
      <c r="K19" s="18" t="s">
        <v>70</v>
      </c>
      <c r="L19" s="18"/>
      <c r="M19" s="19">
        <v>8</v>
      </c>
    </row>
    <row r="20" spans="1:13" ht="29.15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>+E19+1</f>
        <v>43902</v>
      </c>
      <c r="F20" s="18"/>
      <c r="G20" s="18">
        <v>9005</v>
      </c>
      <c r="H20" s="68" t="s">
        <v>157</v>
      </c>
      <c r="I20" s="68"/>
      <c r="J20" s="17"/>
      <c r="K20" s="18" t="s">
        <v>70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>+E20+1</f>
        <v>43903</v>
      </c>
      <c r="F21" s="18"/>
      <c r="G21" s="18">
        <v>9005</v>
      </c>
      <c r="H21" s="94" t="s">
        <v>158</v>
      </c>
      <c r="I21" s="94"/>
      <c r="J21" s="17"/>
      <c r="K21" s="18" t="s">
        <v>70</v>
      </c>
      <c r="L21" s="18"/>
      <c r="M21" s="19">
        <v>8</v>
      </c>
    </row>
    <row r="22" spans="1:13" ht="29.15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>+E21+1</f>
        <v>43904</v>
      </c>
      <c r="F22" s="18"/>
      <c r="G22" s="18"/>
      <c r="H22" s="68"/>
      <c r="I22" s="68"/>
      <c r="J22" s="17"/>
      <c r="K22" s="18"/>
      <c r="L22" s="18"/>
      <c r="M22" s="19"/>
    </row>
    <row r="23" spans="1:13" ht="29.15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68"/>
      <c r="I23" s="68"/>
      <c r="J23" s="17"/>
      <c r="K23" s="18"/>
      <c r="L23" s="18"/>
      <c r="M23" s="19"/>
    </row>
    <row r="24" spans="1:13" ht="29.15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>
        <v>9005</v>
      </c>
      <c r="H24" s="94" t="s">
        <v>159</v>
      </c>
      <c r="I24" s="94"/>
      <c r="J24" s="17"/>
      <c r="K24" s="18" t="s">
        <v>70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>+E24+1</f>
        <v>43907</v>
      </c>
      <c r="F25" s="18"/>
      <c r="G25" s="18">
        <v>9005</v>
      </c>
      <c r="H25" s="94" t="s">
        <v>160</v>
      </c>
      <c r="I25" s="94"/>
      <c r="J25" s="17"/>
      <c r="K25" s="18" t="s">
        <v>70</v>
      </c>
      <c r="L25" s="18"/>
      <c r="M25" s="19">
        <v>8</v>
      </c>
    </row>
    <row r="26" spans="1:13" ht="29.15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>+E25+1</f>
        <v>43908</v>
      </c>
      <c r="F26" s="18"/>
      <c r="G26" s="18">
        <v>9005</v>
      </c>
      <c r="H26" s="68" t="s">
        <v>145</v>
      </c>
      <c r="I26" s="68"/>
      <c r="J26" s="17"/>
      <c r="K26" s="18" t="s">
        <v>70</v>
      </c>
      <c r="L26" s="18"/>
      <c r="M26" s="19">
        <v>8</v>
      </c>
    </row>
    <row r="27" spans="1:13" ht="29.15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/>
      <c r="G27" s="18">
        <v>9005</v>
      </c>
      <c r="H27" s="68" t="s">
        <v>161</v>
      </c>
      <c r="I27" s="68"/>
      <c r="J27" s="17"/>
      <c r="K27" s="18" t="s">
        <v>70</v>
      </c>
      <c r="L27" s="18"/>
      <c r="M27" s="19">
        <v>8</v>
      </c>
    </row>
    <row r="28" spans="1:13" ht="29.15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>+E27+1</f>
        <v>43910</v>
      </c>
      <c r="F28" s="18"/>
      <c r="G28" s="18">
        <v>9005</v>
      </c>
      <c r="H28" s="69" t="s">
        <v>151</v>
      </c>
      <c r="I28" s="69"/>
      <c r="J28" s="17"/>
      <c r="K28" s="18" t="s">
        <v>70</v>
      </c>
      <c r="L28" s="18"/>
      <c r="M28" s="19">
        <v>8</v>
      </c>
    </row>
    <row r="29" spans="1:13" ht="29.15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68"/>
      <c r="I29" s="68"/>
      <c r="J29" s="17"/>
      <c r="K29" s="18"/>
      <c r="L29" s="18"/>
      <c r="M29" s="19"/>
    </row>
    <row r="30" spans="1:13" ht="29.15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68"/>
      <c r="I30" s="68"/>
      <c r="J30" s="17"/>
      <c r="K30" s="18"/>
      <c r="L30" s="18"/>
      <c r="M30" s="19"/>
    </row>
    <row r="31" spans="1:13" ht="29.15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>
        <v>9005</v>
      </c>
      <c r="H31" s="94" t="s">
        <v>162</v>
      </c>
      <c r="I31" s="94"/>
      <c r="J31" s="17"/>
      <c r="K31" s="18" t="s">
        <v>70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>+E31+1</f>
        <v>43914</v>
      </c>
      <c r="F32" s="18"/>
      <c r="G32" s="18">
        <v>9005</v>
      </c>
      <c r="H32" s="68" t="s">
        <v>163</v>
      </c>
      <c r="I32" s="68"/>
      <c r="J32" s="17"/>
      <c r="K32" s="18" t="s">
        <v>70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>+E32+1</f>
        <v>43915</v>
      </c>
      <c r="F33" s="18"/>
      <c r="G33" s="18">
        <v>9005</v>
      </c>
      <c r="H33" s="68" t="s">
        <v>152</v>
      </c>
      <c r="I33" s="68"/>
      <c r="J33" s="17"/>
      <c r="K33" s="18" t="s">
        <v>70</v>
      </c>
      <c r="L33" s="18"/>
      <c r="M33" s="19">
        <v>8</v>
      </c>
    </row>
    <row r="34" spans="1:13" ht="29.15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18">
        <v>9005</v>
      </c>
      <c r="H34" s="68" t="s">
        <v>145</v>
      </c>
      <c r="I34" s="68"/>
      <c r="J34" s="17"/>
      <c r="K34" s="18" t="s">
        <v>153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18">
        <v>9005</v>
      </c>
      <c r="H35" s="68" t="s">
        <v>145</v>
      </c>
      <c r="I35" s="68"/>
      <c r="J35" s="17"/>
      <c r="K35" s="18" t="s">
        <v>153</v>
      </c>
      <c r="L35" s="18"/>
      <c r="M35" s="19">
        <v>8</v>
      </c>
    </row>
    <row r="36" spans="1:13" ht="29.15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8"/>
      <c r="I36" s="68"/>
      <c r="J36" s="17"/>
      <c r="K36" s="18"/>
      <c r="L36" s="18"/>
      <c r="M36" s="19"/>
    </row>
    <row r="37" spans="1:13" ht="29.15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5"/>
      <c r="G37" s="45"/>
      <c r="H37" s="67"/>
      <c r="I37" s="68"/>
      <c r="J37" s="17"/>
      <c r="K37" s="18"/>
      <c r="L37" s="18"/>
      <c r="M37" s="19"/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5"/>
      <c r="G38" s="45">
        <v>9005</v>
      </c>
      <c r="H38" s="67" t="s">
        <v>154</v>
      </c>
      <c r="I38" s="68"/>
      <c r="J38" s="17"/>
      <c r="K38" s="18" t="s">
        <v>70</v>
      </c>
      <c r="L38" s="18"/>
      <c r="M38" s="19">
        <v>8</v>
      </c>
    </row>
    <row r="39" spans="1:13" ht="29.15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5"/>
      <c r="G39" s="45">
        <v>9005</v>
      </c>
      <c r="H39" s="67" t="s">
        <v>155</v>
      </c>
      <c r="I39" s="68"/>
      <c r="J39" s="17"/>
      <c r="K39" s="18" t="s">
        <v>153</v>
      </c>
      <c r="L39" s="18"/>
      <c r="M39" s="19">
        <v>8</v>
      </c>
    </row>
    <row r="40" spans="1:13" ht="30" customHeight="1" thickBot="1">
      <c r="D40" s="21"/>
      <c r="E40" s="23"/>
      <c r="F40" s="46"/>
      <c r="G40" s="47"/>
      <c r="H40" s="48"/>
      <c r="I40" s="44" t="s">
        <v>1</v>
      </c>
      <c r="J40" s="25"/>
      <c r="K40" s="25"/>
      <c r="L40" s="22"/>
      <c r="M40" s="26">
        <f>SUM(M9:M39)</f>
        <v>168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21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38:I38"/>
    <mergeCell ref="H39:I39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4" priority="2082" stopIfTrue="1">
      <formula>IF($A9=1,B9,)</formula>
    </cfRule>
    <cfRule type="expression" dxfId="23" priority="2083" stopIfTrue="1">
      <formula>IF($A9="",B9,)</formula>
    </cfRule>
  </conditionalFormatting>
  <conditionalFormatting sqref="E9">
    <cfRule type="expression" dxfId="22" priority="2084" stopIfTrue="1">
      <formula>IF($A9="",B9,"")</formula>
    </cfRule>
  </conditionalFormatting>
  <conditionalFormatting sqref="E10:E37">
    <cfRule type="expression" dxfId="21" priority="2085" stopIfTrue="1">
      <formula>IF($A10&lt;&gt;1,B10,"")</formula>
    </cfRule>
  </conditionalFormatting>
  <conditionalFormatting sqref="D9:D37">
    <cfRule type="expression" dxfId="20" priority="2086" stopIfTrue="1">
      <formula>IF($A9="",B9,)</formula>
    </cfRule>
  </conditionalFormatting>
  <conditionalFormatting sqref="G9 G15:G17 G19:G36">
    <cfRule type="expression" dxfId="19" priority="2087" stopIfTrue="1">
      <formula>#REF!="Freelancer"</formula>
    </cfRule>
    <cfRule type="expression" dxfId="18" priority="2088" stopIfTrue="1">
      <formula>#REF!="DTC Int. Staff"</formula>
    </cfRule>
  </conditionalFormatting>
  <conditionalFormatting sqref="G36 G15:G17 G19 G22:G26 G29:G33">
    <cfRule type="expression" dxfId="17" priority="2080" stopIfTrue="1">
      <formula>$F$5="Freelancer"</formula>
    </cfRule>
    <cfRule type="expression" dxfId="16" priority="2081" stopIfTrue="1">
      <formula>$F$5="DTC Int. Staff"</formula>
    </cfRule>
  </conditionalFormatting>
  <conditionalFormatting sqref="C38">
    <cfRule type="expression" dxfId="15" priority="20" stopIfTrue="1">
      <formula>IF($A38=1,B38,)</formula>
    </cfRule>
    <cfRule type="expression" dxfId="14" priority="21" stopIfTrue="1">
      <formula>IF($A38="",B38,)</formula>
    </cfRule>
  </conditionalFormatting>
  <conditionalFormatting sqref="E38">
    <cfRule type="expression" dxfId="13" priority="22" stopIfTrue="1">
      <formula>IF($A38&lt;&gt;1,B38,"")</formula>
    </cfRule>
  </conditionalFormatting>
  <conditionalFormatting sqref="D38">
    <cfRule type="expression" dxfId="12" priority="23" stopIfTrue="1">
      <formula>IF($A38="",B38,)</formula>
    </cfRule>
  </conditionalFormatting>
  <conditionalFormatting sqref="C39">
    <cfRule type="expression" dxfId="11" priority="16" stopIfTrue="1">
      <formula>IF($A39=1,B39,)</formula>
    </cfRule>
    <cfRule type="expression" dxfId="10" priority="17" stopIfTrue="1">
      <formula>IF($A39="",B39,)</formula>
    </cfRule>
  </conditionalFormatting>
  <conditionalFormatting sqref="E39">
    <cfRule type="expression" dxfId="9" priority="18" stopIfTrue="1">
      <formula>IF($A39&lt;&gt;1,B39,"")</formula>
    </cfRule>
  </conditionalFormatting>
  <conditionalFormatting sqref="D39">
    <cfRule type="expression" dxfId="8" priority="19" stopIfTrue="1">
      <formula>IF($A39="",B39,)</formula>
    </cfRule>
  </conditionalFormatting>
  <conditionalFormatting sqref="G10:G14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10:G12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18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18">
    <cfRule type="expression" dxfId="1" priority="3" stopIfTrue="1">
      <formula>$F$5="Freelancer"</formula>
    </cfRule>
    <cfRule type="expression" dxfId="0" priority="4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A31" sqref="A31:XFD31"/>
    </sheetView>
  </sheetViews>
  <sheetFormatPr defaultColWidth="11.453125" defaultRowHeight="12.5"/>
  <cols>
    <col min="1" max="1" width="11.6328125" style="30" bestFit="1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29.26953125" bestFit="1" customWidth="1"/>
  </cols>
  <sheetData>
    <row r="1" spans="1:14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>
      <c r="A2" s="30" t="s">
        <v>123</v>
      </c>
      <c r="B2" s="30" t="s">
        <v>124</v>
      </c>
      <c r="D2" s="31">
        <v>9001</v>
      </c>
      <c r="E2" s="30" t="s">
        <v>72</v>
      </c>
    </row>
    <row r="3" spans="1:14">
      <c r="A3" s="30" t="s">
        <v>121</v>
      </c>
      <c r="B3" s="30" t="s">
        <v>122</v>
      </c>
      <c r="D3" s="31">
        <v>9003</v>
      </c>
      <c r="E3" s="30" t="s">
        <v>73</v>
      </c>
    </row>
    <row r="4" spans="1:14">
      <c r="A4" s="30" t="s">
        <v>119</v>
      </c>
      <c r="B4" s="30" t="s">
        <v>120</v>
      </c>
      <c r="D4" s="31">
        <v>9005</v>
      </c>
      <c r="E4" s="30" t="s">
        <v>74</v>
      </c>
    </row>
    <row r="5" spans="1:14">
      <c r="A5" s="30" t="s">
        <v>117</v>
      </c>
      <c r="B5" s="30" t="s">
        <v>118</v>
      </c>
      <c r="D5" s="31">
        <v>9007</v>
      </c>
      <c r="E5" s="30" t="s">
        <v>75</v>
      </c>
    </row>
    <row r="6" spans="1:14">
      <c r="A6" s="30" t="s">
        <v>115</v>
      </c>
      <c r="B6" s="30" t="s">
        <v>116</v>
      </c>
      <c r="D6" s="31">
        <v>9008</v>
      </c>
      <c r="E6" s="30" t="s">
        <v>76</v>
      </c>
    </row>
    <row r="7" spans="1:14">
      <c r="A7" s="30" t="s">
        <v>113</v>
      </c>
      <c r="B7" s="30" t="s">
        <v>114</v>
      </c>
      <c r="D7" s="31">
        <v>9010</v>
      </c>
      <c r="E7" s="30" t="s">
        <v>77</v>
      </c>
    </row>
    <row r="8" spans="1:14">
      <c r="A8" s="30" t="s">
        <v>111</v>
      </c>
      <c r="B8" s="30" t="s">
        <v>112</v>
      </c>
      <c r="D8" s="31">
        <v>9013</v>
      </c>
      <c r="E8" s="30" t="s">
        <v>78</v>
      </c>
    </row>
    <row r="9" spans="1:14">
      <c r="A9" s="30" t="s">
        <v>109</v>
      </c>
      <c r="B9" s="30" t="s">
        <v>110</v>
      </c>
      <c r="D9" s="31">
        <v>9014</v>
      </c>
      <c r="E9" s="30" t="s">
        <v>79</v>
      </c>
    </row>
    <row r="10" spans="1:14">
      <c r="A10" s="30" t="s">
        <v>107</v>
      </c>
      <c r="B10" s="30" t="s">
        <v>108</v>
      </c>
      <c r="D10" s="31">
        <v>9015</v>
      </c>
      <c r="E10" s="30" t="s">
        <v>80</v>
      </c>
    </row>
    <row r="11" spans="1:14">
      <c r="A11" s="30" t="s">
        <v>105</v>
      </c>
      <c r="B11" s="30" t="s">
        <v>106</v>
      </c>
      <c r="D11" s="31"/>
    </row>
    <row r="12" spans="1:14">
      <c r="A12" s="30" t="s">
        <v>103</v>
      </c>
      <c r="B12" s="30" t="s">
        <v>104</v>
      </c>
      <c r="D12" s="31"/>
    </row>
    <row r="13" spans="1:14">
      <c r="A13" s="30" t="s">
        <v>101</v>
      </c>
      <c r="B13" s="30" t="s">
        <v>102</v>
      </c>
    </row>
    <row r="14" spans="1:14">
      <c r="A14" s="30" t="s">
        <v>99</v>
      </c>
      <c r="B14" s="30" t="s">
        <v>100</v>
      </c>
      <c r="N14" s="41"/>
    </row>
    <row r="15" spans="1:14">
      <c r="A15" s="30" t="s">
        <v>97</v>
      </c>
      <c r="B15" s="30" t="s">
        <v>98</v>
      </c>
    </row>
    <row r="16" spans="1:14">
      <c r="A16" s="30" t="s">
        <v>95</v>
      </c>
      <c r="B16" s="30" t="s">
        <v>96</v>
      </c>
    </row>
    <row r="17" spans="1:14">
      <c r="A17" s="30" t="s">
        <v>93</v>
      </c>
      <c r="B17" s="30" t="s">
        <v>94</v>
      </c>
      <c r="D17" s="31"/>
    </row>
    <row r="18" spans="1:14">
      <c r="A18" s="30" t="s">
        <v>91</v>
      </c>
      <c r="B18" s="30" t="s">
        <v>92</v>
      </c>
      <c r="D18" s="31"/>
    </row>
    <row r="19" spans="1:14">
      <c r="A19" s="30" t="s">
        <v>89</v>
      </c>
      <c r="B19" s="30" t="s">
        <v>90</v>
      </c>
      <c r="D19" s="31"/>
    </row>
    <row r="20" spans="1:14">
      <c r="A20" s="30" t="s">
        <v>87</v>
      </c>
      <c r="B20" s="30" t="s">
        <v>88</v>
      </c>
      <c r="D20" s="31"/>
    </row>
    <row r="21" spans="1:14">
      <c r="A21" s="30" t="s">
        <v>125</v>
      </c>
      <c r="B21" s="30" t="s">
        <v>126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127</v>
      </c>
      <c r="B24" s="30" t="s">
        <v>128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129</v>
      </c>
      <c r="B32" s="30" t="s">
        <v>130</v>
      </c>
      <c r="N32" s="41"/>
    </row>
    <row r="33" spans="1:2">
      <c r="A33" s="30" t="s">
        <v>36</v>
      </c>
      <c r="B33" s="30" t="s">
        <v>37</v>
      </c>
    </row>
    <row r="34" spans="1:2">
      <c r="A34" s="30" t="s">
        <v>131</v>
      </c>
      <c r="B34" s="30" t="s">
        <v>132</v>
      </c>
    </row>
    <row r="35" spans="1:2">
      <c r="A35" s="30" t="s">
        <v>38</v>
      </c>
      <c r="B35" s="30" t="s">
        <v>39</v>
      </c>
    </row>
    <row r="36" spans="1:2">
      <c r="A36" s="30" t="s">
        <v>133</v>
      </c>
      <c r="B36" s="30" t="s">
        <v>134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135</v>
      </c>
      <c r="B42" s="30" t="s">
        <v>136</v>
      </c>
    </row>
    <row r="43" spans="1:2">
      <c r="A43" s="30" t="s">
        <v>137</v>
      </c>
      <c r="B43" s="30" t="s">
        <v>138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139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140</v>
      </c>
      <c r="B49" s="30" t="s">
        <v>141</v>
      </c>
    </row>
    <row r="50" spans="1:2">
      <c r="A50" s="30" t="s">
        <v>56</v>
      </c>
      <c r="B50" s="30" t="s">
        <v>57</v>
      </c>
    </row>
    <row r="51" spans="1:2">
      <c r="A51" s="30" t="s">
        <v>85</v>
      </c>
      <c r="B51" s="30" t="s">
        <v>86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83</v>
      </c>
      <c r="B55" s="30" t="s">
        <v>84</v>
      </c>
    </row>
    <row r="56" spans="1:2">
      <c r="A56" s="30" t="s">
        <v>81</v>
      </c>
      <c r="B56" s="30" t="s">
        <v>82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2020-07-10T05:58:22Z</dcterms:modified>
</cp:coreProperties>
</file>