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Other\"/>
    </mc:Choice>
  </mc:AlternateContent>
  <xr:revisionPtr revIDLastSave="0" documentId="8_{4D87F3A9-4393-44CC-AD0A-95B48D94418E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externalReferences>
    <externalReference r:id="rId4"/>
  </externalReference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<sst xmlns="http://schemas.openxmlformats.org/spreadsheetml/2006/main" count="227" uniqueCount="177">
  <si>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</si>
  <si>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</si>
  <si>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</si>
  <si>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</si>
  <si>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</si>
  <si>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</si>
  <si>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</si>
  <si>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</si>
  <si>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</si>
  <si>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</si>
  <si>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</si>
  <si>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</si>
  <si>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</si>
  <si>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</si>
  <si>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</si>
  <si>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</si>
  <si>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</si>
  <si>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</si>
  <si>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</si>
  <si>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</si>
  <si>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</si>
  <si>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</si>
  <si>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</si>
  <si>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</si>
  <si>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</si>
  <si>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</si>
  <si>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</si>
  <si>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</si>
  <si>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</si>
  <si>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</si>
  <si>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</si>
  <si>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</si>
  <si>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</si>
  <si>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</si>
  <si>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</si>
  <si>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</si>
  <si>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</si>
  <si>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</si>
  <si>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</si>
  <si>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</si>
  <si>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</si>
  <si>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</si>
  <si>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</si>
  <si>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</si>
  <si>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</si>
  <si>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</si>
  <si>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</si>
  <si>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</si>
  <si>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</si>
  <si>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</si>
  <si>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</si>
  <si>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</si>
  <si>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</si>
  <si>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</si>
  <si>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</si>
  <si>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</si>
  <si>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</si>
  <si>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</si>
  <si>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</si>
  <si>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</si>
  <si>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</si>
  <si>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</si>
  <si>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</si>
  <si>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</si>
  <si>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</si>
  <si>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</si>
  <si>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</si>
  <si>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</si>
  <si>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</si>
  <si>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</si>
  <si>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</si>
  <si>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</si>
  <si>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</si>
  <si>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</si>
  <si>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</si>
  <si>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</si>
  <si>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</si>
  <si>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</si>
  <si>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</si>
  <si>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</si>
  <si>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</si>
  <si>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</si>
  <si>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</si>
  <si>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</si>
  <si>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</si>
  <si>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</si>
  <si>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</si>
  <si>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</si>
  <si>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</si>
  <si>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</si>
  <si>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</si>
  <si>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</si>
  <si>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</si>
  <si>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</si>
  <si>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</si>
  <si>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</si>
  <si>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</si>
  <si>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</si>
  <si>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</si>
  <si>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</si>
  <si>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</si>
  <si>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</si>
  <si>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</si>
  <si>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</si>
  <si>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</si>
  <si>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</si>
  <si>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</si>
  <si>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</si>
  <si>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</si>
  <si>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</si>
  <si>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</si>
  <si>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</si>
  <si>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</si>
  <si>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</si>
  <si>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</si>
  <si>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</si>
  <si>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</si>
  <si>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</si>
  <si>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</si>
  <si>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</si>
  <si>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</si>
  <si>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</si>
  <si>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</si>
  <si>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</si>
  <si>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</si>
  <si>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</si>
  <si>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</si>
  <si>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</si>
  <si>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</si>
  <si>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</si>
  <si>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</si>
  <si>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</si>
  <si>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</si>
  <si>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</si>
  <si>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</si>
  <si>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</si>
  <si>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</si>
  <si>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</si>
  <si>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</si>
  <si>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</si>
  <si>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</si>
  <si>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</si>
  <si>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</si>
  <si>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</si>
  <si>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</si>
  <si>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</si>
  <si>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BOT</t>
  </si>
  <si>
    <t>นัดทำกับทีม</t>
  </si>
  <si>
    <t>NBTC, TIME</t>
  </si>
  <si>
    <t>- Go to NBTC office and getting feedback of interim report from clients.
- Summarized CIPP model for combined report (NBTC Performance Audit Project)</t>
  </si>
  <si>
    <t>Editted interim report according to clients' comments: Ch4,5,6</t>
  </si>
  <si>
    <t>Editted interim report according to clients' comments: Ch6,9</t>
  </si>
  <si>
    <t>Submit soft file of progress report to A.Daeng and กตป.</t>
  </si>
  <si>
    <t>Prepare final report in the topic of Suggestions</t>
  </si>
  <si>
    <t>Progress Report of Marvel TV: Ch3,7,8</t>
  </si>
  <si>
    <t>Progress Report Discussion: Overview, อ่านคำสั่งฯ, ประกาศฯ, มาตราฯ</t>
  </si>
  <si>
    <t>Review interim report according to clients' comments</t>
  </si>
  <si>
    <t>Progress Report of Marvel TV: Ch7,8 (ประเด็นคืนใบอนุญาต, ช่วยเหลือเยียวยาอุตสาหกรรมโทรทัศน์)</t>
  </si>
  <si>
    <t>Progress Report Discussion: Outline of the report, CIPP model structure</t>
  </si>
  <si>
    <t>Revised interim report: analysis of CAPEX&amp;OPEX</t>
  </si>
  <si>
    <t>Revised interim report: explain the results for each scenarios (Ch6), suggestions (Ch9)</t>
  </si>
  <si>
    <t>- Revised interim report: analysis of results for each scenario
- Submitted the updated version of interim report to client</t>
  </si>
  <si>
    <t>Progress Report of Marvel TV: Ch3,7,8 (overview, ประเด็นคืนใบอนุญาต, ช่วยเหลือเยียวยาอุตสาหกรรมโทรทัศน์)</t>
  </si>
  <si>
    <t>Progress Report of Marvel TV: Ch7,8,10 (เพิ่มข้อเสนอแนะ)</t>
  </si>
  <si>
    <t>HOME</t>
  </si>
  <si>
    <t>Draft calculation for DTT network rental charge</t>
  </si>
  <si>
    <t>work from home</t>
  </si>
  <si>
    <t>Checking &amp; Final report submission of NBTC Braodcast IC</t>
  </si>
  <si>
    <t>Prepare for NBTC Audit TOR (3 projects of TV)</t>
  </si>
  <si>
    <t>TIME-202035</t>
  </si>
  <si>
    <t>- Prepare for the OTT proposal
- Prove reading the combine report of NBTC Audit Performance</t>
  </si>
  <si>
    <t>- Team meeting: Discuss about Huawei 5G Thailand Insight proposal
- Help revise and prove reading the combine report of NBTC Audit Performance</t>
  </si>
  <si>
    <t>Prepare &amp; research for the Huawei 5G Thailand Insight proposal: set report structure and finding the project references</t>
  </si>
  <si>
    <t>Revised interim report: powerpoint editting &amp; analysis of CAPEX&amp;OPEX</t>
  </si>
  <si>
    <t>Thummatat</t>
  </si>
  <si>
    <t>Piyalohawat</t>
  </si>
  <si>
    <t>TIME089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</si>
</sst>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8" fillId="5" borderId="13" xfId="0" applyFont="1" applyFill="1" applyBorder="1"/>
    <xf numFmtId="0" fontId="8" fillId="5" borderId="0" xfId="0" applyFont="1" applyFill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32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7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feb20%20v.t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Thummatat</v>
          </cell>
        </row>
        <row r="5">
          <cell r="D5" t="str">
            <v>Piyalohawat</v>
          </cell>
        </row>
        <row r="6">
          <cell r="D6" t="str">
            <v>TIME089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zoomScale="70" zoomScaleNormal="70" workbookViewId="0">
      <selection activeCell="I14" sqref="I1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0" customWidth="1"/>
    <col min="10" max="10" width="57.5703125" style="50" customWidth="1"/>
  </cols>
  <sheetData>
    <row r="1" spans="2:10" ht="13.5" customHeight="1" thickBot="1" x14ac:dyDescent="0.25">
      <c r="I1" s="47"/>
      <c r="J1" s="47"/>
    </row>
    <row r="2" spans="2:10" ht="16.5" customHeight="1" x14ac:dyDescent="0.2">
      <c r="B2" s="94" t="s">
        <v>9</v>
      </c>
      <c r="C2" s="95"/>
      <c r="D2" s="95"/>
      <c r="E2" s="95"/>
      <c r="F2" s="95"/>
      <c r="G2" s="95"/>
      <c r="H2" s="96"/>
      <c r="I2" s="47"/>
      <c r="J2" s="47"/>
    </row>
    <row r="3" spans="2:10" ht="13.5" thickBot="1" x14ac:dyDescent="0.25">
      <c r="B3" s="97"/>
      <c r="C3" s="98"/>
      <c r="D3" s="98"/>
      <c r="E3" s="98"/>
      <c r="F3" s="98"/>
      <c r="G3" s="98"/>
      <c r="H3" s="99"/>
      <c r="I3" s="48"/>
      <c r="J3" s="48"/>
    </row>
    <row r="4" spans="2:10" x14ac:dyDescent="0.2">
      <c r="B4" s="100" t="s">
        <v>12</v>
      </c>
      <c r="C4" s="101"/>
      <c r="D4" s="103" t="s">
        <v>174</v>
      </c>
      <c r="E4" s="104"/>
      <c r="F4" s="104"/>
      <c r="G4" s="104"/>
      <c r="H4" s="105"/>
      <c r="I4" s="49"/>
      <c r="J4" s="49"/>
    </row>
    <row r="5" spans="2:10" x14ac:dyDescent="0.2">
      <c r="B5" s="86" t="s">
        <v>66</v>
      </c>
      <c r="C5" s="87"/>
      <c r="D5" s="106" t="s">
        <v>175</v>
      </c>
      <c r="E5" s="107"/>
      <c r="F5" s="107"/>
      <c r="G5" s="107"/>
      <c r="H5" s="108"/>
      <c r="I5" s="49"/>
      <c r="J5" s="49"/>
    </row>
    <row r="6" spans="2:10" x14ac:dyDescent="0.2">
      <c r="B6" s="86" t="s">
        <v>67</v>
      </c>
      <c r="C6" s="87"/>
      <c r="D6" s="106" t="s">
        <v>176</v>
      </c>
      <c r="E6" s="107"/>
      <c r="F6" s="107"/>
      <c r="G6" s="107"/>
      <c r="H6" s="108"/>
      <c r="I6" s="49"/>
      <c r="J6" s="49"/>
    </row>
    <row r="7" spans="2:10" ht="13.5" thickBot="1" x14ac:dyDescent="0.25">
      <c r="I7" s="49"/>
      <c r="J7" s="49"/>
    </row>
    <row r="8" spans="2:10" x14ac:dyDescent="0.2">
      <c r="B8" s="88" t="s">
        <v>11</v>
      </c>
      <c r="C8" s="89"/>
      <c r="D8" s="89"/>
      <c r="E8" s="89"/>
      <c r="F8" s="89"/>
      <c r="G8" s="89"/>
      <c r="H8" s="90"/>
      <c r="I8" s="49"/>
      <c r="J8" s="49"/>
    </row>
    <row r="9" spans="2:10" ht="13.5" thickBot="1" x14ac:dyDescent="0.25">
      <c r="B9" s="91"/>
      <c r="C9" s="92"/>
      <c r="D9" s="92"/>
      <c r="E9" s="92"/>
      <c r="F9" s="92"/>
      <c r="G9" s="92"/>
      <c r="H9" s="93"/>
      <c r="I9" s="49"/>
      <c r="J9" s="49"/>
    </row>
    <row r="10" spans="2:10" x14ac:dyDescent="0.2">
      <c r="B10" s="37"/>
      <c r="C10" s="37"/>
      <c r="D10" s="37"/>
      <c r="E10" s="37"/>
      <c r="F10" s="37"/>
      <c r="G10" s="37"/>
      <c r="H10" s="37"/>
      <c r="I10" s="49"/>
      <c r="J10" s="49"/>
    </row>
    <row r="11" spans="2:10" x14ac:dyDescent="0.2">
      <c r="B11" s="37"/>
      <c r="C11" s="37"/>
      <c r="D11" s="37"/>
      <c r="E11" s="37"/>
      <c r="F11" s="37"/>
      <c r="G11" s="37"/>
      <c r="H11" s="37"/>
      <c r="I11" s="49"/>
      <c r="J11" s="49"/>
    </row>
    <row r="12" spans="2:10" x14ac:dyDescent="0.2">
      <c r="B12" s="37"/>
      <c r="C12" s="37"/>
      <c r="D12" s="37"/>
      <c r="E12" s="37"/>
      <c r="F12" s="37"/>
      <c r="G12" s="37"/>
      <c r="H12" s="37"/>
      <c r="I12" s="49"/>
      <c r="J12" s="49"/>
    </row>
    <row r="13" spans="2:10" x14ac:dyDescent="0.2">
      <c r="B13" s="37"/>
      <c r="C13" s="37"/>
      <c r="D13" s="37"/>
      <c r="E13" s="37"/>
      <c r="F13" s="37"/>
      <c r="G13" s="37"/>
      <c r="H13" s="37"/>
      <c r="I13" s="49"/>
      <c r="J13" s="49"/>
    </row>
    <row r="14" spans="2:10" x14ac:dyDescent="0.2">
      <c r="B14" s="37"/>
      <c r="C14" s="37"/>
      <c r="D14" s="37"/>
      <c r="E14" s="37"/>
      <c r="F14" s="37"/>
      <c r="G14" s="37"/>
      <c r="H14" s="37"/>
      <c r="I14" s="49"/>
      <c r="J14" s="49"/>
    </row>
    <row r="15" spans="2:10" x14ac:dyDescent="0.2">
      <c r="B15" s="37"/>
      <c r="C15" s="37"/>
      <c r="D15" s="37"/>
      <c r="E15" s="37"/>
      <c r="F15" s="37"/>
      <c r="G15" s="37"/>
      <c r="H15" s="37"/>
      <c r="I15" s="49"/>
      <c r="J15" s="49"/>
    </row>
    <row r="16" spans="2:10" x14ac:dyDescent="0.2">
      <c r="B16" s="37"/>
      <c r="C16" s="37"/>
      <c r="D16" s="37"/>
      <c r="E16" s="37"/>
      <c r="F16" s="37"/>
      <c r="G16" s="37"/>
      <c r="H16" s="37"/>
      <c r="I16" s="49"/>
      <c r="J16" s="49"/>
    </row>
    <row r="17" spans="2:10" x14ac:dyDescent="0.2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49"/>
      <c r="J18" s="49"/>
    </row>
    <row r="19" spans="2:10" x14ac:dyDescent="0.2">
      <c r="B19" s="37"/>
      <c r="C19" s="37"/>
      <c r="D19" s="37"/>
      <c r="E19" s="37"/>
      <c r="F19" s="37"/>
      <c r="G19" s="37"/>
      <c r="H19" s="37"/>
      <c r="I19" s="49"/>
      <c r="J19" s="49"/>
    </row>
    <row r="20" spans="2:10" x14ac:dyDescent="0.2">
      <c r="B20" s="37"/>
      <c r="C20" s="37"/>
      <c r="D20" s="37"/>
      <c r="E20" s="37"/>
      <c r="F20" s="37"/>
      <c r="G20" s="37"/>
      <c r="H20" s="37"/>
      <c r="I20" s="49"/>
      <c r="J20" s="49"/>
    </row>
    <row r="21" spans="2:10" x14ac:dyDescent="0.2">
      <c r="B21" s="37"/>
      <c r="C21" s="37"/>
      <c r="D21" s="37"/>
      <c r="E21" s="37"/>
      <c r="F21" s="37"/>
      <c r="G21" s="37"/>
      <c r="H21" s="37"/>
      <c r="I21" s="49"/>
      <c r="J21" s="49"/>
    </row>
    <row r="22" spans="2:10" x14ac:dyDescent="0.2">
      <c r="B22" s="37"/>
      <c r="C22" s="37"/>
      <c r="D22" s="37"/>
      <c r="E22" s="37"/>
      <c r="F22" s="37"/>
      <c r="G22" s="37"/>
      <c r="H22" s="37"/>
      <c r="I22" s="49"/>
      <c r="J22" s="49"/>
    </row>
    <row r="23" spans="2:10" x14ac:dyDescent="0.2">
      <c r="B23" s="37"/>
      <c r="C23" s="37"/>
      <c r="D23" s="37"/>
      <c r="E23" s="37"/>
      <c r="F23" s="37"/>
      <c r="G23" s="37"/>
      <c r="H23" s="37"/>
      <c r="I23" s="49"/>
      <c r="J23" s="49"/>
    </row>
    <row r="24" spans="2:10" x14ac:dyDescent="0.2">
      <c r="B24" s="37"/>
      <c r="C24" s="37"/>
      <c r="D24" s="37"/>
      <c r="E24" s="37"/>
      <c r="F24" s="37"/>
      <c r="G24" s="37"/>
      <c r="H24" s="37"/>
      <c r="I24" s="49"/>
      <c r="J24" s="49"/>
    </row>
    <row r="25" spans="2:10" x14ac:dyDescent="0.2">
      <c r="B25" s="37"/>
      <c r="C25" s="37"/>
      <c r="D25" s="37"/>
      <c r="E25" s="37"/>
      <c r="F25" s="37"/>
      <c r="G25" s="37"/>
      <c r="H25" s="37"/>
      <c r="I25" s="49"/>
      <c r="J25" s="49"/>
    </row>
    <row r="26" spans="2:10" x14ac:dyDescent="0.2">
      <c r="B26" s="36"/>
      <c r="C26" s="36"/>
      <c r="D26" s="36"/>
      <c r="E26" s="36"/>
      <c r="F26" s="36"/>
      <c r="G26" s="36"/>
      <c r="H26" s="36"/>
      <c r="I26" s="49"/>
      <c r="J26" s="49"/>
    </row>
    <row r="27" spans="2:10" x14ac:dyDescent="0.2">
      <c r="B27" s="36"/>
      <c r="C27" s="36"/>
      <c r="D27" s="36"/>
      <c r="E27" s="36"/>
      <c r="F27" s="36"/>
      <c r="G27" s="36"/>
      <c r="H27" s="36"/>
      <c r="I27" s="49"/>
      <c r="J27" s="49"/>
    </row>
    <row r="28" spans="2:10" x14ac:dyDescent="0.2">
      <c r="B28" s="36"/>
      <c r="C28" s="36"/>
      <c r="D28" s="36"/>
      <c r="E28" s="36"/>
      <c r="F28" s="36"/>
      <c r="G28" s="36"/>
      <c r="H28" s="36"/>
      <c r="I28" s="49"/>
      <c r="J28" s="49"/>
    </row>
    <row r="29" spans="2:10" x14ac:dyDescent="0.2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.5" x14ac:dyDescent="0.2">
      <c r="I34" s="51">
        <v>9002</v>
      </c>
      <c r="J34" s="55" t="s">
        <v>144</v>
      </c>
    </row>
    <row r="35" spans="9:10" x14ac:dyDescent="0.2">
      <c r="I35" s="52" t="s">
        <v>141</v>
      </c>
      <c r="J35" s="53"/>
    </row>
    <row r="36" spans="9:10" x14ac:dyDescent="0.2">
      <c r="I36" s="53"/>
      <c r="J36" s="53"/>
    </row>
    <row r="37" spans="9:10" x14ac:dyDescent="0.2">
      <c r="I37" s="53"/>
      <c r="J37" s="53"/>
    </row>
    <row r="38" spans="9:10" x14ac:dyDescent="0.2">
      <c r="I38" s="54"/>
      <c r="J38" s="54"/>
    </row>
    <row r="39" spans="9:10" x14ac:dyDescent="0.2">
      <c r="I39" s="51">
        <v>9004</v>
      </c>
      <c r="J39" s="55" t="s">
        <v>145</v>
      </c>
    </row>
    <row r="40" spans="9:10" ht="33.75" x14ac:dyDescent="0.2">
      <c r="I40" s="52" t="s">
        <v>143</v>
      </c>
      <c r="J40" s="53"/>
    </row>
    <row r="41" spans="9:10" x14ac:dyDescent="0.2">
      <c r="I41" s="53"/>
      <c r="J41" s="53"/>
    </row>
    <row r="42" spans="9:10" x14ac:dyDescent="0.2">
      <c r="I42" s="53"/>
      <c r="J42" s="53"/>
    </row>
    <row r="43" spans="9:10" x14ac:dyDescent="0.2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4" zoomScale="70" zoomScaleNormal="70" workbookViewId="0">
      <selection activeCell="O22" sqref="O2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1" t="s">
        <v>15</v>
      </c>
      <c r="E1" s="82"/>
      <c r="F1" s="82"/>
      <c r="G1" s="82"/>
      <c r="H1" s="82"/>
      <c r="I1" s="82"/>
      <c r="J1" s="82"/>
      <c r="K1" s="82"/>
      <c r="L1" s="82"/>
      <c r="M1" s="83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102" t="str">
        <f>'[1]Information-General Settings'!D4</f>
        <v>Thummatat</v>
      </c>
      <c r="G3" s="33"/>
      <c r="I3" s="3"/>
      <c r="J3" s="3"/>
      <c r="K3" s="38"/>
      <c r="L3" s="38"/>
      <c r="M3" s="38"/>
    </row>
    <row r="4" spans="1:16" ht="19.5" customHeight="1" x14ac:dyDescent="0.2">
      <c r="D4" s="3" t="s">
        <v>69</v>
      </c>
      <c r="E4" s="29"/>
      <c r="F4" s="102" t="str">
        <f>'[1]Information-General Settings'!D5</f>
        <v>Piyalohawat</v>
      </c>
      <c r="G4" s="33"/>
      <c r="I4" s="3"/>
      <c r="J4" s="3"/>
      <c r="K4" s="38"/>
      <c r="L4" s="38"/>
      <c r="M4" s="38"/>
    </row>
    <row r="5" spans="1:16" ht="19.5" customHeight="1" x14ac:dyDescent="0.2">
      <c r="D5" s="84" t="s">
        <v>68</v>
      </c>
      <c r="E5" s="85"/>
      <c r="F5" s="102" t="str">
        <f>'[1]Information-General Settings'!D6</f>
        <v>TIME089</v>
      </c>
      <c r="G5" s="33"/>
      <c r="I5" s="3"/>
      <c r="J5" s="3"/>
      <c r="K5" s="38"/>
      <c r="L5" s="38"/>
      <c r="M5" s="38"/>
    </row>
    <row r="6" spans="1:16" ht="19.5" customHeight="1" thickBot="1" x14ac:dyDescent="0.25">
      <c r="E6" s="3"/>
      <c r="F6" s="3"/>
      <c r="G6" s="3"/>
      <c r="H6" s="4"/>
      <c r="J6" s="3"/>
      <c r="K6" s="72"/>
      <c r="L6" s="72"/>
      <c r="M6" s="72"/>
    </row>
    <row r="7" spans="1:16" ht="12.75" customHeight="1" x14ac:dyDescent="0.2">
      <c r="B7" s="1">
        <f>MONTH(E9)</f>
        <v>3</v>
      </c>
      <c r="C7" s="62"/>
      <c r="D7" s="64">
        <v>43891</v>
      </c>
      <c r="E7" s="65"/>
      <c r="F7" s="68" t="s">
        <v>6</v>
      </c>
      <c r="G7" s="68" t="s">
        <v>16</v>
      </c>
      <c r="H7" s="77" t="s">
        <v>5</v>
      </c>
      <c r="I7" s="78"/>
      <c r="J7" s="5"/>
      <c r="K7" s="73" t="s">
        <v>3</v>
      </c>
      <c r="L7" s="75" t="s">
        <v>10</v>
      </c>
      <c r="M7" s="73" t="s">
        <v>4</v>
      </c>
    </row>
    <row r="8" spans="1:16" ht="23.25" customHeight="1" thickBot="1" x14ac:dyDescent="0.25">
      <c r="C8" s="63"/>
      <c r="D8" s="66"/>
      <c r="E8" s="67"/>
      <c r="F8" s="69"/>
      <c r="G8" s="70"/>
      <c r="H8" s="79"/>
      <c r="I8" s="80"/>
      <c r="J8" s="6"/>
      <c r="K8" s="74"/>
      <c r="L8" s="76"/>
      <c r="M8" s="74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48</v>
      </c>
      <c r="G10" s="18">
        <v>9001</v>
      </c>
      <c r="H10" s="60" t="s">
        <v>156</v>
      </c>
      <c r="I10" s="60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21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48</v>
      </c>
      <c r="G11" s="18">
        <v>9001</v>
      </c>
      <c r="H11" s="60" t="s">
        <v>173</v>
      </c>
      <c r="I11" s="60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2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48</v>
      </c>
      <c r="G12" s="18">
        <v>9001</v>
      </c>
      <c r="H12" s="60" t="s">
        <v>159</v>
      </c>
      <c r="I12" s="60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48</v>
      </c>
      <c r="G13" s="18">
        <v>9001</v>
      </c>
      <c r="H13" s="60" t="s">
        <v>160</v>
      </c>
      <c r="I13" s="60"/>
      <c r="J13" s="17"/>
      <c r="K13" s="18" t="s">
        <v>70</v>
      </c>
      <c r="L13" s="18"/>
      <c r="M13" s="19">
        <v>10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48</v>
      </c>
      <c r="G14" s="18">
        <v>9001</v>
      </c>
      <c r="H14" s="71" t="s">
        <v>161</v>
      </c>
      <c r="I14" s="60"/>
      <c r="J14" s="17"/>
      <c r="K14" s="18" t="s">
        <v>70</v>
      </c>
      <c r="L14" s="18"/>
      <c r="M14" s="19">
        <v>10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60"/>
      <c r="I15" s="60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60"/>
      <c r="I16" s="60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34</v>
      </c>
      <c r="G17" s="18">
        <v>9001</v>
      </c>
      <c r="H17" s="61" t="s">
        <v>158</v>
      </c>
      <c r="I17" s="61"/>
      <c r="J17" s="17"/>
      <c r="K17" s="18" t="s">
        <v>70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34</v>
      </c>
      <c r="G18" s="18">
        <v>9001</v>
      </c>
      <c r="H18" s="61" t="s">
        <v>155</v>
      </c>
      <c r="I18" s="61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34</v>
      </c>
      <c r="G19" s="18">
        <v>9001</v>
      </c>
      <c r="H19" s="60" t="s">
        <v>162</v>
      </c>
      <c r="I19" s="60"/>
      <c r="J19" s="17"/>
      <c r="K19" s="18" t="s">
        <v>70</v>
      </c>
      <c r="L19" s="18"/>
      <c r="M19" s="19">
        <v>10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34</v>
      </c>
      <c r="G20" s="18">
        <v>9001</v>
      </c>
      <c r="H20" s="60" t="s">
        <v>154</v>
      </c>
      <c r="I20" s="60"/>
      <c r="J20" s="17"/>
      <c r="K20" s="18" t="s">
        <v>70</v>
      </c>
      <c r="L20" s="18"/>
      <c r="M20" s="19">
        <v>9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34</v>
      </c>
      <c r="G21" s="18">
        <v>9001</v>
      </c>
      <c r="H21" s="60" t="s">
        <v>157</v>
      </c>
      <c r="I21" s="60"/>
      <c r="J21" s="17"/>
      <c r="K21" s="18" t="s">
        <v>70</v>
      </c>
      <c r="L21" s="18"/>
      <c r="M21" s="19">
        <v>10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 t="s">
        <v>34</v>
      </c>
      <c r="G22" s="18">
        <v>9001</v>
      </c>
      <c r="H22" s="60" t="s">
        <v>163</v>
      </c>
      <c r="I22" s="60"/>
      <c r="J22" s="17"/>
      <c r="K22" s="18" t="s">
        <v>146</v>
      </c>
      <c r="L22" s="18" t="s">
        <v>147</v>
      </c>
      <c r="M22" s="19">
        <v>4</v>
      </c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60"/>
      <c r="I23" s="60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34</v>
      </c>
      <c r="G24" s="18">
        <v>9001</v>
      </c>
      <c r="H24" s="60" t="s">
        <v>152</v>
      </c>
      <c r="I24" s="60"/>
      <c r="J24" s="17"/>
      <c r="K24" s="18" t="s">
        <v>70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34</v>
      </c>
      <c r="G25" s="18">
        <v>9001</v>
      </c>
      <c r="H25" s="60" t="s">
        <v>153</v>
      </c>
      <c r="I25" s="60"/>
      <c r="J25" s="17"/>
      <c r="K25" s="18" t="s">
        <v>70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48</v>
      </c>
      <c r="G26" s="18">
        <v>9001</v>
      </c>
      <c r="H26" s="71" t="s">
        <v>149</v>
      </c>
      <c r="I26" s="60"/>
      <c r="J26" s="17"/>
      <c r="K26" s="18" t="s">
        <v>148</v>
      </c>
      <c r="L26" s="18"/>
      <c r="M26" s="19">
        <v>10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48</v>
      </c>
      <c r="G27" s="18">
        <v>9001</v>
      </c>
      <c r="H27" s="60" t="s">
        <v>150</v>
      </c>
      <c r="I27" s="60"/>
      <c r="J27" s="17"/>
      <c r="K27" s="18" t="s">
        <v>70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48</v>
      </c>
      <c r="G28" s="18">
        <v>9001</v>
      </c>
      <c r="H28" s="60" t="s">
        <v>151</v>
      </c>
      <c r="I28" s="60"/>
      <c r="J28" s="17"/>
      <c r="K28" s="18" t="s">
        <v>70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60"/>
      <c r="I29" s="60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60"/>
      <c r="I30" s="60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48</v>
      </c>
      <c r="G31" s="18">
        <v>9001</v>
      </c>
      <c r="H31" s="60" t="s">
        <v>165</v>
      </c>
      <c r="I31" s="60"/>
      <c r="J31" s="17"/>
      <c r="K31" s="18" t="s">
        <v>70</v>
      </c>
      <c r="L31" s="18"/>
      <c r="M31" s="19">
        <v>10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48</v>
      </c>
      <c r="G32" s="18">
        <v>9001</v>
      </c>
      <c r="H32" s="60" t="s">
        <v>165</v>
      </c>
      <c r="I32" s="60"/>
      <c r="J32" s="17"/>
      <c r="K32" s="18" t="s">
        <v>164</v>
      </c>
      <c r="L32" s="18" t="s">
        <v>166</v>
      </c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48</v>
      </c>
      <c r="G33" s="18">
        <v>9001</v>
      </c>
      <c r="H33" s="60" t="s">
        <v>167</v>
      </c>
      <c r="I33" s="60"/>
      <c r="J33" s="17"/>
      <c r="K33" s="18" t="s">
        <v>70</v>
      </c>
      <c r="L33" s="18"/>
      <c r="M33" s="19">
        <v>6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/>
      <c r="G34" s="58">
        <v>9004</v>
      </c>
      <c r="H34" s="60" t="s">
        <v>168</v>
      </c>
      <c r="I34" s="60"/>
      <c r="J34" s="17"/>
      <c r="K34" s="18" t="s">
        <v>164</v>
      </c>
      <c r="L34" s="18" t="s">
        <v>166</v>
      </c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/>
      <c r="G35" s="58">
        <v>9004</v>
      </c>
      <c r="H35" s="71" t="s">
        <v>170</v>
      </c>
      <c r="I35" s="60"/>
      <c r="J35" s="17"/>
      <c r="K35" s="18" t="s">
        <v>164</v>
      </c>
      <c r="L35" s="18" t="s">
        <v>166</v>
      </c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60"/>
      <c r="I36" s="60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3"/>
      <c r="G37" s="43"/>
      <c r="H37" s="61"/>
      <c r="I37" s="60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3" t="s">
        <v>169</v>
      </c>
      <c r="G38" s="18">
        <v>9001</v>
      </c>
      <c r="H38" s="59" t="s">
        <v>171</v>
      </c>
      <c r="I38" s="60"/>
      <c r="J38" s="17"/>
      <c r="K38" s="18" t="s">
        <v>164</v>
      </c>
      <c r="L38" s="18" t="s">
        <v>166</v>
      </c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3" t="s">
        <v>169</v>
      </c>
      <c r="G39" s="18">
        <v>9001</v>
      </c>
      <c r="H39" s="61" t="s">
        <v>172</v>
      </c>
      <c r="I39" s="60"/>
      <c r="J39" s="17"/>
      <c r="K39" s="18" t="s">
        <v>164</v>
      </c>
      <c r="L39" s="18" t="s">
        <v>166</v>
      </c>
      <c r="M39" s="19">
        <v>8</v>
      </c>
    </row>
    <row r="40" spans="1:13" ht="30" customHeight="1" thickBot="1" x14ac:dyDescent="0.25">
      <c r="D40" s="21"/>
      <c r="E40" s="23"/>
      <c r="F40" s="44"/>
      <c r="G40" s="45"/>
      <c r="H40" s="46"/>
      <c r="I40" s="42" t="s">
        <v>1</v>
      </c>
      <c r="J40" s="25"/>
      <c r="K40" s="25"/>
      <c r="L40" s="22"/>
      <c r="M40" s="26">
        <f>SUM(M9:M39)</f>
        <v>191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23.875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52" priority="2099" stopIfTrue="1">
      <formula>IF($A9=1,B9,)</formula>
    </cfRule>
    <cfRule type="expression" dxfId="51" priority="2100" stopIfTrue="1">
      <formula>IF($A9="",B9,)</formula>
    </cfRule>
  </conditionalFormatting>
  <conditionalFormatting sqref="E9">
    <cfRule type="expression" dxfId="50" priority="2101" stopIfTrue="1">
      <formula>IF($A9="",B9,"")</formula>
    </cfRule>
  </conditionalFormatting>
  <conditionalFormatting sqref="E10:E37">
    <cfRule type="expression" dxfId="49" priority="2102" stopIfTrue="1">
      <formula>IF($A10&lt;&gt;1,B10,"")</formula>
    </cfRule>
  </conditionalFormatting>
  <conditionalFormatting sqref="D9:D37">
    <cfRule type="expression" dxfId="48" priority="2103" stopIfTrue="1">
      <formula>IF($A9="",B9,)</formula>
    </cfRule>
  </conditionalFormatting>
  <conditionalFormatting sqref="G9:G10 G15:G28 G30:G36">
    <cfRule type="expression" dxfId="47" priority="2104" stopIfTrue="1">
      <formula>#REF!="Freelancer"</formula>
    </cfRule>
    <cfRule type="expression" dxfId="46" priority="2105" stopIfTrue="1">
      <formula>#REF!="DTC Int. Staff"</formula>
    </cfRule>
  </conditionalFormatting>
  <conditionalFormatting sqref="G36 G22:G26 G30:G33 G15:G19">
    <cfRule type="expression" dxfId="45" priority="2097" stopIfTrue="1">
      <formula>$F$5="Freelancer"</formula>
    </cfRule>
    <cfRule type="expression" dxfId="44" priority="2098" stopIfTrue="1">
      <formula>$F$5="DTC Int. Staff"</formula>
    </cfRule>
  </conditionalFormatting>
  <conditionalFormatting sqref="G10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10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C38">
    <cfRule type="expression" dxfId="39" priority="37" stopIfTrue="1">
      <formula>IF($A38=1,B38,)</formula>
    </cfRule>
    <cfRule type="expression" dxfId="38" priority="38" stopIfTrue="1">
      <formula>IF($A38="",B38,)</formula>
    </cfRule>
  </conditionalFormatting>
  <conditionalFormatting sqref="E38">
    <cfRule type="expression" dxfId="37" priority="39" stopIfTrue="1">
      <formula>IF($A38&lt;&gt;1,B38,"")</formula>
    </cfRule>
  </conditionalFormatting>
  <conditionalFormatting sqref="D38">
    <cfRule type="expression" dxfId="36" priority="40" stopIfTrue="1">
      <formula>IF($A38="",B38,)</formula>
    </cfRule>
  </conditionalFormatting>
  <conditionalFormatting sqref="C39">
    <cfRule type="expression" dxfId="35" priority="33" stopIfTrue="1">
      <formula>IF($A39=1,B39,)</formula>
    </cfRule>
    <cfRule type="expression" dxfId="34" priority="34" stopIfTrue="1">
      <formula>IF($A39="",B39,)</formula>
    </cfRule>
  </conditionalFormatting>
  <conditionalFormatting sqref="E39">
    <cfRule type="expression" dxfId="33" priority="35" stopIfTrue="1">
      <formula>IF($A39&lt;&gt;1,B39,"")</formula>
    </cfRule>
  </conditionalFormatting>
  <conditionalFormatting sqref="D39">
    <cfRule type="expression" dxfId="32" priority="36" stopIfTrue="1">
      <formula>IF($A39="",B39,)</formula>
    </cfRule>
  </conditionalFormatting>
  <conditionalFormatting sqref="G11:G1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:G1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:G14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7:G22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7:G22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4:G2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4:G2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1:G3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1:G3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8:G3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8: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: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9" xr:uid="{00000000-0002-0000-0100-000000000000}">
      <formula1>Project_Number</formula1>
    </dataValidation>
    <dataValidation type="list" allowBlank="1" showInputMessage="1" showErrorMessage="1" sqref="G38:G39 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A3" sqref="A3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1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0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39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57" t="s">
        <v>34</v>
      </c>
      <c r="B31" s="57" t="s">
        <v>35</v>
      </c>
      <c r="C31" s="56"/>
    </row>
    <row r="32" spans="1:14" x14ac:dyDescent="0.2">
      <c r="A32" s="30" t="s">
        <v>128</v>
      </c>
      <c r="B32" s="30" t="s">
        <v>129</v>
      </c>
      <c r="N32" s="39"/>
    </row>
    <row r="33" spans="1:3" x14ac:dyDescent="0.2">
      <c r="A33" s="30" t="s">
        <v>36</v>
      </c>
      <c r="B33" s="30" t="s">
        <v>37</v>
      </c>
    </row>
    <row r="34" spans="1:3" x14ac:dyDescent="0.2">
      <c r="A34" s="30" t="s">
        <v>130</v>
      </c>
      <c r="B34" s="30" t="s">
        <v>131</v>
      </c>
    </row>
    <row r="35" spans="1:3" x14ac:dyDescent="0.2">
      <c r="A35" s="30" t="s">
        <v>38</v>
      </c>
      <c r="B35" s="30" t="s">
        <v>39</v>
      </c>
    </row>
    <row r="36" spans="1:3" x14ac:dyDescent="0.2">
      <c r="A36" s="57" t="s">
        <v>132</v>
      </c>
      <c r="B36" s="57" t="s">
        <v>133</v>
      </c>
      <c r="C36" s="56"/>
    </row>
    <row r="37" spans="1:3" x14ac:dyDescent="0.2">
      <c r="A37" s="30" t="s">
        <v>40</v>
      </c>
      <c r="B37" s="30" t="s">
        <v>41</v>
      </c>
    </row>
    <row r="38" spans="1:3" x14ac:dyDescent="0.2">
      <c r="A38" s="30" t="s">
        <v>42</v>
      </c>
      <c r="B38" s="30" t="s">
        <v>43</v>
      </c>
    </row>
    <row r="39" spans="1:3" x14ac:dyDescent="0.2">
      <c r="A39" s="30" t="s">
        <v>44</v>
      </c>
      <c r="B39" s="30" t="s">
        <v>45</v>
      </c>
    </row>
    <row r="40" spans="1:3" x14ac:dyDescent="0.2">
      <c r="A40" s="30" t="s">
        <v>46</v>
      </c>
      <c r="B40" s="30" t="s">
        <v>47</v>
      </c>
    </row>
    <row r="41" spans="1:3" x14ac:dyDescent="0.2">
      <c r="A41" s="30" t="s">
        <v>46</v>
      </c>
      <c r="B41" s="30" t="s">
        <v>47</v>
      </c>
    </row>
    <row r="42" spans="1:3" x14ac:dyDescent="0.2">
      <c r="A42" s="30" t="s">
        <v>134</v>
      </c>
      <c r="B42" s="30" t="s">
        <v>135</v>
      </c>
    </row>
    <row r="43" spans="1:3" x14ac:dyDescent="0.2">
      <c r="A43" s="30" t="s">
        <v>136</v>
      </c>
      <c r="B43" s="30" t="s">
        <v>137</v>
      </c>
    </row>
    <row r="44" spans="1:3" x14ac:dyDescent="0.2">
      <c r="A44" s="57" t="s">
        <v>48</v>
      </c>
      <c r="B44" s="57" t="s">
        <v>49</v>
      </c>
      <c r="C44" s="56"/>
    </row>
    <row r="45" spans="1:3" x14ac:dyDescent="0.2">
      <c r="A45" s="30" t="s">
        <v>50</v>
      </c>
      <c r="B45" s="30" t="s">
        <v>51</v>
      </c>
    </row>
    <row r="46" spans="1:3" x14ac:dyDescent="0.2">
      <c r="A46" s="30" t="s">
        <v>138</v>
      </c>
      <c r="B46" s="30" t="s">
        <v>17</v>
      </c>
    </row>
    <row r="47" spans="1:3" x14ac:dyDescent="0.2">
      <c r="A47" s="30" t="s">
        <v>52</v>
      </c>
      <c r="B47" s="30" t="s">
        <v>53</v>
      </c>
    </row>
    <row r="48" spans="1:3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2020-04-03T05:14:55Z</dcterms:modified>
</cp:coreProperties>
</file>