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LQ\Desktop\Others\"/>
    </mc:Choice>
  </mc:AlternateContent>
  <xr:revisionPtr revIDLastSave="0" documentId="8_{0F152241-3B6C-49BA-90CF-6569E1F1333D}" xr6:coauthVersionLast="45" xr6:coauthVersionMax="45" xr10:uidLastSave="{00000000-0000-0000-0000-000000000000}"/>
  <bookViews>
    <workbookView xWindow="20370" yWindow="-120" windowWidth="386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4" l="1"/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F5" i="34" l="1"/>
  <c r="F4" i="34"/>
  <c r="F3" i="34"/>
  <c r="E10" i="34" l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<sst xmlns="http://schemas.openxmlformats.org/spreadsheetml/2006/main" count="221" uniqueCount="167">
  <si>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</si>
  <si>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</si>
  <si>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</si>
  <si>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</si>
  <si>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</si>
  <si>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</si>
  <si>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</si>
  <si>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</si>
  <si>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</si>
  <si>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</si>
  <si>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</si>
  <si>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</si>
  <si>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</si>
  <si>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</si>
  <si>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</si>
  <si>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</si>
  <si>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</si>
  <si>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</si>
  <si>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</si>
  <si>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</si>
  <si>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</si>
  <si>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</si>
  <si>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</si>
  <si>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</si>
  <si>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</si>
  <si>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</si>
  <si>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</si>
  <si>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</si>
  <si>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</si>
  <si>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</si>
  <si>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</si>
  <si>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</si>
  <si>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</si>
  <si>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</si>
  <si>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</si>
  <si>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</si>
  <si>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</si>
  <si>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</si>
  <si>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</si>
  <si>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</si>
  <si>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</si>
  <si>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</si>
  <si>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</si>
  <si>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</si>
  <si>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</si>
  <si>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</si>
  <si>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</si>
  <si>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</si>
  <si>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</si>
  <si>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</si>
  <si>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</si>
  <si>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</si>
  <si>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</si>
  <si>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</si>
  <si>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</si>
  <si>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</si>
  <si>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</si>
  <si>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</si>
  <si>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</si>
  <si>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</si>
  <si>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</si>
  <si>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</si>
  <si>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</si>
  <si>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</si>
  <si>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</si>
  <si>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</si>
  <si>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</si>
  <si>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</si>
  <si>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</si>
  <si>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</si>
  <si>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</si>
  <si>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</si>
  <si>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</si>
  <si>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</si>
  <si>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Example Description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</si>
  <si>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</si>
  <si>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</si>
  <si>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</si>
  <si>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</si>
  <si>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</si>
  <si>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</si>
  <si>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</si>
  <si>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</si>
  <si>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</si>
  <si>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</si>
  <si>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</si>
  <si>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</si>
  <si>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</si>
  <si>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</si>
  <si>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</si>
  <si>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</si>
  <si>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</si>
  <si>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</si>
  <si>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</si>
  <si>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</si>
  <si>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</si>
  <si>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</si>
  <si>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</si>
  <si>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</si>
  <si>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</si>
  <si>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</si>
  <si>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</si>
  <si>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</si>
  <si>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</si>
  <si>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</si>
  <si>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</si>
  <si>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</si>
  <si>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</si>
  <si>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</si>
  <si>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</si>
  <si>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</si>
  <si>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</si>
  <si>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</si>
  <si>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</si>
  <si>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</si>
  <si>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</si>
  <si>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</si>
  <si>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</si>
  <si>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</si>
  <si>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</si>
  <si>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</si>
  <si>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</si>
  <si>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</si>
  <si>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</si>
  <si>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</si>
  <si>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</si>
  <si>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</si>
  <si>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</si>
  <si>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</si>
  <si>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</si>
  <si>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</si>
  <si>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</si>
  <si>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</si>
  <si>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</si>
  <si>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</si>
  <si>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</si>
  <si>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</si>
  <si>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</si>
  <si>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</si>
  <si>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</si>
  <si>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</si>
  <si>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</si>
  <si>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</si>
  <si>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</si>
  <si>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</si>
  <si>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</si>
  <si>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</si>
  <si>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</si>
  <si>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</si>
  <si>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</si>
  <si>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ONDE 5G Interim Report &amp; Action Plan</t>
  </si>
  <si>
    <t>ONDE 5G Action Plan</t>
  </si>
  <si>
    <t xml:space="preserve">Focus Group </t>
  </si>
  <si>
    <t>ONDE</t>
  </si>
  <si>
    <t xml:space="preserve">Meeting </t>
  </si>
  <si>
    <t>ONDE 5G Action Plan/ Focus Group preparation</t>
  </si>
  <si>
    <t xml:space="preserve">Focus Group Arrangement/ Project management </t>
  </si>
  <si>
    <t xml:space="preserve">Internal meeting </t>
  </si>
  <si>
    <t xml:space="preserve">TIME </t>
  </si>
  <si>
    <t xml:space="preserve">HOME </t>
  </si>
  <si>
    <t>Action Plan / Focus Group Arrangement</t>
  </si>
  <si>
    <t>Focus Group</t>
  </si>
  <si>
    <t xml:space="preserve">ONDE </t>
  </si>
  <si>
    <t xml:space="preserve">Revised Action plan </t>
  </si>
  <si>
    <t xml:space="preserve">Revised Action plan for sending on 1 April </t>
  </si>
  <si>
    <t xml:space="preserve">ONDE 5G Action Plan/ Meeting at ONDE / Internal meeting </t>
  </si>
  <si>
    <t>ONDE 5G Action Plan/ Internal meeting/  Focus Group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</si>
</sst>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3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4" xfId="0" applyFont="1" applyBorder="1" applyAlignment="1">
      <alignment horizontal="left" wrapText="1"/>
    </xf>
    <xf numFmtId="0" fontId="8" fillId="0" borderId="35" xfId="0" applyFont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1" fillId="0" borderId="34" xfId="0" applyFont="1" applyBorder="1" applyAlignment="1">
      <alignment wrapText="1"/>
    </xf>
    <xf numFmtId="0" fontId="7" fillId="0" borderId="10" xfId="0" applyFont="1" applyBorder="1" applyAlignment="1" applyProtection="1">
      <alignment vertical="center" wrapText="1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5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workbookViewId="0">
      <selection activeCell="D4" sqref="D4:H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48" customWidth="1"/>
    <col min="10" max="10" width="57.5703125" style="48" customWidth="1"/>
  </cols>
  <sheetData>
    <row r="1" spans="2:10" ht="13.5" customHeight="1" thickBot="1" x14ac:dyDescent="0.25">
      <c r="I1" s="45"/>
      <c r="J1" s="45"/>
    </row>
    <row r="2" spans="2:10" ht="16.5" customHeight="1" x14ac:dyDescent="0.2">
      <c r="B2" s="64" t="s">
        <v>9</v>
      </c>
      <c r="C2" s="65"/>
      <c r="D2" s="65"/>
      <c r="E2" s="65"/>
      <c r="F2" s="65"/>
      <c r="G2" s="65"/>
      <c r="H2" s="66"/>
      <c r="I2" s="45"/>
      <c r="J2" s="45"/>
    </row>
    <row r="3" spans="2:10" ht="13.5" thickBot="1" x14ac:dyDescent="0.25">
      <c r="B3" s="67"/>
      <c r="C3" s="68"/>
      <c r="D3" s="68"/>
      <c r="E3" s="68"/>
      <c r="F3" s="68"/>
      <c r="G3" s="68"/>
      <c r="H3" s="69"/>
      <c r="I3" s="46"/>
      <c r="J3" s="46"/>
    </row>
    <row r="4" spans="2:10" x14ac:dyDescent="0.2">
      <c r="B4" s="70" t="s">
        <v>12</v>
      </c>
      <c r="C4" s="71"/>
      <c r="D4" s="70" t="s">
        <v>66</v>
      </c>
      <c r="E4" s="72"/>
      <c r="F4" s="72"/>
      <c r="G4" s="72"/>
      <c r="H4" s="71"/>
      <c r="I4" s="47"/>
      <c r="J4" s="47"/>
    </row>
    <row r="5" spans="2:10" x14ac:dyDescent="0.2">
      <c r="B5" s="55" t="s">
        <v>69</v>
      </c>
      <c r="C5" s="57"/>
      <c r="D5" s="55" t="s">
        <v>67</v>
      </c>
      <c r="E5" s="56"/>
      <c r="F5" s="56"/>
      <c r="G5" s="56"/>
      <c r="H5" s="57"/>
      <c r="I5" s="47"/>
      <c r="J5" s="47"/>
    </row>
    <row r="6" spans="2:10" x14ac:dyDescent="0.2">
      <c r="B6" s="55" t="s">
        <v>70</v>
      </c>
      <c r="C6" s="57"/>
      <c r="D6" s="55" t="s">
        <v>68</v>
      </c>
      <c r="E6" s="56"/>
      <c r="F6" s="56"/>
      <c r="G6" s="56"/>
      <c r="H6" s="57"/>
      <c r="I6" s="47"/>
      <c r="J6" s="47"/>
    </row>
    <row r="7" spans="2:10" ht="13.5" thickBot="1" x14ac:dyDescent="0.25">
      <c r="I7" s="47"/>
      <c r="J7" s="47"/>
    </row>
    <row r="8" spans="2:10" x14ac:dyDescent="0.2">
      <c r="B8" s="58" t="s">
        <v>11</v>
      </c>
      <c r="C8" s="59"/>
      <c r="D8" s="59"/>
      <c r="E8" s="59"/>
      <c r="F8" s="59"/>
      <c r="G8" s="59"/>
      <c r="H8" s="60"/>
      <c r="I8" s="47"/>
      <c r="J8" s="47"/>
    </row>
    <row r="9" spans="2:10" ht="13.5" thickBot="1" x14ac:dyDescent="0.25">
      <c r="B9" s="61"/>
      <c r="C9" s="62"/>
      <c r="D9" s="62"/>
      <c r="E9" s="62"/>
      <c r="F9" s="62"/>
      <c r="G9" s="62"/>
      <c r="H9" s="63"/>
      <c r="I9" s="47"/>
      <c r="J9" s="47"/>
    </row>
    <row r="10" spans="2:10" x14ac:dyDescent="0.2">
      <c r="B10" s="37"/>
      <c r="C10" s="37"/>
      <c r="D10" s="37"/>
      <c r="E10" s="37"/>
      <c r="F10" s="37"/>
      <c r="G10" s="37"/>
      <c r="H10" s="37"/>
      <c r="I10" s="47"/>
      <c r="J10" s="47"/>
    </row>
    <row r="11" spans="2:10" x14ac:dyDescent="0.2">
      <c r="B11" s="37"/>
      <c r="C11" s="37"/>
      <c r="D11" s="37"/>
      <c r="E11" s="37"/>
      <c r="F11" s="37"/>
      <c r="G11" s="37"/>
      <c r="H11" s="37"/>
      <c r="I11" s="47"/>
      <c r="J11" s="47"/>
    </row>
    <row r="12" spans="2:10" x14ac:dyDescent="0.2">
      <c r="B12" s="37"/>
      <c r="C12" s="37"/>
      <c r="D12" s="37"/>
      <c r="E12" s="37"/>
      <c r="F12" s="37"/>
      <c r="G12" s="37"/>
      <c r="H12" s="37"/>
      <c r="I12" s="47"/>
      <c r="J12" s="47"/>
    </row>
    <row r="13" spans="2:10" x14ac:dyDescent="0.2">
      <c r="B13" s="37"/>
      <c r="C13" s="37"/>
      <c r="D13" s="37"/>
      <c r="E13" s="37"/>
      <c r="F13" s="37"/>
      <c r="G13" s="37"/>
      <c r="H13" s="37"/>
      <c r="I13" s="47"/>
      <c r="J13" s="47"/>
    </row>
    <row r="14" spans="2:10" x14ac:dyDescent="0.2">
      <c r="B14" s="37"/>
      <c r="C14" s="37"/>
      <c r="D14" s="37"/>
      <c r="E14" s="37"/>
      <c r="F14" s="37"/>
      <c r="G14" s="37"/>
      <c r="H14" s="37"/>
      <c r="I14" s="47"/>
      <c r="J14" s="47"/>
    </row>
    <row r="15" spans="2:10" x14ac:dyDescent="0.2">
      <c r="B15" s="37"/>
      <c r="C15" s="37"/>
      <c r="D15" s="37"/>
      <c r="E15" s="37"/>
      <c r="F15" s="37"/>
      <c r="G15" s="37"/>
      <c r="H15" s="37"/>
      <c r="I15" s="47"/>
      <c r="J15" s="47"/>
    </row>
    <row r="16" spans="2:10" x14ac:dyDescent="0.2">
      <c r="B16" s="37"/>
      <c r="C16" s="37"/>
      <c r="D16" s="37"/>
      <c r="E16" s="37"/>
      <c r="F16" s="37"/>
      <c r="G16" s="37"/>
      <c r="H16" s="37"/>
      <c r="I16" s="47"/>
      <c r="J16" s="47"/>
    </row>
    <row r="17" spans="2:10" x14ac:dyDescent="0.2">
      <c r="B17" s="37"/>
      <c r="C17" s="37"/>
      <c r="D17" s="37"/>
      <c r="E17" s="37"/>
      <c r="F17" s="37"/>
      <c r="G17" s="37"/>
      <c r="H17" s="37"/>
      <c r="I17" s="47"/>
      <c r="J17" s="47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47"/>
      <c r="J18" s="47"/>
    </row>
    <row r="19" spans="2:10" x14ac:dyDescent="0.2">
      <c r="B19" s="37"/>
      <c r="C19" s="37"/>
      <c r="D19" s="37"/>
      <c r="E19" s="37"/>
      <c r="F19" s="37"/>
      <c r="G19" s="37"/>
      <c r="H19" s="37"/>
      <c r="I19" s="47"/>
      <c r="J19" s="47"/>
    </row>
    <row r="20" spans="2:10" x14ac:dyDescent="0.2">
      <c r="B20" s="37"/>
      <c r="C20" s="37"/>
      <c r="D20" s="37"/>
      <c r="E20" s="37"/>
      <c r="F20" s="37"/>
      <c r="G20" s="37"/>
      <c r="H20" s="37"/>
      <c r="I20" s="47"/>
      <c r="J20" s="47"/>
    </row>
    <row r="21" spans="2:10" x14ac:dyDescent="0.2">
      <c r="B21" s="37"/>
      <c r="C21" s="37"/>
      <c r="D21" s="37"/>
      <c r="E21" s="37"/>
      <c r="F21" s="37"/>
      <c r="G21" s="37"/>
      <c r="H21" s="37"/>
      <c r="I21" s="47"/>
      <c r="J21" s="47"/>
    </row>
    <row r="22" spans="2:10" x14ac:dyDescent="0.2">
      <c r="B22" s="37"/>
      <c r="C22" s="37"/>
      <c r="D22" s="37"/>
      <c r="E22" s="37"/>
      <c r="F22" s="37"/>
      <c r="G22" s="37"/>
      <c r="H22" s="37"/>
      <c r="I22" s="47"/>
      <c r="J22" s="47"/>
    </row>
    <row r="23" spans="2:10" x14ac:dyDescent="0.2">
      <c r="B23" s="37"/>
      <c r="C23" s="37"/>
      <c r="D23" s="37"/>
      <c r="E23" s="37"/>
      <c r="F23" s="37"/>
      <c r="G23" s="37"/>
      <c r="H23" s="37"/>
      <c r="I23" s="47"/>
      <c r="J23" s="47"/>
    </row>
    <row r="24" spans="2:10" x14ac:dyDescent="0.2">
      <c r="B24" s="37"/>
      <c r="C24" s="37"/>
      <c r="D24" s="37"/>
      <c r="E24" s="37"/>
      <c r="F24" s="37"/>
      <c r="G24" s="37"/>
      <c r="H24" s="37"/>
      <c r="I24" s="47"/>
      <c r="J24" s="47"/>
    </row>
    <row r="25" spans="2:10" x14ac:dyDescent="0.2">
      <c r="B25" s="37"/>
      <c r="C25" s="37"/>
      <c r="D25" s="37"/>
      <c r="E25" s="37"/>
      <c r="F25" s="37"/>
      <c r="G25" s="37"/>
      <c r="H25" s="37"/>
      <c r="I25" s="47"/>
      <c r="J25" s="47"/>
    </row>
    <row r="26" spans="2:10" x14ac:dyDescent="0.2">
      <c r="B26" s="36"/>
      <c r="C26" s="36"/>
      <c r="D26" s="36"/>
      <c r="E26" s="36"/>
      <c r="F26" s="36"/>
      <c r="G26" s="36"/>
      <c r="H26" s="36"/>
      <c r="I26" s="47"/>
      <c r="J26" s="47"/>
    </row>
    <row r="27" spans="2:10" x14ac:dyDescent="0.2">
      <c r="B27" s="36"/>
      <c r="C27" s="36"/>
      <c r="D27" s="36"/>
      <c r="E27" s="36"/>
      <c r="F27" s="36"/>
      <c r="G27" s="36"/>
      <c r="H27" s="36"/>
      <c r="I27" s="47"/>
      <c r="J27" s="47"/>
    </row>
    <row r="28" spans="2:10" x14ac:dyDescent="0.2">
      <c r="B28" s="36"/>
      <c r="C28" s="36"/>
      <c r="D28" s="36"/>
      <c r="E28" s="36"/>
      <c r="F28" s="36"/>
      <c r="G28" s="36"/>
      <c r="H28" s="36"/>
      <c r="I28" s="47"/>
      <c r="J28" s="47"/>
    </row>
    <row r="29" spans="2:10" x14ac:dyDescent="0.2">
      <c r="B29" s="36"/>
      <c r="C29" s="36"/>
      <c r="D29" s="36"/>
      <c r="E29" s="36"/>
      <c r="F29" s="36"/>
      <c r="G29" s="36"/>
      <c r="H29" s="36"/>
      <c r="I29" s="47"/>
      <c r="J29" s="47"/>
    </row>
    <row r="34" spans="9:10" ht="25.5" x14ac:dyDescent="0.2">
      <c r="I34" s="49">
        <v>9002</v>
      </c>
      <c r="J34" s="53" t="s">
        <v>148</v>
      </c>
    </row>
    <row r="35" spans="9:10" x14ac:dyDescent="0.2">
      <c r="I35" s="50" t="s">
        <v>145</v>
      </c>
      <c r="J35" s="51"/>
    </row>
    <row r="36" spans="9:10" x14ac:dyDescent="0.2">
      <c r="I36" s="51"/>
      <c r="J36" s="51"/>
    </row>
    <row r="37" spans="9:10" x14ac:dyDescent="0.2">
      <c r="I37" s="51"/>
      <c r="J37" s="51"/>
    </row>
    <row r="38" spans="9:10" x14ac:dyDescent="0.2">
      <c r="I38" s="52"/>
      <c r="J38" s="52"/>
    </row>
    <row r="39" spans="9:10" x14ac:dyDescent="0.2">
      <c r="I39" s="49">
        <v>9004</v>
      </c>
      <c r="J39" s="53" t="s">
        <v>149</v>
      </c>
    </row>
    <row r="40" spans="9:10" ht="33.75" x14ac:dyDescent="0.2">
      <c r="I40" s="50" t="s">
        <v>147</v>
      </c>
      <c r="J40" s="51"/>
    </row>
    <row r="41" spans="9:10" x14ac:dyDescent="0.2">
      <c r="I41" s="51"/>
      <c r="J41" s="51"/>
    </row>
    <row r="42" spans="9:10" x14ac:dyDescent="0.2">
      <c r="I42" s="51"/>
      <c r="J42" s="51"/>
    </row>
    <row r="43" spans="9:10" x14ac:dyDescent="0.2">
      <c r="I43" s="52"/>
      <c r="J43" s="5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8" zoomScale="70" zoomScaleNormal="70" workbookViewId="0">
      <selection activeCell="E9" sqref="E9:M39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73" t="s">
        <v>15</v>
      </c>
      <c r="E1" s="74"/>
      <c r="F1" s="74"/>
      <c r="G1" s="74"/>
      <c r="H1" s="74"/>
      <c r="I1" s="74"/>
      <c r="J1" s="74"/>
      <c r="K1" s="74"/>
      <c r="L1" s="74"/>
      <c r="M1" s="75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tr">
        <f>'Information-General Settings'!D4</f>
        <v>Patamon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72</v>
      </c>
      <c r="E4" s="29"/>
      <c r="F4" s="38" t="str">
        <f>'Information-General Settings'!D5</f>
        <v>Padwichit</v>
      </c>
      <c r="G4" s="33"/>
      <c r="I4" s="3"/>
      <c r="J4" s="3"/>
      <c r="K4" s="39"/>
      <c r="L4" s="39"/>
      <c r="M4" s="39"/>
    </row>
    <row r="5" spans="1:16" ht="19.5" customHeight="1" x14ac:dyDescent="0.2">
      <c r="D5" s="78" t="s">
        <v>71</v>
      </c>
      <c r="E5" s="79"/>
      <c r="F5" s="38" t="str">
        <f>'Information-General Settings'!D6</f>
        <v>TIME073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0"/>
      <c r="L6" s="80"/>
      <c r="M6" s="80"/>
    </row>
    <row r="7" spans="1:16" ht="12.75" customHeight="1" x14ac:dyDescent="0.2">
      <c r="B7" s="1">
        <f>MONTH(E9)</f>
        <v>3</v>
      </c>
      <c r="C7" s="89"/>
      <c r="D7" s="91">
        <v>43891</v>
      </c>
      <c r="E7" s="92"/>
      <c r="F7" s="95" t="s">
        <v>6</v>
      </c>
      <c r="G7" s="95" t="s">
        <v>16</v>
      </c>
      <c r="H7" s="85" t="s">
        <v>5</v>
      </c>
      <c r="I7" s="86"/>
      <c r="J7" s="5"/>
      <c r="K7" s="81" t="s">
        <v>3</v>
      </c>
      <c r="L7" s="83" t="s">
        <v>10</v>
      </c>
      <c r="M7" s="81" t="s">
        <v>4</v>
      </c>
    </row>
    <row r="8" spans="1:16" ht="23.25" customHeight="1" thickBot="1" x14ac:dyDescent="0.25">
      <c r="C8" s="90"/>
      <c r="D8" s="93"/>
      <c r="E8" s="94"/>
      <c r="F8" s="96"/>
      <c r="G8" s="97"/>
      <c r="H8" s="87"/>
      <c r="I8" s="88"/>
      <c r="J8" s="6"/>
      <c r="K8" s="82"/>
      <c r="L8" s="84"/>
      <c r="M8" s="82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64</v>
      </c>
      <c r="G10" s="18">
        <v>9001</v>
      </c>
      <c r="H10" s="76" t="s">
        <v>74</v>
      </c>
      <c r="I10" s="76"/>
      <c r="J10" s="17"/>
      <c r="K10" s="18" t="s">
        <v>73</v>
      </c>
      <c r="L10" s="18"/>
      <c r="M10" s="19">
        <v>8</v>
      </c>
      <c r="O10" s="8" t="s">
        <v>75</v>
      </c>
      <c r="P10" s="2">
        <f>COUNTIF($G$9:$G$39, 9001)</f>
        <v>21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64</v>
      </c>
      <c r="G11" s="18">
        <v>9001</v>
      </c>
      <c r="H11" s="76" t="s">
        <v>150</v>
      </c>
      <c r="I11" s="76"/>
      <c r="J11" s="17"/>
      <c r="K11" s="18" t="s">
        <v>73</v>
      </c>
      <c r="L11" s="18"/>
      <c r="M11" s="19">
        <v>10</v>
      </c>
      <c r="O11" s="8" t="s">
        <v>13</v>
      </c>
      <c r="P11" s="2">
        <f>COUNTIF($G$9:$G$39,9003)+COUNTIF($G$9:$G$39,9004)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64</v>
      </c>
      <c r="G12" s="18">
        <v>9001</v>
      </c>
      <c r="H12" s="76" t="s">
        <v>151</v>
      </c>
      <c r="I12" s="76"/>
      <c r="J12" s="17"/>
      <c r="K12" s="18" t="s">
        <v>73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64</v>
      </c>
      <c r="G13" s="18">
        <v>9001</v>
      </c>
      <c r="H13" s="76" t="s">
        <v>151</v>
      </c>
      <c r="I13" s="76"/>
      <c r="J13" s="17"/>
      <c r="K13" s="18" t="s">
        <v>73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64</v>
      </c>
      <c r="G14" s="18">
        <v>9001</v>
      </c>
      <c r="H14" s="76" t="s">
        <v>151</v>
      </c>
      <c r="I14" s="76"/>
      <c r="J14" s="17"/>
      <c r="K14" s="18" t="s">
        <v>73</v>
      </c>
      <c r="L14" s="18"/>
      <c r="M14" s="19">
        <v>12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76"/>
      <c r="I15" s="76"/>
      <c r="J15" s="17"/>
      <c r="K15" s="18"/>
      <c r="L15" s="18"/>
      <c r="M15" s="19"/>
      <c r="P15" s="30" t="s">
        <v>26</v>
      </c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76"/>
      <c r="I16" s="76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64</v>
      </c>
      <c r="G17" s="18">
        <v>9001</v>
      </c>
      <c r="H17" s="54" t="s">
        <v>151</v>
      </c>
      <c r="I17" s="54"/>
      <c r="J17" s="17"/>
      <c r="K17" s="18" t="s">
        <v>73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64</v>
      </c>
      <c r="G18" s="18">
        <v>9001</v>
      </c>
      <c r="H18" s="54" t="s">
        <v>151</v>
      </c>
      <c r="I18" s="54"/>
      <c r="J18" s="17"/>
      <c r="K18" s="18" t="s">
        <v>73</v>
      </c>
      <c r="L18" s="18"/>
      <c r="M18" s="19">
        <v>12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64</v>
      </c>
      <c r="G19" s="18">
        <v>9001</v>
      </c>
      <c r="H19" s="54" t="s">
        <v>151</v>
      </c>
      <c r="I19" s="54"/>
      <c r="J19" s="17"/>
      <c r="K19" s="18" t="s">
        <v>73</v>
      </c>
      <c r="L19" s="18"/>
      <c r="M19" s="19">
        <v>14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64</v>
      </c>
      <c r="G20" s="18">
        <v>9001</v>
      </c>
      <c r="H20" s="76" t="s">
        <v>165</v>
      </c>
      <c r="I20" s="76"/>
      <c r="J20" s="17"/>
      <c r="K20" s="18" t="s">
        <v>73</v>
      </c>
      <c r="L20" s="18"/>
      <c r="M20" s="19">
        <v>10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64</v>
      </c>
      <c r="G21" s="18">
        <v>9001</v>
      </c>
      <c r="H21" s="76" t="s">
        <v>151</v>
      </c>
      <c r="I21" s="76"/>
      <c r="J21" s="17"/>
      <c r="K21" s="18" t="s">
        <v>73</v>
      </c>
      <c r="L21" s="18"/>
      <c r="M21" s="19">
        <v>8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/>
      <c r="G22" s="18"/>
      <c r="H22" s="76"/>
      <c r="I22" s="76"/>
      <c r="J22" s="17"/>
      <c r="K22" s="18"/>
      <c r="L22" s="18"/>
      <c r="M22" s="19"/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76"/>
      <c r="I23" s="76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64</v>
      </c>
      <c r="G24" s="18">
        <v>9001</v>
      </c>
      <c r="H24" s="76" t="s">
        <v>166</v>
      </c>
      <c r="I24" s="76"/>
      <c r="J24" s="17"/>
      <c r="K24" s="18" t="s">
        <v>73</v>
      </c>
      <c r="L24" s="18"/>
      <c r="M24" s="19">
        <v>10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64</v>
      </c>
      <c r="G25" s="18">
        <v>9001</v>
      </c>
      <c r="H25" s="76" t="s">
        <v>155</v>
      </c>
      <c r="I25" s="76"/>
      <c r="J25" s="17"/>
      <c r="K25" s="18" t="s">
        <v>73</v>
      </c>
      <c r="L25" s="18"/>
      <c r="M25" s="19">
        <v>10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64</v>
      </c>
      <c r="G26" s="18">
        <v>9001</v>
      </c>
      <c r="H26" s="76" t="s">
        <v>155</v>
      </c>
      <c r="I26" s="76"/>
      <c r="J26" s="17"/>
      <c r="K26" s="18" t="s">
        <v>73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64</v>
      </c>
      <c r="G27" s="18">
        <v>900</v>
      </c>
      <c r="H27" s="76" t="s">
        <v>154</v>
      </c>
      <c r="I27" s="76"/>
      <c r="J27" s="17"/>
      <c r="K27" s="18" t="s">
        <v>153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64</v>
      </c>
      <c r="G28" s="18">
        <v>9001</v>
      </c>
      <c r="H28" s="76" t="s">
        <v>152</v>
      </c>
      <c r="I28" s="76"/>
      <c r="J28" s="17"/>
      <c r="K28" s="18" t="s">
        <v>153</v>
      </c>
      <c r="L28" s="18"/>
      <c r="M28" s="19">
        <v>9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76"/>
      <c r="I29" s="76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76"/>
      <c r="I30" s="76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64</v>
      </c>
      <c r="G31" s="18">
        <v>9001</v>
      </c>
      <c r="H31" s="76" t="s">
        <v>156</v>
      </c>
      <c r="I31" s="76"/>
      <c r="J31" s="17"/>
      <c r="K31" s="18" t="s">
        <v>158</v>
      </c>
      <c r="L31" s="18"/>
      <c r="M31" s="19">
        <v>10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64</v>
      </c>
      <c r="G32" s="18">
        <v>9001</v>
      </c>
      <c r="H32" s="76" t="s">
        <v>157</v>
      </c>
      <c r="I32" s="76"/>
      <c r="J32" s="17"/>
      <c r="K32" s="18" t="s">
        <v>153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64</v>
      </c>
      <c r="G33" s="18">
        <v>9001</v>
      </c>
      <c r="H33" s="76" t="s">
        <v>160</v>
      </c>
      <c r="I33" s="76"/>
      <c r="J33" s="17"/>
      <c r="K33" s="18" t="s">
        <v>159</v>
      </c>
      <c r="L33" s="18"/>
      <c r="M33" s="19">
        <v>10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 t="s">
        <v>64</v>
      </c>
      <c r="G34" s="18">
        <v>9001</v>
      </c>
      <c r="H34" s="76" t="s">
        <v>161</v>
      </c>
      <c r="I34" s="76"/>
      <c r="J34" s="17"/>
      <c r="K34" s="18" t="s">
        <v>162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 t="s">
        <v>64</v>
      </c>
      <c r="G35" s="18">
        <v>9001</v>
      </c>
      <c r="H35" s="76" t="s">
        <v>152</v>
      </c>
      <c r="I35" s="76"/>
      <c r="J35" s="17"/>
      <c r="K35" s="18" t="s">
        <v>162</v>
      </c>
      <c r="L35" s="18"/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76"/>
      <c r="I36" s="76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18"/>
      <c r="G37" s="18"/>
      <c r="H37" s="77"/>
      <c r="I37" s="76"/>
      <c r="J37" s="17"/>
      <c r="K37" s="18"/>
      <c r="L37" s="18"/>
      <c r="M37" s="19"/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18" t="s">
        <v>64</v>
      </c>
      <c r="G38" s="18">
        <v>9001</v>
      </c>
      <c r="H38" s="77" t="s">
        <v>163</v>
      </c>
      <c r="I38" s="76"/>
      <c r="J38" s="17"/>
      <c r="K38" s="18" t="s">
        <v>159</v>
      </c>
      <c r="L38" s="18"/>
      <c r="M38" s="19">
        <v>8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18" t="s">
        <v>64</v>
      </c>
      <c r="G39" s="18">
        <v>9001</v>
      </c>
      <c r="H39" s="77" t="s">
        <v>164</v>
      </c>
      <c r="I39" s="76"/>
      <c r="J39" s="17"/>
      <c r="K39" s="18" t="s">
        <v>159</v>
      </c>
      <c r="L39" s="18"/>
      <c r="M39" s="19">
        <v>10</v>
      </c>
    </row>
    <row r="40" spans="1:13" ht="30" customHeight="1" thickBot="1" x14ac:dyDescent="0.25">
      <c r="D40" s="21"/>
      <c r="E40" s="23"/>
      <c r="F40" s="18"/>
      <c r="G40" s="18"/>
      <c r="H40" s="44"/>
      <c r="I40" s="43" t="s">
        <v>1</v>
      </c>
      <c r="J40" s="25"/>
      <c r="K40" s="25"/>
      <c r="L40" s="22"/>
      <c r="M40" s="26">
        <f>SUM(M9:M39)</f>
        <v>205</v>
      </c>
    </row>
    <row r="41" spans="1:13" ht="30" customHeight="1" thickBot="1" x14ac:dyDescent="0.25">
      <c r="D41" s="21"/>
      <c r="E41" s="22"/>
      <c r="F41" s="18"/>
      <c r="G41" s="18"/>
      <c r="H41" s="34"/>
      <c r="I41" s="24" t="s">
        <v>2</v>
      </c>
      <c r="J41" s="25"/>
      <c r="K41" s="25"/>
      <c r="L41" s="22"/>
      <c r="M41" s="26">
        <f>SUM(M40/8)</f>
        <v>25.625</v>
      </c>
    </row>
  </sheetData>
  <mergeCells count="38">
    <mergeCell ref="H21:I21"/>
    <mergeCell ref="H38:I38"/>
    <mergeCell ref="H39:I39"/>
    <mergeCell ref="C7:C8"/>
    <mergeCell ref="D7:E8"/>
    <mergeCell ref="F7:F8"/>
    <mergeCell ref="G7:G8"/>
    <mergeCell ref="H20:I20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54" priority="2097" stopIfTrue="1">
      <formula>IF($A9=1,B9,)</formula>
    </cfRule>
    <cfRule type="expression" dxfId="53" priority="2098" stopIfTrue="1">
      <formula>IF($A9="",B9,)</formula>
    </cfRule>
  </conditionalFormatting>
  <conditionalFormatting sqref="E9">
    <cfRule type="expression" dxfId="52" priority="2099" stopIfTrue="1">
      <formula>IF($A9="",B9,"")</formula>
    </cfRule>
  </conditionalFormatting>
  <conditionalFormatting sqref="E10:E37">
    <cfRule type="expression" dxfId="51" priority="2100" stopIfTrue="1">
      <formula>IF($A10&lt;&gt;1,B10,"")</formula>
    </cfRule>
  </conditionalFormatting>
  <conditionalFormatting sqref="D9:D37">
    <cfRule type="expression" dxfId="50" priority="2101" stopIfTrue="1">
      <formula>IF($A9="",B9,)</formula>
    </cfRule>
  </conditionalFormatting>
  <conditionalFormatting sqref="G9:G10">
    <cfRule type="expression" dxfId="49" priority="2102" stopIfTrue="1">
      <formula>#REF!="Freelancer"</formula>
    </cfRule>
    <cfRule type="expression" dxfId="48" priority="2103" stopIfTrue="1">
      <formula>#REF!="DTC Int. Staff"</formula>
    </cfRule>
  </conditionalFormatting>
  <conditionalFormatting sqref="G10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10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15:G16 G22:G23 G36:G37 G40:G41 G29:G30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15:G16 G22:G23 G36:G37 G40:G41 G29:G30">
    <cfRule type="expression" dxfId="39" priority="39" stopIfTrue="1">
      <formula>$F$5="Freelancer"</formula>
    </cfRule>
    <cfRule type="expression" dxfId="38" priority="40" stopIfTrue="1">
      <formula>$F$5="DTC Int. Staff"</formula>
    </cfRule>
  </conditionalFormatting>
  <conditionalFormatting sqref="C38">
    <cfRule type="expression" dxfId="37" priority="35" stopIfTrue="1">
      <formula>IF($A38=1,B38,)</formula>
    </cfRule>
    <cfRule type="expression" dxfId="36" priority="36" stopIfTrue="1">
      <formula>IF($A38="",B38,)</formula>
    </cfRule>
  </conditionalFormatting>
  <conditionalFormatting sqref="E38">
    <cfRule type="expression" dxfId="35" priority="37" stopIfTrue="1">
      <formula>IF($A38&lt;&gt;1,B38,"")</formula>
    </cfRule>
  </conditionalFormatting>
  <conditionalFormatting sqref="D38">
    <cfRule type="expression" dxfId="34" priority="38" stopIfTrue="1">
      <formula>IF($A38="",B38,)</formula>
    </cfRule>
  </conditionalFormatting>
  <conditionalFormatting sqref="C39">
    <cfRule type="expression" dxfId="33" priority="31" stopIfTrue="1">
      <formula>IF($A39=1,B39,)</formula>
    </cfRule>
    <cfRule type="expression" dxfId="32" priority="32" stopIfTrue="1">
      <formula>IF($A39="",B39,)</formula>
    </cfRule>
  </conditionalFormatting>
  <conditionalFormatting sqref="E39">
    <cfRule type="expression" dxfId="31" priority="33" stopIfTrue="1">
      <formula>IF($A39&lt;&gt;1,B39,"")</formula>
    </cfRule>
  </conditionalFormatting>
  <conditionalFormatting sqref="D39">
    <cfRule type="expression" dxfId="30" priority="34" stopIfTrue="1">
      <formula>IF($A39="",B39,)</formula>
    </cfRule>
  </conditionalFormatting>
  <conditionalFormatting sqref="G11:G14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1:G14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1:G14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7:G2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7:G21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7:G21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1:G3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31:G3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1:G3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8:G3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8:G39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8:G39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24:G2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4:G2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4:G2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41" xr:uid="{00000000-0002-0000-0100-000000000000}">
      <formula1>Project_Number</formula1>
    </dataValidation>
    <dataValidation type="list" allowBlank="1" showInputMessage="1" showErrorMessage="1" sqref="G9:G41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16" workbookViewId="0">
      <selection activeCell="A27" sqref="A27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126</v>
      </c>
      <c r="B2" s="30" t="s">
        <v>127</v>
      </c>
      <c r="D2" s="31">
        <v>9001</v>
      </c>
      <c r="E2" s="30" t="s">
        <v>76</v>
      </c>
    </row>
    <row r="3" spans="1:14" x14ac:dyDescent="0.2">
      <c r="A3" s="30" t="s">
        <v>124</v>
      </c>
      <c r="B3" s="30" t="s">
        <v>125</v>
      </c>
      <c r="D3" s="31">
        <v>9002</v>
      </c>
      <c r="E3" s="30" t="s">
        <v>145</v>
      </c>
    </row>
    <row r="4" spans="1:14" x14ac:dyDescent="0.2">
      <c r="A4" s="30" t="s">
        <v>122</v>
      </c>
      <c r="B4" s="30" t="s">
        <v>123</v>
      </c>
      <c r="D4" s="31">
        <v>9003</v>
      </c>
      <c r="E4" s="30" t="s">
        <v>146</v>
      </c>
    </row>
    <row r="5" spans="1:14" x14ac:dyDescent="0.2">
      <c r="A5" s="30" t="s">
        <v>120</v>
      </c>
      <c r="B5" s="30" t="s">
        <v>121</v>
      </c>
      <c r="D5" s="31">
        <v>9004</v>
      </c>
      <c r="E5" s="30" t="s">
        <v>147</v>
      </c>
    </row>
    <row r="6" spans="1:14" x14ac:dyDescent="0.2">
      <c r="A6" s="30" t="s">
        <v>118</v>
      </c>
      <c r="B6" s="30" t="s">
        <v>119</v>
      </c>
      <c r="D6" s="31">
        <v>9005</v>
      </c>
      <c r="E6" s="30" t="s">
        <v>77</v>
      </c>
    </row>
    <row r="7" spans="1:14" x14ac:dyDescent="0.2">
      <c r="A7" s="30" t="s">
        <v>116</v>
      </c>
      <c r="B7" s="30" t="s">
        <v>117</v>
      </c>
      <c r="D7" s="31">
        <v>9007</v>
      </c>
      <c r="E7" s="30" t="s">
        <v>78</v>
      </c>
    </row>
    <row r="8" spans="1:14" x14ac:dyDescent="0.2">
      <c r="A8" s="30" t="s">
        <v>114</v>
      </c>
      <c r="B8" s="30" t="s">
        <v>115</v>
      </c>
      <c r="D8" s="31">
        <v>9008</v>
      </c>
      <c r="E8" s="30" t="s">
        <v>79</v>
      </c>
    </row>
    <row r="9" spans="1:14" x14ac:dyDescent="0.2">
      <c r="A9" s="30" t="s">
        <v>112</v>
      </c>
      <c r="B9" s="30" t="s">
        <v>113</v>
      </c>
      <c r="D9" s="31">
        <v>9010</v>
      </c>
      <c r="E9" s="30" t="s">
        <v>80</v>
      </c>
    </row>
    <row r="10" spans="1:14" x14ac:dyDescent="0.2">
      <c r="A10" s="30" t="s">
        <v>110</v>
      </c>
      <c r="B10" s="30" t="s">
        <v>111</v>
      </c>
      <c r="D10" s="31">
        <v>9013</v>
      </c>
      <c r="E10" s="30" t="s">
        <v>81</v>
      </c>
    </row>
    <row r="11" spans="1:14" x14ac:dyDescent="0.2">
      <c r="A11" s="30" t="s">
        <v>108</v>
      </c>
      <c r="B11" s="30" t="s">
        <v>109</v>
      </c>
      <c r="D11" s="31">
        <v>9014</v>
      </c>
      <c r="E11" s="30" t="s">
        <v>82</v>
      </c>
    </row>
    <row r="12" spans="1:14" x14ac:dyDescent="0.2">
      <c r="A12" s="30" t="s">
        <v>106</v>
      </c>
      <c r="B12" s="30" t="s">
        <v>107</v>
      </c>
      <c r="D12" s="31">
        <v>9015</v>
      </c>
      <c r="E12" s="30" t="s">
        <v>83</v>
      </c>
    </row>
    <row r="13" spans="1:14" x14ac:dyDescent="0.2">
      <c r="A13" s="30" t="s">
        <v>104</v>
      </c>
      <c r="B13" s="30" t="s">
        <v>105</v>
      </c>
    </row>
    <row r="14" spans="1:14" x14ac:dyDescent="0.2">
      <c r="A14" s="30" t="s">
        <v>102</v>
      </c>
      <c r="B14" s="30" t="s">
        <v>103</v>
      </c>
      <c r="N14" s="40"/>
    </row>
    <row r="15" spans="1:14" x14ac:dyDescent="0.2">
      <c r="A15" s="30" t="s">
        <v>100</v>
      </c>
      <c r="B15" s="30" t="s">
        <v>101</v>
      </c>
    </row>
    <row r="16" spans="1:14" x14ac:dyDescent="0.2">
      <c r="A16" s="30" t="s">
        <v>98</v>
      </c>
      <c r="B16" s="30" t="s">
        <v>99</v>
      </c>
    </row>
    <row r="17" spans="1:14" x14ac:dyDescent="0.2">
      <c r="A17" s="30" t="s">
        <v>96</v>
      </c>
      <c r="B17" s="30" t="s">
        <v>97</v>
      </c>
      <c r="D17" s="31"/>
    </row>
    <row r="18" spans="1:14" x14ac:dyDescent="0.2">
      <c r="A18" s="30" t="s">
        <v>94</v>
      </c>
      <c r="B18" s="30" t="s">
        <v>95</v>
      </c>
      <c r="D18" s="31"/>
    </row>
    <row r="19" spans="1:14" x14ac:dyDescent="0.2">
      <c r="A19" s="30" t="s">
        <v>92</v>
      </c>
      <c r="B19" s="30" t="s">
        <v>93</v>
      </c>
      <c r="D19" s="31"/>
    </row>
    <row r="20" spans="1:14" x14ac:dyDescent="0.2">
      <c r="A20" s="30" t="s">
        <v>90</v>
      </c>
      <c r="B20" s="30" t="s">
        <v>91</v>
      </c>
      <c r="D20" s="31"/>
    </row>
    <row r="21" spans="1:14" x14ac:dyDescent="0.2">
      <c r="A21" s="30" t="s">
        <v>128</v>
      </c>
      <c r="B21" s="30" t="s">
        <v>129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130</v>
      </c>
      <c r="B24" s="30" t="s">
        <v>131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132</v>
      </c>
      <c r="B32" s="30" t="s">
        <v>133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134</v>
      </c>
      <c r="B34" s="30" t="s">
        <v>135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136</v>
      </c>
      <c r="B36" s="30" t="s">
        <v>137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138</v>
      </c>
      <c r="B42" s="30" t="s">
        <v>139</v>
      </c>
    </row>
    <row r="43" spans="1:2" x14ac:dyDescent="0.2">
      <c r="A43" s="30" t="s">
        <v>140</v>
      </c>
      <c r="B43" s="30" t="s">
        <v>141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142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143</v>
      </c>
      <c r="B49" s="30" t="s">
        <v>144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88</v>
      </c>
      <c r="B51" s="30" t="s">
        <v>89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86</v>
      </c>
      <c r="B55" s="30" t="s">
        <v>87</v>
      </c>
    </row>
    <row r="56" spans="1:2" x14ac:dyDescent="0.2">
      <c r="A56" s="30" t="s">
        <v>84</v>
      </c>
      <c r="B56" s="30" t="s">
        <v>85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R90V96LQ</cp:lastModifiedBy>
  <dcterms:created xsi:type="dcterms:W3CDTF">2006-02-12T14:53:28Z</dcterms:created>
  <dcterms:modified xsi:type="dcterms:W3CDTF">2020-04-10T13:41:56Z</dcterms:modified>
</cp:coreProperties>
</file>