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758AE52B-5A06-4EC8-9E35-155EE4CD3998}"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<sst xmlns="http://schemas.openxmlformats.org/spreadsheetml/2006/main" count="266" uniqueCount="214">
  <si>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</si>
  <si>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</si>
  <si>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</si>
  <si>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</si>
  <si>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</si>
  <si>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</si>
  <si>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</si>
  <si>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</si>
  <si>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</si>
  <si>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</si>
  <si>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</si>
  <si>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</si>
  <si>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</si>
  <si>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</si>
  <si>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</si>
  <si>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</si>
  <si>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</si>
  <si>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</si>
  <si>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</si>
  <si>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</si>
  <si>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</si>
  <si>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</si>
  <si>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</si>
  <si>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</si>
  <si>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</si>
  <si>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</si>
  <si>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</si>
  <si>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</si>
  <si>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</si>
  <si>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</si>
  <si>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</si>
  <si>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</si>
  <si>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</si>
  <si>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</si>
  <si>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</si>
  <si>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</si>
  <si>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</si>
  <si>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</si>
  <si>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</si>
  <si>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</si>
  <si>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</si>
  <si>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</si>
  <si>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</si>
  <si>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</si>
  <si>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</si>
  <si>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</si>
  <si>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</si>
  <si>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</si>
  <si>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</si>
  <si>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</si>
  <si>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</si>
  <si>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</si>
  <si>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</si>
  <si>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</si>
  <si>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</si>
  <si>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</si>
  <si>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</si>
  <si>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</si>
  <si>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</si>
  <si>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</si>
  <si>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</si>
  <si>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</si>
  <si>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</si>
  <si>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</si>
  <si>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</si>
  <si>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</si>
  <si>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</si>
  <si>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</si>
  <si>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</si>
  <si>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</si>
  <si>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</si>
  <si>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</si>
  <si>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</si>
  <si>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</si>
  <si>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</si>
  <si>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</si>
  <si>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</si>
  <si>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</si>
  <si>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</si>
  <si>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</si>
  <si>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</si>
  <si>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</si>
  <si>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</si>
  <si>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</si>
  <si>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</si>
  <si>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</si>
  <si>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</si>
  <si>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</si>
  <si>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</si>
  <si>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</si>
  <si>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</si>
  <si>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</si>
  <si>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</si>
  <si>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</si>
  <si>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</si>
  <si>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</si>
  <si>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</si>
  <si>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</si>
  <si>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</si>
  <si>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</si>
  <si>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</si>
  <si>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</si>
  <si>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</si>
  <si>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</si>
  <si>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</si>
  <si>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</si>
  <si>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</si>
  <si>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</si>
  <si>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</si>
  <si>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</si>
  <si>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</si>
  <si>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</si>
  <si>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</si>
  <si>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</si>
  <si>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</si>
  <si>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</si>
  <si>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</si>
  <si>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</si>
  <si>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</si>
  <si>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</si>
  <si>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</si>
  <si>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</si>
  <si>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</si>
  <si>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</si>
  <si>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</si>
  <si>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</si>
  <si>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</si>
  <si>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</si>
  <si>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</si>
  <si>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</si>
  <si>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</si>
  <si>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</si>
  <si>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</si>
  <si>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</si>
  <si>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</si>
  <si>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</si>
  <si>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</si>
  <si>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</si>
  <si>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</si>
  <si>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</si>
  <si>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</si>
  <si>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</si>
  <si>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</si>
  <si>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</si>
  <si>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</si>
  <si>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</si>
  <si>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</si>
  <si>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</si>
  <si>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</si>
  <si>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</si>
  <si>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</si>
  <si>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</si>
  <si>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</si>
  <si>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</si>
  <si>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</si>
  <si>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</si>
  <si>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</si>
  <si>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</si>
  <si>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</si>
  <si>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</si>
  <si>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</si>
  <si>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</si>
  <si>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</si>
  <si>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</si>
  <si>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</si>
  <si>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</si>
  <si>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</si>
  <si>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</si>
  <si>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</si>
  <si>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</si>
  <si>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</si>
  <si>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</si>
  <si>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</si>
  <si>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</si>
  <si>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</si>
  <si>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</si>
  <si>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</si>
  <si>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</si>
  <si>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</si>
  <si>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</si>
  <si>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</si>
  <si>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</si>
  <si>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</si>
  <si>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</si>
  <si>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</si>
  <si>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</si>
  <si>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</si>
  <si>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</si>
  <si>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</si>
  <si>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</si>
  <si>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</si>
  <si>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</si>
  <si>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</si>
  <si>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</si>
  <si>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</si>
  <si>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Thunnaphus</t>
  </si>
  <si>
    <t>Pornwattanakrilert</t>
  </si>
  <si>
    <t>TIME108</t>
  </si>
  <si>
    <t>WFH</t>
  </si>
  <si>
    <t>IOP online interview with entrepreneur</t>
  </si>
  <si>
    <t>IOP online interview with entrepreneur + write project valuation</t>
  </si>
  <si>
    <t>Call entrepreneur for interview + write project valuation</t>
  </si>
  <si>
    <t>IOP online interview with entrepreneur + write IOP Report</t>
  </si>
  <si>
    <t>IOP online interview with entrepreneur + call entrepreneur for interview + write project valuation</t>
  </si>
  <si>
    <t>IOP online interview with entrepreneur + call entrepreneur for interview</t>
  </si>
  <si>
    <t>IOP online interview with entrepreneur + assess the company on IOP system + write IOP report</t>
  </si>
  <si>
    <t>Assess the company on IOP system + write IOP report</t>
  </si>
  <si>
    <t>Proof read project valuation for progess report</t>
  </si>
  <si>
    <t>IOP online interview with entrepreneur + summarize IOP progress report in presentation</t>
  </si>
  <si>
    <t>Write IOP report + call entrepreneur for interview + proofread IOP reports for IOP progess report</t>
  </si>
  <si>
    <t>Proofread IOP reports for IOP progess report</t>
  </si>
  <si>
    <t>IOP online interview with entrepreneur + proofread IOP reports for IOP progess report</t>
  </si>
  <si>
    <t>Summarize IOP progress report in presentation</t>
  </si>
  <si>
    <t>IOP online interview with entrepreneur + assess the company on IOP system + summarize progress IOP report in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</si>
</sst>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J16" sqref="J16"/>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103" t="s">
        <v>9</v>
      </c>
      <c r="C2" s="104"/>
      <c r="D2" s="104"/>
      <c r="E2" s="104"/>
      <c r="F2" s="104"/>
      <c r="G2" s="104"/>
      <c r="H2" s="105"/>
      <c r="I2" s="48"/>
      <c r="J2" s="48"/>
    </row>
    <row r="3" spans="2:10" ht="13" thickBot="1">
      <c r="B3" s="106"/>
      <c r="C3" s="107"/>
      <c r="D3" s="107"/>
      <c r="E3" s="107"/>
      <c r="F3" s="107"/>
      <c r="G3" s="107"/>
      <c r="H3" s="108"/>
      <c r="I3" s="49"/>
      <c r="J3" s="49"/>
    </row>
    <row r="4" spans="2:10">
      <c r="B4" s="109" t="s">
        <v>12</v>
      </c>
      <c r="C4" s="110"/>
      <c r="D4" s="109" t="s">
        <v>195</v>
      </c>
      <c r="E4" s="111"/>
      <c r="F4" s="111"/>
      <c r="G4" s="111"/>
      <c r="H4" s="110"/>
      <c r="I4" s="50"/>
      <c r="J4" s="50"/>
    </row>
    <row r="5" spans="2:10">
      <c r="B5" s="94" t="s">
        <v>66</v>
      </c>
      <c r="C5" s="96"/>
      <c r="D5" s="94" t="s">
        <v>196</v>
      </c>
      <c r="E5" s="95"/>
      <c r="F5" s="95"/>
      <c r="G5" s="95"/>
      <c r="H5" s="96"/>
      <c r="I5" s="50"/>
      <c r="J5" s="50"/>
    </row>
    <row r="6" spans="2:10">
      <c r="B6" s="94" t="s">
        <v>67</v>
      </c>
      <c r="C6" s="96"/>
      <c r="D6" s="94" t="s">
        <v>197</v>
      </c>
      <c r="E6" s="95"/>
      <c r="F6" s="95"/>
      <c r="G6" s="95"/>
      <c r="H6" s="96"/>
      <c r="I6" s="50"/>
      <c r="J6" s="50"/>
    </row>
    <row r="7" spans="2:10" ht="13" thickBot="1">
      <c r="I7" s="50"/>
      <c r="J7" s="50"/>
    </row>
    <row r="8" spans="2:10">
      <c r="B8" s="97" t="s">
        <v>11</v>
      </c>
      <c r="C8" s="98"/>
      <c r="D8" s="98"/>
      <c r="E8" s="98"/>
      <c r="F8" s="98"/>
      <c r="G8" s="98"/>
      <c r="H8" s="99"/>
      <c r="I8" s="50"/>
      <c r="J8" s="50"/>
    </row>
    <row r="9" spans="2:10" ht="13"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78" t="s">
        <v>183</v>
      </c>
      <c r="C31" s="79"/>
      <c r="D31" s="87"/>
      <c r="E31" s="87"/>
      <c r="F31" s="87"/>
      <c r="G31" s="87"/>
      <c r="H31" s="88"/>
    </row>
    <row r="32" spans="2:10" ht="13">
      <c r="B32" s="89" t="s">
        <v>178</v>
      </c>
      <c r="C32" s="87"/>
      <c r="D32" s="78" t="s">
        <v>185</v>
      </c>
      <c r="E32" s="79"/>
      <c r="F32" s="79"/>
      <c r="G32" s="79"/>
      <c r="H32" s="80"/>
    </row>
    <row r="33" spans="2:10" ht="13">
      <c r="B33" s="57">
        <v>9001</v>
      </c>
      <c r="C33" s="61"/>
      <c r="D33" s="69" t="s">
        <v>186</v>
      </c>
      <c r="E33" s="70"/>
      <c r="F33" s="70"/>
      <c r="G33" s="70"/>
      <c r="H33" s="71"/>
    </row>
    <row r="34" spans="2:10">
      <c r="B34" s="54" t="s">
        <v>179</v>
      </c>
      <c r="C34" s="53"/>
      <c r="D34" s="81"/>
      <c r="E34" s="82"/>
      <c r="F34" s="82"/>
      <c r="G34" s="82"/>
      <c r="H34" s="83"/>
      <c r="I34" s="65"/>
      <c r="J34" s="66"/>
    </row>
    <row r="35" spans="2:10" ht="13">
      <c r="B35" s="90" t="s">
        <v>184</v>
      </c>
      <c r="C35" s="91"/>
      <c r="D35" s="84"/>
      <c r="E35" s="85"/>
      <c r="F35" s="85"/>
      <c r="G35" s="85"/>
      <c r="H35" s="86"/>
      <c r="I35" s="67"/>
      <c r="J35" s="68"/>
    </row>
    <row r="36" spans="2:10" ht="13">
      <c r="B36" s="60">
        <v>9002</v>
      </c>
      <c r="C36" s="62"/>
      <c r="D36" s="69" t="s">
        <v>134</v>
      </c>
      <c r="E36" s="70"/>
      <c r="F36" s="70"/>
      <c r="G36" s="70"/>
      <c r="H36" s="71"/>
      <c r="I36" s="67"/>
      <c r="J36" s="68"/>
    </row>
    <row r="37" spans="2:10">
      <c r="B37" s="59" t="s">
        <v>131</v>
      </c>
      <c r="C37" s="62"/>
      <c r="D37" s="84"/>
      <c r="E37" s="85"/>
      <c r="F37" s="85"/>
      <c r="G37" s="85"/>
      <c r="H37" s="86"/>
      <c r="I37" s="67"/>
      <c r="J37" s="68"/>
    </row>
    <row r="38" spans="2:10" ht="13">
      <c r="B38" s="57">
        <v>9003</v>
      </c>
      <c r="C38" s="61"/>
      <c r="D38" s="92" t="s">
        <v>187</v>
      </c>
      <c r="E38" s="93"/>
      <c r="F38" s="93"/>
      <c r="G38" s="93"/>
      <c r="H38" s="93"/>
      <c r="I38" s="68"/>
      <c r="J38" s="68"/>
    </row>
    <row r="39" spans="2:10">
      <c r="B39" s="55" t="s">
        <v>180</v>
      </c>
      <c r="C39" s="53"/>
      <c r="D39" s="93"/>
      <c r="E39" s="93"/>
      <c r="F39" s="93"/>
      <c r="G39" s="93"/>
      <c r="H39" s="93"/>
      <c r="I39" s="68"/>
      <c r="J39" s="68"/>
    </row>
    <row r="40" spans="2:10" ht="13">
      <c r="B40" s="90" t="s">
        <v>184</v>
      </c>
      <c r="C40" s="91"/>
      <c r="D40" s="93"/>
      <c r="E40" s="93"/>
      <c r="F40" s="93"/>
      <c r="G40" s="93"/>
      <c r="H40" s="93"/>
      <c r="I40" s="68"/>
      <c r="J40" s="68"/>
    </row>
    <row r="41" spans="2:10" ht="13">
      <c r="B41" s="60">
        <v>9004</v>
      </c>
      <c r="C41" s="63"/>
      <c r="D41" s="69" t="s">
        <v>135</v>
      </c>
      <c r="E41" s="70"/>
      <c r="F41" s="70"/>
      <c r="G41" s="70"/>
      <c r="H41" s="71"/>
      <c r="I41" s="68"/>
      <c r="J41" s="68"/>
    </row>
    <row r="42" spans="2:10">
      <c r="B42" s="59" t="s">
        <v>180</v>
      </c>
      <c r="C42" s="63"/>
      <c r="D42" s="81"/>
      <c r="E42" s="82"/>
      <c r="F42" s="82"/>
      <c r="G42" s="82"/>
      <c r="H42" s="83"/>
      <c r="I42" s="68"/>
      <c r="J42" s="68"/>
    </row>
    <row r="43" spans="2:10">
      <c r="B43" s="90" t="s">
        <v>194</v>
      </c>
      <c r="C43" s="91"/>
      <c r="D43" s="84"/>
      <c r="E43" s="85"/>
      <c r="F43" s="85"/>
      <c r="G43" s="85"/>
      <c r="H43" s="86"/>
      <c r="I43" s="68"/>
      <c r="J43" s="68"/>
    </row>
    <row r="44" spans="2:10" ht="13">
      <c r="B44" s="57">
        <v>9005</v>
      </c>
      <c r="C44" s="61"/>
      <c r="D44" s="69" t="s">
        <v>188</v>
      </c>
      <c r="E44" s="70"/>
      <c r="F44" s="70"/>
      <c r="G44" s="70"/>
      <c r="H44" s="71"/>
      <c r="I44" s="65"/>
      <c r="J44" s="66"/>
    </row>
    <row r="45" spans="2:10">
      <c r="B45" s="55" t="s">
        <v>181</v>
      </c>
      <c r="C45" s="53"/>
      <c r="D45" s="81"/>
      <c r="E45" s="82"/>
      <c r="F45" s="82"/>
      <c r="G45" s="82"/>
      <c r="H45" s="83"/>
      <c r="I45" s="67"/>
      <c r="J45" s="68"/>
    </row>
    <row r="46" spans="2:10">
      <c r="B46" s="56" t="s">
        <v>182</v>
      </c>
      <c r="C46" s="64"/>
      <c r="D46" s="84"/>
      <c r="E46" s="85"/>
      <c r="F46" s="85"/>
      <c r="G46" s="85"/>
      <c r="H46" s="86"/>
      <c r="I46" s="68"/>
      <c r="J46" s="68"/>
    </row>
    <row r="47" spans="2:10" ht="13">
      <c r="B47" s="57">
        <v>9007</v>
      </c>
      <c r="C47" s="61"/>
      <c r="D47" s="69" t="s">
        <v>189</v>
      </c>
      <c r="E47" s="70"/>
      <c r="F47" s="70"/>
      <c r="G47" s="70"/>
      <c r="H47" s="71"/>
      <c r="I47" s="68"/>
      <c r="J47" s="68"/>
    </row>
    <row r="48" spans="2:10">
      <c r="B48" s="56" t="s">
        <v>74</v>
      </c>
      <c r="C48" s="64"/>
      <c r="D48" s="84"/>
      <c r="E48" s="85"/>
      <c r="F48" s="85"/>
      <c r="G48" s="85"/>
      <c r="H48" s="86"/>
      <c r="I48" s="68"/>
      <c r="J48" s="68"/>
    </row>
    <row r="49" spans="2:8" ht="13">
      <c r="B49" s="57">
        <v>9008</v>
      </c>
      <c r="C49" s="61"/>
      <c r="D49" s="69" t="s">
        <v>190</v>
      </c>
      <c r="E49" s="70"/>
      <c r="F49" s="70"/>
      <c r="G49" s="70"/>
      <c r="H49" s="71"/>
    </row>
    <row r="50" spans="2:8">
      <c r="B50" s="56" t="s">
        <v>75</v>
      </c>
      <c r="C50" s="64"/>
      <c r="D50" s="84"/>
      <c r="E50" s="85"/>
      <c r="F50" s="85"/>
      <c r="G50" s="85"/>
      <c r="H50" s="86"/>
    </row>
    <row r="51" spans="2:8" ht="13">
      <c r="B51" s="57">
        <v>9010</v>
      </c>
      <c r="C51" s="61"/>
      <c r="D51" s="69" t="s">
        <v>191</v>
      </c>
      <c r="E51" s="70"/>
      <c r="F51" s="70"/>
      <c r="G51" s="70"/>
      <c r="H51" s="71"/>
    </row>
    <row r="52" spans="2:8">
      <c r="B52" s="56" t="s">
        <v>76</v>
      </c>
      <c r="C52" s="64"/>
      <c r="D52" s="84"/>
      <c r="E52" s="85"/>
      <c r="F52" s="85"/>
      <c r="G52" s="85"/>
      <c r="H52" s="86"/>
    </row>
    <row r="53" spans="2:8" ht="13">
      <c r="B53" s="57">
        <v>9013</v>
      </c>
      <c r="C53" s="61"/>
      <c r="D53" s="69" t="s">
        <v>192</v>
      </c>
      <c r="E53" s="70"/>
      <c r="F53" s="70"/>
      <c r="G53" s="70"/>
      <c r="H53" s="71"/>
    </row>
    <row r="54" spans="2:8">
      <c r="B54" s="56" t="s">
        <v>77</v>
      </c>
      <c r="C54" s="64"/>
      <c r="D54" s="84"/>
      <c r="E54" s="85"/>
      <c r="F54" s="85"/>
      <c r="G54" s="85"/>
      <c r="H54" s="86"/>
    </row>
    <row r="55" spans="2:8" ht="13">
      <c r="B55" s="57">
        <v>9014</v>
      </c>
      <c r="C55" s="61"/>
      <c r="D55" s="69" t="s">
        <v>78</v>
      </c>
      <c r="E55" s="70"/>
      <c r="F55" s="70"/>
      <c r="G55" s="70"/>
      <c r="H55" s="71"/>
    </row>
    <row r="56" spans="2:8">
      <c r="B56" s="58" t="s">
        <v>78</v>
      </c>
      <c r="C56" s="64"/>
      <c r="D56" s="72"/>
      <c r="E56" s="73"/>
      <c r="F56" s="73"/>
      <c r="G56" s="73"/>
      <c r="H56" s="74"/>
    </row>
    <row r="57" spans="2:8" ht="13">
      <c r="B57" s="57">
        <v>9015</v>
      </c>
      <c r="C57" s="61"/>
      <c r="D57" s="69" t="s">
        <v>193</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4" zoomScale="70" zoomScaleNormal="70" workbookViewId="0">
      <selection activeCell="H45" sqref="H4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Thunnaphus</v>
      </c>
      <c r="G3" s="33"/>
      <c r="I3" s="3"/>
      <c r="J3" s="3"/>
      <c r="K3" s="39"/>
      <c r="L3" s="39"/>
      <c r="M3" s="39"/>
    </row>
    <row r="4" spans="1:16" ht="19.5" customHeight="1">
      <c r="D4" s="3" t="s">
        <v>69</v>
      </c>
      <c r="E4" s="29"/>
      <c r="F4" s="38" t="str">
        <f>'Information-General Settings'!D5</f>
        <v>Pornwattanakrilert</v>
      </c>
      <c r="G4" s="33"/>
      <c r="I4" s="3"/>
      <c r="J4" s="3"/>
      <c r="K4" s="39"/>
      <c r="L4" s="39"/>
      <c r="M4" s="39"/>
    </row>
    <row r="5" spans="1:16" ht="19.5" customHeight="1">
      <c r="D5" s="140" t="s">
        <v>68</v>
      </c>
      <c r="E5" s="141"/>
      <c r="F5" s="38" t="str">
        <f>'Information-General Settings'!D6</f>
        <v>TIME108</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3" t="s">
        <v>176</v>
      </c>
      <c r="I9" s="113"/>
      <c r="J9" s="12"/>
      <c r="K9" s="13"/>
      <c r="L9" s="13"/>
      <c r="M9" s="14"/>
    </row>
    <row r="10" spans="1:16" ht="29.15"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19</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3"/>
      <c r="G12" s="18"/>
      <c r="H12" s="113" t="s">
        <v>177</v>
      </c>
      <c r="I12" s="113"/>
      <c r="J12" s="17"/>
      <c r="K12" s="18"/>
      <c r="L12" s="18"/>
      <c r="M12" s="19"/>
      <c r="O12" s="1" t="s">
        <v>14</v>
      </c>
      <c r="P12" s="2">
        <f>COUNTIF($G$9:$G$38, 9005)</f>
        <v>0</v>
      </c>
    </row>
    <row r="13" spans="1:16" ht="29.15" customHeight="1" thickBot="1">
      <c r="A13" s="7">
        <f t="shared" si="0"/>
        <v>1</v>
      </c>
      <c r="B13" s="8">
        <f t="shared" si="1"/>
        <v>2</v>
      </c>
      <c r="C13" s="15"/>
      <c r="D13" s="10" t="str">
        <f t="shared" si="3"/>
        <v>Tue</v>
      </c>
      <c r="E13" s="16">
        <f t="shared" si="2"/>
        <v>43956</v>
      </c>
      <c r="F13" s="13" t="s">
        <v>90</v>
      </c>
      <c r="G13" s="18">
        <v>9001</v>
      </c>
      <c r="H13" s="113" t="s">
        <v>200</v>
      </c>
      <c r="I13" s="113"/>
      <c r="J13" s="17"/>
      <c r="K13" s="18" t="s">
        <v>198</v>
      </c>
      <c r="L13" s="18"/>
      <c r="M13" s="19">
        <v>9</v>
      </c>
    </row>
    <row r="14" spans="1:16" ht="29.15" customHeight="1" thickBot="1">
      <c r="A14" s="7">
        <f t="shared" si="0"/>
        <v>1</v>
      </c>
      <c r="B14" s="8">
        <f t="shared" si="1"/>
        <v>3</v>
      </c>
      <c r="C14" s="15"/>
      <c r="D14" s="10" t="str">
        <f t="shared" si="3"/>
        <v>Wed</v>
      </c>
      <c r="E14" s="16">
        <f t="shared" si="2"/>
        <v>43957</v>
      </c>
      <c r="F14" s="13" t="s">
        <v>90</v>
      </c>
      <c r="G14" s="18">
        <v>9001</v>
      </c>
      <c r="H14" s="113" t="s">
        <v>199</v>
      </c>
      <c r="I14" s="113"/>
      <c r="J14" s="17"/>
      <c r="K14" s="18" t="s">
        <v>198</v>
      </c>
      <c r="L14" s="18"/>
      <c r="M14" s="19">
        <v>1</v>
      </c>
    </row>
    <row r="15" spans="1:16" ht="29.15" customHeight="1" thickBot="1">
      <c r="A15" s="7">
        <f t="shared" si="0"/>
        <v>1</v>
      </c>
      <c r="B15" s="8">
        <f t="shared" si="1"/>
        <v>4</v>
      </c>
      <c r="C15" s="15"/>
      <c r="D15" s="10" t="str">
        <f t="shared" si="3"/>
        <v>Thu</v>
      </c>
      <c r="E15" s="16">
        <f t="shared" si="2"/>
        <v>43958</v>
      </c>
      <c r="F15" s="13" t="s">
        <v>90</v>
      </c>
      <c r="G15" s="18">
        <v>9001</v>
      </c>
      <c r="H15" s="113" t="s">
        <v>205</v>
      </c>
      <c r="I15" s="113"/>
      <c r="J15" s="17"/>
      <c r="K15" s="18" t="s">
        <v>198</v>
      </c>
      <c r="L15" s="18"/>
      <c r="M15" s="19">
        <v>13</v>
      </c>
    </row>
    <row r="16" spans="1:16" ht="29.15" customHeight="1" thickBot="1">
      <c r="A16" s="7">
        <f t="shared" si="0"/>
        <v>1</v>
      </c>
      <c r="B16" s="8">
        <f t="shared" si="1"/>
        <v>5</v>
      </c>
      <c r="C16" s="15"/>
      <c r="D16" s="10" t="str">
        <f>IF(B16=1,"Mo",IF(B16=2,"Tue",IF(B16=3,"Wed",IF(B16=4,"Thu",IF(B16=5,"Fri",IF(B16=6,"Sat",IF(B16=7,"Sun","")))))))</f>
        <v>Fri</v>
      </c>
      <c r="E16" s="16">
        <f t="shared" si="2"/>
        <v>43959</v>
      </c>
      <c r="F16" s="13" t="s">
        <v>90</v>
      </c>
      <c r="G16" s="18">
        <v>9001</v>
      </c>
      <c r="H16" s="113" t="s">
        <v>205</v>
      </c>
      <c r="I16" s="113"/>
      <c r="J16" s="17"/>
      <c r="K16" s="18" t="s">
        <v>198</v>
      </c>
      <c r="L16" s="18"/>
      <c r="M16" s="19">
        <v>9</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5" customHeight="1" thickBot="1">
      <c r="A19" s="7">
        <f t="shared" si="0"/>
        <v>1</v>
      </c>
      <c r="B19" s="8">
        <f t="shared" si="1"/>
        <v>1</v>
      </c>
      <c r="C19" s="15"/>
      <c r="D19" s="10" t="str">
        <f t="shared" si="3"/>
        <v>Mo</v>
      </c>
      <c r="E19" s="16">
        <f t="shared" si="2"/>
        <v>43962</v>
      </c>
      <c r="F19" s="13" t="s">
        <v>90</v>
      </c>
      <c r="G19" s="18">
        <v>9001</v>
      </c>
      <c r="H19" s="123" t="s">
        <v>202</v>
      </c>
      <c r="I19" s="123"/>
      <c r="J19" s="17"/>
      <c r="K19" s="18" t="s">
        <v>70</v>
      </c>
      <c r="L19" s="18"/>
      <c r="M19" s="19">
        <v>8</v>
      </c>
    </row>
    <row r="20" spans="1:13" ht="29.15" customHeight="1" thickBot="1">
      <c r="A20" s="7">
        <f t="shared" si="0"/>
        <v>1</v>
      </c>
      <c r="B20" s="8">
        <f t="shared" si="1"/>
        <v>2</v>
      </c>
      <c r="C20" s="15"/>
      <c r="D20" s="10" t="str">
        <f t="shared" si="3"/>
        <v>Tue</v>
      </c>
      <c r="E20" s="16">
        <f t="shared" si="2"/>
        <v>43963</v>
      </c>
      <c r="F20" s="13" t="s">
        <v>90</v>
      </c>
      <c r="G20" s="18">
        <v>9001</v>
      </c>
      <c r="H20" s="113" t="s">
        <v>201</v>
      </c>
      <c r="I20" s="113"/>
      <c r="J20" s="17"/>
      <c r="K20" s="18" t="s">
        <v>198</v>
      </c>
      <c r="L20" s="18"/>
      <c r="M20" s="19">
        <v>8</v>
      </c>
    </row>
    <row r="21" spans="1:13" ht="29.15" customHeight="1" thickBot="1">
      <c r="A21" s="7">
        <f t="shared" si="0"/>
        <v>1</v>
      </c>
      <c r="B21" s="8">
        <f t="shared" si="1"/>
        <v>3</v>
      </c>
      <c r="C21" s="15"/>
      <c r="D21" s="10" t="str">
        <f t="shared" si="3"/>
        <v>Wed</v>
      </c>
      <c r="E21" s="16">
        <f t="shared" si="2"/>
        <v>43964</v>
      </c>
      <c r="F21" s="13" t="s">
        <v>90</v>
      </c>
      <c r="G21" s="18">
        <v>9001</v>
      </c>
      <c r="H21" s="113" t="s">
        <v>203</v>
      </c>
      <c r="I21" s="113"/>
      <c r="J21" s="17"/>
      <c r="K21" s="18" t="s">
        <v>198</v>
      </c>
      <c r="L21" s="18"/>
      <c r="M21" s="19">
        <v>8</v>
      </c>
    </row>
    <row r="22" spans="1:13" ht="29.15" customHeight="1" thickBot="1">
      <c r="A22" s="7">
        <f t="shared" si="0"/>
        <v>1</v>
      </c>
      <c r="B22" s="8">
        <f t="shared" si="1"/>
        <v>4</v>
      </c>
      <c r="C22" s="15"/>
      <c r="D22" s="10" t="str">
        <f t="shared" si="3"/>
        <v>Thu</v>
      </c>
      <c r="E22" s="16">
        <f t="shared" si="2"/>
        <v>43965</v>
      </c>
      <c r="F22" s="13" t="s">
        <v>90</v>
      </c>
      <c r="G22" s="18">
        <v>9001</v>
      </c>
      <c r="H22" s="113" t="s">
        <v>204</v>
      </c>
      <c r="I22" s="113"/>
      <c r="J22" s="17"/>
      <c r="K22" s="18" t="s">
        <v>70</v>
      </c>
      <c r="L22" s="18"/>
      <c r="M22" s="19">
        <v>8</v>
      </c>
    </row>
    <row r="23" spans="1:13" ht="29.15" customHeight="1" thickBot="1">
      <c r="A23" s="7">
        <f t="shared" si="0"/>
        <v>1</v>
      </c>
      <c r="B23" s="8">
        <f t="shared" si="1"/>
        <v>5</v>
      </c>
      <c r="C23" s="15"/>
      <c r="D23" s="10" t="str">
        <f t="shared" si="3"/>
        <v>Fri</v>
      </c>
      <c r="E23" s="16">
        <f t="shared" si="2"/>
        <v>43966</v>
      </c>
      <c r="F23" s="13" t="s">
        <v>90</v>
      </c>
      <c r="G23" s="18">
        <v>9001</v>
      </c>
      <c r="H23" s="113" t="s">
        <v>208</v>
      </c>
      <c r="I23" s="113"/>
      <c r="J23" s="17"/>
      <c r="K23" s="18" t="s">
        <v>70</v>
      </c>
      <c r="L23" s="18"/>
      <c r="M23" s="19">
        <v>9</v>
      </c>
    </row>
    <row r="24" spans="1:13" ht="29.15"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15"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15" customHeight="1" thickBot="1">
      <c r="A26" s="7">
        <f t="shared" si="0"/>
        <v>1</v>
      </c>
      <c r="B26" s="8">
        <f t="shared" si="1"/>
        <v>1</v>
      </c>
      <c r="C26" s="15"/>
      <c r="D26" s="10" t="str">
        <f t="shared" si="3"/>
        <v>Mo</v>
      </c>
      <c r="E26" s="16">
        <f t="shared" si="2"/>
        <v>43969</v>
      </c>
      <c r="F26" s="13" t="s">
        <v>90</v>
      </c>
      <c r="G26" s="18">
        <v>9001</v>
      </c>
      <c r="H26" s="113" t="s">
        <v>206</v>
      </c>
      <c r="I26" s="113"/>
      <c r="J26" s="17"/>
      <c r="K26" s="18" t="s">
        <v>70</v>
      </c>
      <c r="L26" s="18"/>
      <c r="M26" s="19">
        <v>10</v>
      </c>
    </row>
    <row r="27" spans="1:13" ht="29.15" customHeight="1" thickBot="1">
      <c r="A27" s="7">
        <f t="shared" si="0"/>
        <v>1</v>
      </c>
      <c r="B27" s="8">
        <f t="shared" si="1"/>
        <v>2</v>
      </c>
      <c r="C27" s="15"/>
      <c r="D27" s="10" t="str">
        <f t="shared" si="3"/>
        <v>Tue</v>
      </c>
      <c r="E27" s="16">
        <f t="shared" si="2"/>
        <v>43970</v>
      </c>
      <c r="F27" s="13" t="s">
        <v>90</v>
      </c>
      <c r="G27" s="18">
        <v>9001</v>
      </c>
      <c r="H27" s="113" t="s">
        <v>209</v>
      </c>
      <c r="I27" s="113"/>
      <c r="J27" s="17"/>
      <c r="K27" s="18" t="s">
        <v>70</v>
      </c>
      <c r="L27" s="18"/>
      <c r="M27" s="19">
        <v>9</v>
      </c>
    </row>
    <row r="28" spans="1:13" ht="29.15" customHeight="1" thickBot="1">
      <c r="A28" s="7">
        <f t="shared" si="0"/>
        <v>1</v>
      </c>
      <c r="B28" s="8">
        <f t="shared" si="1"/>
        <v>3</v>
      </c>
      <c r="C28" s="15"/>
      <c r="D28" s="10" t="str">
        <f t="shared" si="3"/>
        <v>Wed</v>
      </c>
      <c r="E28" s="16">
        <f t="shared" si="2"/>
        <v>43971</v>
      </c>
      <c r="F28" s="13" t="s">
        <v>90</v>
      </c>
      <c r="G28" s="18">
        <v>9001</v>
      </c>
      <c r="H28" s="113" t="s">
        <v>210</v>
      </c>
      <c r="I28" s="113"/>
      <c r="J28" s="17"/>
      <c r="K28" s="18" t="s">
        <v>70</v>
      </c>
      <c r="L28" s="18"/>
      <c r="M28" s="19">
        <v>9</v>
      </c>
    </row>
    <row r="29" spans="1:13" ht="29.15" customHeight="1" thickBot="1">
      <c r="A29" s="7">
        <f t="shared" si="0"/>
        <v>1</v>
      </c>
      <c r="B29" s="8">
        <f t="shared" si="1"/>
        <v>4</v>
      </c>
      <c r="C29" s="15"/>
      <c r="D29" s="10" t="str">
        <f t="shared" si="3"/>
        <v>Thu</v>
      </c>
      <c r="E29" s="16">
        <f t="shared" si="2"/>
        <v>43972</v>
      </c>
      <c r="F29" s="13" t="s">
        <v>90</v>
      </c>
      <c r="G29" s="18">
        <v>9001</v>
      </c>
      <c r="H29" s="113" t="s">
        <v>211</v>
      </c>
      <c r="I29" s="113"/>
      <c r="J29" s="17"/>
      <c r="K29" s="18" t="s">
        <v>70</v>
      </c>
      <c r="L29" s="18"/>
      <c r="M29" s="19">
        <v>9</v>
      </c>
    </row>
    <row r="30" spans="1:13" ht="29.15" customHeight="1" thickBot="1">
      <c r="A30" s="7">
        <f t="shared" si="0"/>
        <v>1</v>
      </c>
      <c r="B30" s="8">
        <f t="shared" si="1"/>
        <v>5</v>
      </c>
      <c r="C30" s="15"/>
      <c r="D30" s="10" t="str">
        <f t="shared" si="3"/>
        <v>Fri</v>
      </c>
      <c r="E30" s="16">
        <f t="shared" si="2"/>
        <v>43973</v>
      </c>
      <c r="F30" s="13" t="s">
        <v>90</v>
      </c>
      <c r="G30" s="18">
        <v>9001</v>
      </c>
      <c r="H30" s="113" t="s">
        <v>211</v>
      </c>
      <c r="I30" s="113"/>
      <c r="J30" s="17"/>
      <c r="K30" s="18" t="s">
        <v>70</v>
      </c>
      <c r="L30" s="18"/>
      <c r="M30" s="19">
        <v>9</v>
      </c>
    </row>
    <row r="31" spans="1:13" ht="29.15"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15"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15" customHeight="1" thickBot="1">
      <c r="A33" s="7">
        <f t="shared" si="0"/>
        <v>1</v>
      </c>
      <c r="B33" s="8">
        <f t="shared" si="1"/>
        <v>1</v>
      </c>
      <c r="C33" s="15"/>
      <c r="D33" s="10" t="str">
        <f t="shared" si="3"/>
        <v>Mo</v>
      </c>
      <c r="E33" s="16">
        <f t="shared" si="2"/>
        <v>43976</v>
      </c>
      <c r="F33" s="13" t="s">
        <v>90</v>
      </c>
      <c r="G33" s="18">
        <v>9001</v>
      </c>
      <c r="H33" s="113" t="s">
        <v>208</v>
      </c>
      <c r="I33" s="113"/>
      <c r="J33" s="17"/>
      <c r="K33" s="18" t="s">
        <v>70</v>
      </c>
      <c r="L33" s="18"/>
      <c r="M33" s="19">
        <v>9</v>
      </c>
    </row>
    <row r="34" spans="1:13" ht="29.15" customHeight="1" thickBot="1">
      <c r="A34" s="7">
        <f t="shared" si="0"/>
        <v>1</v>
      </c>
      <c r="B34" s="8">
        <f t="shared" si="1"/>
        <v>2</v>
      </c>
      <c r="C34" s="15"/>
      <c r="D34" s="10" t="str">
        <f t="shared" si="3"/>
        <v>Tue</v>
      </c>
      <c r="E34" s="16">
        <f t="shared" si="2"/>
        <v>43977</v>
      </c>
      <c r="F34" s="13" t="s">
        <v>90</v>
      </c>
      <c r="G34" s="18">
        <v>9001</v>
      </c>
      <c r="H34" s="113" t="s">
        <v>208</v>
      </c>
      <c r="I34" s="113"/>
      <c r="J34" s="17"/>
      <c r="K34" s="18" t="s">
        <v>70</v>
      </c>
      <c r="L34" s="18"/>
      <c r="M34" s="19">
        <v>9</v>
      </c>
    </row>
    <row r="35" spans="1:13" ht="29.15" customHeight="1" thickBot="1">
      <c r="A35" s="7">
        <f t="shared" si="0"/>
        <v>1</v>
      </c>
      <c r="B35" s="8">
        <f t="shared" si="1"/>
        <v>3</v>
      </c>
      <c r="C35" s="15"/>
      <c r="D35" s="10" t="str">
        <f t="shared" si="3"/>
        <v>Wed</v>
      </c>
      <c r="E35" s="16">
        <f t="shared" si="2"/>
        <v>43978</v>
      </c>
      <c r="F35" s="13" t="s">
        <v>90</v>
      </c>
      <c r="G35" s="18">
        <v>9001</v>
      </c>
      <c r="H35" s="113" t="s">
        <v>212</v>
      </c>
      <c r="I35" s="113"/>
      <c r="J35" s="17"/>
      <c r="K35" s="18" t="s">
        <v>70</v>
      </c>
      <c r="L35" s="18"/>
      <c r="M35" s="19">
        <v>9</v>
      </c>
    </row>
    <row r="36" spans="1:13" ht="29.15" customHeight="1" thickBot="1">
      <c r="A36" s="7">
        <f t="shared" si="0"/>
        <v>1</v>
      </c>
      <c r="B36" s="8">
        <f t="shared" si="1"/>
        <v>4</v>
      </c>
      <c r="C36" s="15"/>
      <c r="D36" s="10" t="str">
        <f t="shared" si="3"/>
        <v>Thu</v>
      </c>
      <c r="E36" s="16">
        <f t="shared" si="2"/>
        <v>43979</v>
      </c>
      <c r="F36" s="13" t="s">
        <v>90</v>
      </c>
      <c r="G36" s="18">
        <v>9001</v>
      </c>
      <c r="H36" s="113" t="s">
        <v>213</v>
      </c>
      <c r="I36" s="113"/>
      <c r="J36" s="17"/>
      <c r="K36" s="18" t="s">
        <v>70</v>
      </c>
      <c r="L36" s="18"/>
      <c r="M36" s="19">
        <v>9</v>
      </c>
    </row>
    <row r="37" spans="1:13" ht="29.15" customHeight="1" thickBot="1">
      <c r="A37" s="7">
        <f t="shared" si="0"/>
        <v>1</v>
      </c>
      <c r="B37" s="8">
        <f>WEEKDAY(E36+1,2)</f>
        <v>5</v>
      </c>
      <c r="C37" s="15"/>
      <c r="D37" s="10" t="str">
        <f t="shared" si="3"/>
        <v>Fri</v>
      </c>
      <c r="E37" s="20">
        <f>IF(MONTH(E36+1)&gt;MONTH(E36),"",E36+1)</f>
        <v>43980</v>
      </c>
      <c r="F37" s="13" t="s">
        <v>90</v>
      </c>
      <c r="G37" s="18">
        <v>9001</v>
      </c>
      <c r="H37" s="112" t="s">
        <v>207</v>
      </c>
      <c r="I37" s="113"/>
      <c r="J37" s="17"/>
      <c r="K37" s="18" t="s">
        <v>70</v>
      </c>
      <c r="L37" s="18"/>
      <c r="M37" s="19">
        <v>11</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166</v>
      </c>
    </row>
    <row r="40" spans="1:13" ht="30" customHeight="1" thickBot="1">
      <c r="D40" s="21"/>
      <c r="E40" s="22"/>
      <c r="F40" s="34"/>
      <c r="G40" s="34"/>
      <c r="H40" s="34"/>
      <c r="I40" s="24" t="s">
        <v>2</v>
      </c>
      <c r="J40" s="25"/>
      <c r="K40" s="25"/>
      <c r="L40" s="22"/>
      <c r="M40" s="26">
        <f>SUM(M39/8)</f>
        <v>20.75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128" priority="2181" stopIfTrue="1">
      <formula>IF($A9=1,B9,)</formula>
    </cfRule>
    <cfRule type="expression" dxfId="127" priority="2182" stopIfTrue="1">
      <formula>IF($A9="",B9,)</formula>
    </cfRule>
  </conditionalFormatting>
  <conditionalFormatting sqref="E9">
    <cfRule type="expression" dxfId="126" priority="2183" stopIfTrue="1">
      <formula>IF($A9="",B9,"")</formula>
    </cfRule>
  </conditionalFormatting>
  <conditionalFormatting sqref="E10:E37">
    <cfRule type="expression" dxfId="125" priority="2184" stopIfTrue="1">
      <formula>IF($A10&lt;&gt;1,B10,"")</formula>
    </cfRule>
  </conditionalFormatting>
  <conditionalFormatting sqref="D9:D37">
    <cfRule type="expression" dxfId="124" priority="2185" stopIfTrue="1">
      <formula>IF($A9="",B9,)</formula>
    </cfRule>
  </conditionalFormatting>
  <conditionalFormatting sqref="G9:G10 G12 G17:G18 G24:G25 G31:G32">
    <cfRule type="expression" dxfId="123" priority="2186" stopIfTrue="1">
      <formula>#REF!="Freelancer"</formula>
    </cfRule>
    <cfRule type="expression" dxfId="122" priority="2187" stopIfTrue="1">
      <formula>#REF!="DTC Int. Staff"</formula>
    </cfRule>
  </conditionalFormatting>
  <conditionalFormatting sqref="G24:G25 G31:G32 G12 G17:G18">
    <cfRule type="expression" dxfId="121" priority="2179" stopIfTrue="1">
      <formula>$F$5="Freelancer"</formula>
    </cfRule>
    <cfRule type="expression" dxfId="120" priority="2180" stopIfTrue="1">
      <formula>$F$5="DTC Int. Staff"</formula>
    </cfRule>
  </conditionalFormatting>
  <conditionalFormatting sqref="G10">
    <cfRule type="expression" dxfId="119" priority="129" stopIfTrue="1">
      <formula>#REF!="Freelancer"</formula>
    </cfRule>
    <cfRule type="expression" dxfId="118" priority="130" stopIfTrue="1">
      <formula>#REF!="DTC Int. Staff"</formula>
    </cfRule>
  </conditionalFormatting>
  <conditionalFormatting sqref="G10">
    <cfRule type="expression" dxfId="117" priority="127" stopIfTrue="1">
      <formula>$F$5="Freelancer"</formula>
    </cfRule>
    <cfRule type="expression" dxfId="116" priority="128" stopIfTrue="1">
      <formula>$F$5="DTC Int. Staff"</formula>
    </cfRule>
  </conditionalFormatting>
  <conditionalFormatting sqref="G11">
    <cfRule type="expression" dxfId="115" priority="125" stopIfTrue="1">
      <formula>#REF!="Freelancer"</formula>
    </cfRule>
    <cfRule type="expression" dxfId="114" priority="126" stopIfTrue="1">
      <formula>#REF!="DTC Int. Staff"</formula>
    </cfRule>
  </conditionalFormatting>
  <conditionalFormatting sqref="G11">
    <cfRule type="expression" dxfId="113" priority="123" stopIfTrue="1">
      <formula>$F$5="Freelancer"</formula>
    </cfRule>
    <cfRule type="expression" dxfId="112" priority="124" stopIfTrue="1">
      <formula>$F$5="DTC Int. Staff"</formula>
    </cfRule>
  </conditionalFormatting>
  <conditionalFormatting sqref="C38">
    <cfRule type="expression" dxfId="111" priority="119" stopIfTrue="1">
      <formula>IF($A38=1,B38,)</formula>
    </cfRule>
    <cfRule type="expression" dxfId="110" priority="120" stopIfTrue="1">
      <formula>IF($A38="",B38,)</formula>
    </cfRule>
  </conditionalFormatting>
  <conditionalFormatting sqref="E38">
    <cfRule type="expression" dxfId="109" priority="121" stopIfTrue="1">
      <formula>IF($A38&lt;&gt;1,B38,"")</formula>
    </cfRule>
  </conditionalFormatting>
  <conditionalFormatting sqref="D38">
    <cfRule type="expression" dxfId="108" priority="122" stopIfTrue="1">
      <formula>IF($A38="",B38,)</formula>
    </cfRule>
  </conditionalFormatting>
  <conditionalFormatting sqref="G13:G14">
    <cfRule type="expression" dxfId="107" priority="113" stopIfTrue="1">
      <formula>#REF!="Freelancer"</formula>
    </cfRule>
    <cfRule type="expression" dxfId="106" priority="114" stopIfTrue="1">
      <formula>#REF!="DTC Int. Staff"</formula>
    </cfRule>
  </conditionalFormatting>
  <conditionalFormatting sqref="G13:G14">
    <cfRule type="expression" dxfId="105" priority="111" stopIfTrue="1">
      <formula>#REF!="Freelancer"</formula>
    </cfRule>
    <cfRule type="expression" dxfId="104" priority="112" stopIfTrue="1">
      <formula>#REF!="DTC Int. Staff"</formula>
    </cfRule>
  </conditionalFormatting>
  <conditionalFormatting sqref="G13:G14">
    <cfRule type="expression" dxfId="103" priority="109" stopIfTrue="1">
      <formula>$F$5="Freelancer"</formula>
    </cfRule>
    <cfRule type="expression" dxfId="102" priority="110" stopIfTrue="1">
      <formula>$F$5="DTC Int. Staff"</formula>
    </cfRule>
  </conditionalFormatting>
  <conditionalFormatting sqref="G15">
    <cfRule type="expression" dxfId="101" priority="107" stopIfTrue="1">
      <formula>#REF!="Freelancer"</formula>
    </cfRule>
    <cfRule type="expression" dxfId="100" priority="108" stopIfTrue="1">
      <formula>#REF!="DTC Int. Staff"</formula>
    </cfRule>
  </conditionalFormatting>
  <conditionalFormatting sqref="G15">
    <cfRule type="expression" dxfId="99" priority="105" stopIfTrue="1">
      <formula>#REF!="Freelancer"</formula>
    </cfRule>
    <cfRule type="expression" dxfId="98" priority="106" stopIfTrue="1">
      <formula>#REF!="DTC Int. Staff"</formula>
    </cfRule>
  </conditionalFormatting>
  <conditionalFormatting sqref="G15">
    <cfRule type="expression" dxfId="97" priority="103" stopIfTrue="1">
      <formula>$F$5="Freelancer"</formula>
    </cfRule>
    <cfRule type="expression" dxfId="96" priority="104" stopIfTrue="1">
      <formula>$F$5="DTC Int. Staff"</formula>
    </cfRule>
  </conditionalFormatting>
  <conditionalFormatting sqref="G16">
    <cfRule type="expression" dxfId="95" priority="101" stopIfTrue="1">
      <formula>#REF!="Freelancer"</formula>
    </cfRule>
    <cfRule type="expression" dxfId="94" priority="102" stopIfTrue="1">
      <formula>#REF!="DTC Int. Staff"</formula>
    </cfRule>
  </conditionalFormatting>
  <conditionalFormatting sqref="G16">
    <cfRule type="expression" dxfId="93" priority="99" stopIfTrue="1">
      <formula>#REF!="Freelancer"</formula>
    </cfRule>
    <cfRule type="expression" dxfId="92" priority="100" stopIfTrue="1">
      <formula>#REF!="DTC Int. Staff"</formula>
    </cfRule>
  </conditionalFormatting>
  <conditionalFormatting sqref="G16">
    <cfRule type="expression" dxfId="91" priority="97" stopIfTrue="1">
      <formula>$F$5="Freelancer"</formula>
    </cfRule>
    <cfRule type="expression" dxfId="90" priority="98" stopIfTrue="1">
      <formula>$F$5="DTC Int. Staff"</formula>
    </cfRule>
  </conditionalFormatting>
  <conditionalFormatting sqref="G19">
    <cfRule type="expression" dxfId="89" priority="95" stopIfTrue="1">
      <formula>#REF!="Freelancer"</formula>
    </cfRule>
    <cfRule type="expression" dxfId="88" priority="96" stopIfTrue="1">
      <formula>#REF!="DTC Int. Staff"</formula>
    </cfRule>
  </conditionalFormatting>
  <conditionalFormatting sqref="G19">
    <cfRule type="expression" dxfId="87" priority="93" stopIfTrue="1">
      <formula>#REF!="Freelancer"</formula>
    </cfRule>
    <cfRule type="expression" dxfId="86" priority="94" stopIfTrue="1">
      <formula>#REF!="DTC Int. Staff"</formula>
    </cfRule>
  </conditionalFormatting>
  <conditionalFormatting sqref="G19">
    <cfRule type="expression" dxfId="85" priority="91" stopIfTrue="1">
      <formula>$F$5="Freelancer"</formula>
    </cfRule>
    <cfRule type="expression" dxfId="84" priority="92" stopIfTrue="1">
      <formula>$F$5="DTC Int. Staff"</formula>
    </cfRule>
  </conditionalFormatting>
  <conditionalFormatting sqref="G20">
    <cfRule type="expression" dxfId="83" priority="89" stopIfTrue="1">
      <formula>#REF!="Freelancer"</formula>
    </cfRule>
    <cfRule type="expression" dxfId="82" priority="90" stopIfTrue="1">
      <formula>#REF!="DTC Int. Staff"</formula>
    </cfRule>
  </conditionalFormatting>
  <conditionalFormatting sqref="G20">
    <cfRule type="expression" dxfId="81" priority="87" stopIfTrue="1">
      <formula>#REF!="Freelancer"</formula>
    </cfRule>
    <cfRule type="expression" dxfId="80" priority="88" stopIfTrue="1">
      <formula>#REF!="DTC Int. Staff"</formula>
    </cfRule>
  </conditionalFormatting>
  <conditionalFormatting sqref="G20">
    <cfRule type="expression" dxfId="79" priority="85" stopIfTrue="1">
      <formula>$F$5="Freelancer"</formula>
    </cfRule>
    <cfRule type="expression" dxfId="78" priority="86" stopIfTrue="1">
      <formula>$F$5="DTC Int. Staff"</formula>
    </cfRule>
  </conditionalFormatting>
  <conditionalFormatting sqref="G21">
    <cfRule type="expression" dxfId="77" priority="83" stopIfTrue="1">
      <formula>#REF!="Freelancer"</formula>
    </cfRule>
    <cfRule type="expression" dxfId="76" priority="84" stopIfTrue="1">
      <formula>#REF!="DTC Int. Staff"</formula>
    </cfRule>
  </conditionalFormatting>
  <conditionalFormatting sqref="G21">
    <cfRule type="expression" dxfId="75" priority="81" stopIfTrue="1">
      <formula>#REF!="Freelancer"</formula>
    </cfRule>
    <cfRule type="expression" dxfId="74" priority="82" stopIfTrue="1">
      <formula>#REF!="DTC Int. Staff"</formula>
    </cfRule>
  </conditionalFormatting>
  <conditionalFormatting sqref="G21">
    <cfRule type="expression" dxfId="73" priority="79" stopIfTrue="1">
      <formula>$F$5="Freelancer"</formula>
    </cfRule>
    <cfRule type="expression" dxfId="72" priority="80" stopIfTrue="1">
      <formula>$F$5="DTC Int. Staff"</formula>
    </cfRule>
  </conditionalFormatting>
  <conditionalFormatting sqref="G22">
    <cfRule type="expression" dxfId="71" priority="77" stopIfTrue="1">
      <formula>#REF!="Freelancer"</formula>
    </cfRule>
    <cfRule type="expression" dxfId="70" priority="78" stopIfTrue="1">
      <formula>#REF!="DTC Int. Staff"</formula>
    </cfRule>
  </conditionalFormatting>
  <conditionalFormatting sqref="G22">
    <cfRule type="expression" dxfId="69" priority="75" stopIfTrue="1">
      <formula>#REF!="Freelancer"</formula>
    </cfRule>
    <cfRule type="expression" dxfId="68" priority="76" stopIfTrue="1">
      <formula>#REF!="DTC Int. Staff"</formula>
    </cfRule>
  </conditionalFormatting>
  <conditionalFormatting sqref="G22">
    <cfRule type="expression" dxfId="67" priority="73" stopIfTrue="1">
      <formula>$F$5="Freelancer"</formula>
    </cfRule>
    <cfRule type="expression" dxfId="66" priority="74" stopIfTrue="1">
      <formula>$F$5="DTC Int. Staff"</formula>
    </cfRule>
  </conditionalFormatting>
  <conditionalFormatting sqref="G23">
    <cfRule type="expression" dxfId="65" priority="71" stopIfTrue="1">
      <formula>#REF!="Freelancer"</formula>
    </cfRule>
    <cfRule type="expression" dxfId="64" priority="72" stopIfTrue="1">
      <formula>#REF!="DTC Int. Staff"</formula>
    </cfRule>
  </conditionalFormatting>
  <conditionalFormatting sqref="G23">
    <cfRule type="expression" dxfId="63" priority="69" stopIfTrue="1">
      <formula>#REF!="Freelancer"</formula>
    </cfRule>
    <cfRule type="expression" dxfId="62" priority="70" stopIfTrue="1">
      <formula>#REF!="DTC Int. Staff"</formula>
    </cfRule>
  </conditionalFormatting>
  <conditionalFormatting sqref="G23">
    <cfRule type="expression" dxfId="61" priority="67" stopIfTrue="1">
      <formula>$F$5="Freelancer"</formula>
    </cfRule>
    <cfRule type="expression" dxfId="60" priority="68" stopIfTrue="1">
      <formula>$F$5="DTC Int. Staff"</formula>
    </cfRule>
  </conditionalFormatting>
  <conditionalFormatting sqref="G26">
    <cfRule type="expression" dxfId="59" priority="65" stopIfTrue="1">
      <formula>#REF!="Freelancer"</formula>
    </cfRule>
    <cfRule type="expression" dxfId="58" priority="66" stopIfTrue="1">
      <formula>#REF!="DTC Int. Staff"</formula>
    </cfRule>
  </conditionalFormatting>
  <conditionalFormatting sqref="G26">
    <cfRule type="expression" dxfId="57" priority="63" stopIfTrue="1">
      <formula>#REF!="Freelancer"</formula>
    </cfRule>
    <cfRule type="expression" dxfId="56" priority="64" stopIfTrue="1">
      <formula>#REF!="DTC Int. Staff"</formula>
    </cfRule>
  </conditionalFormatting>
  <conditionalFormatting sqref="G26">
    <cfRule type="expression" dxfId="55" priority="61" stopIfTrue="1">
      <formula>$F$5="Freelancer"</formula>
    </cfRule>
    <cfRule type="expression" dxfId="54" priority="62" stopIfTrue="1">
      <formula>$F$5="DTC Int. Staff"</formula>
    </cfRule>
  </conditionalFormatting>
  <conditionalFormatting sqref="G27">
    <cfRule type="expression" dxfId="53" priority="53" stopIfTrue="1">
      <formula>#REF!="Freelancer"</formula>
    </cfRule>
    <cfRule type="expression" dxfId="52" priority="54" stopIfTrue="1">
      <formula>#REF!="DTC Int. Staff"</formula>
    </cfRule>
  </conditionalFormatting>
  <conditionalFormatting sqref="G27">
    <cfRule type="expression" dxfId="51" priority="51" stopIfTrue="1">
      <formula>#REF!="Freelancer"</formula>
    </cfRule>
    <cfRule type="expression" dxfId="50" priority="52" stopIfTrue="1">
      <formula>#REF!="DTC Int. Staff"</formula>
    </cfRule>
  </conditionalFormatting>
  <conditionalFormatting sqref="G27">
    <cfRule type="expression" dxfId="49" priority="49" stopIfTrue="1">
      <formula>$F$5="Freelancer"</formula>
    </cfRule>
    <cfRule type="expression" dxfId="48" priority="50" stopIfTrue="1">
      <formula>$F$5="DTC Int. Staff"</formula>
    </cfRule>
  </conditionalFormatting>
  <conditionalFormatting sqref="G28">
    <cfRule type="expression" dxfId="47" priority="47" stopIfTrue="1">
      <formula>#REF!="Freelancer"</formula>
    </cfRule>
    <cfRule type="expression" dxfId="46" priority="48" stopIfTrue="1">
      <formula>#REF!="DTC Int. Staff"</formula>
    </cfRule>
  </conditionalFormatting>
  <conditionalFormatting sqref="G28">
    <cfRule type="expression" dxfId="45" priority="45" stopIfTrue="1">
      <formula>#REF!="Freelancer"</formula>
    </cfRule>
    <cfRule type="expression" dxfId="44" priority="46" stopIfTrue="1">
      <formula>#REF!="DTC Int. Staff"</formula>
    </cfRule>
  </conditionalFormatting>
  <conditionalFormatting sqref="G28">
    <cfRule type="expression" dxfId="43" priority="43" stopIfTrue="1">
      <formula>$F$5="Freelancer"</formula>
    </cfRule>
    <cfRule type="expression" dxfId="42" priority="44" stopIfTrue="1">
      <formula>$F$5="DTC Int. Staff"</formula>
    </cfRule>
  </conditionalFormatting>
  <conditionalFormatting sqref="G29">
    <cfRule type="expression" dxfId="41" priority="41" stopIfTrue="1">
      <formula>#REF!="Freelancer"</formula>
    </cfRule>
    <cfRule type="expression" dxfId="40" priority="42" stopIfTrue="1">
      <formula>#REF!="DTC Int. Staff"</formula>
    </cfRule>
  </conditionalFormatting>
  <conditionalFormatting sqref="G29">
    <cfRule type="expression" dxfId="39" priority="39" stopIfTrue="1">
      <formula>#REF!="Freelancer"</formula>
    </cfRule>
    <cfRule type="expression" dxfId="38" priority="40" stopIfTrue="1">
      <formula>#REF!="DTC Int. Staff"</formula>
    </cfRule>
  </conditionalFormatting>
  <conditionalFormatting sqref="G29">
    <cfRule type="expression" dxfId="37" priority="37" stopIfTrue="1">
      <formula>$F$5="Freelancer"</formula>
    </cfRule>
    <cfRule type="expression" dxfId="36" priority="38" stopIfTrue="1">
      <formula>$F$5="DTC Int. Staff"</formula>
    </cfRule>
  </conditionalFormatting>
  <conditionalFormatting sqref="G30">
    <cfRule type="expression" dxfId="35" priority="35" stopIfTrue="1">
      <formula>#REF!="Freelancer"</formula>
    </cfRule>
    <cfRule type="expression" dxfId="34" priority="36" stopIfTrue="1">
      <formula>#REF!="DTC Int. Staff"</formula>
    </cfRule>
  </conditionalFormatting>
  <conditionalFormatting sqref="G30">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$F$5="Freelancer"</formula>
    </cfRule>
    <cfRule type="expression" dxfId="30" priority="32" stopIfTrue="1">
      <formula>$F$5="DTC Int. Staff"</formula>
    </cfRule>
  </conditionalFormatting>
  <conditionalFormatting sqref="G33">
    <cfRule type="expression" dxfId="29" priority="29" stopIfTrue="1">
      <formula>#REF!="Freelancer"</formula>
    </cfRule>
    <cfRule type="expression" dxfId="28" priority="30" stopIfTrue="1">
      <formula>#REF!="DTC Int. Staff"</formula>
    </cfRule>
  </conditionalFormatting>
  <conditionalFormatting sqref="G33">
    <cfRule type="expression" dxfId="27" priority="27" stopIfTrue="1">
      <formula>#REF!="Freelancer"</formula>
    </cfRule>
    <cfRule type="expression" dxfId="26" priority="28" stopIfTrue="1">
      <formula>#REF!="DTC Int. Staff"</formula>
    </cfRule>
  </conditionalFormatting>
  <conditionalFormatting sqref="G33">
    <cfRule type="expression" dxfId="25" priority="25" stopIfTrue="1">
      <formula>$F$5="Freelancer"</formula>
    </cfRule>
    <cfRule type="expression" dxfId="24" priority="26" stopIfTrue="1">
      <formula>$F$5="DTC Int. Staff"</formula>
    </cfRule>
  </conditionalFormatting>
  <conditionalFormatting sqref="G34">
    <cfRule type="expression" dxfId="23" priority="23" stopIfTrue="1">
      <formula>#REF!="Freelancer"</formula>
    </cfRule>
    <cfRule type="expression" dxfId="22" priority="24" stopIfTrue="1">
      <formula>#REF!="DTC Int. Staff"</formula>
    </cfRule>
  </conditionalFormatting>
  <conditionalFormatting sqref="G34">
    <cfRule type="expression" dxfId="21" priority="21" stopIfTrue="1">
      <formula>#REF!="Freelancer"</formula>
    </cfRule>
    <cfRule type="expression" dxfId="20" priority="22" stopIfTrue="1">
      <formula>#REF!="DTC Int. Staff"</formula>
    </cfRule>
  </conditionalFormatting>
  <conditionalFormatting sqref="G34">
    <cfRule type="expression" dxfId="19" priority="19" stopIfTrue="1">
      <formula>$F$5="Freelancer"</formula>
    </cfRule>
    <cfRule type="expression" dxfId="18" priority="20" stopIfTrue="1">
      <formula>$F$5="DTC Int. Staff"</formula>
    </cfRule>
  </conditionalFormatting>
  <conditionalFormatting sqref="G35">
    <cfRule type="expression" dxfId="17" priority="17" stopIfTrue="1">
      <formula>#REF!="Freelancer"</formula>
    </cfRule>
    <cfRule type="expression" dxfId="16" priority="18" stopIfTrue="1">
      <formula>#REF!="DTC Int. Staff"</formula>
    </cfRule>
  </conditionalFormatting>
  <conditionalFormatting sqref="G35">
    <cfRule type="expression" dxfId="15" priority="15" stopIfTrue="1">
      <formula>#REF!="Freelancer"</formula>
    </cfRule>
    <cfRule type="expression" dxfId="14" priority="16" stopIfTrue="1">
      <formula>#REF!="DTC Int. Staff"</formula>
    </cfRule>
  </conditionalFormatting>
  <conditionalFormatting sqref="G35">
    <cfRule type="expression" dxfId="13" priority="13" stopIfTrue="1">
      <formula>$F$5="Freelancer"</formula>
    </cfRule>
    <cfRule type="expression" dxfId="12" priority="14" stopIfTrue="1">
      <formula>$F$5="DTC Int. Staff"</formula>
    </cfRule>
  </conditionalFormatting>
  <conditionalFormatting sqref="G36">
    <cfRule type="expression" dxfId="11" priority="11" stopIfTrue="1">
      <formula>#REF!="Freelancer"</formula>
    </cfRule>
    <cfRule type="expression" dxfId="10" priority="12" stopIfTrue="1">
      <formula>#REF!="DTC Int. Staff"</formula>
    </cfRule>
  </conditionalFormatting>
  <conditionalFormatting sqref="G36">
    <cfRule type="expression" dxfId="9" priority="9" stopIfTrue="1">
      <formula>#REF!="Freelancer"</formula>
    </cfRule>
    <cfRule type="expression" dxfId="8" priority="10" stopIfTrue="1">
      <formula>#REF!="DTC Int. Staff"</formula>
    </cfRule>
  </conditionalFormatting>
  <conditionalFormatting sqref="G36">
    <cfRule type="expression" dxfId="7" priority="7" stopIfTrue="1">
      <formula>$F$5="Freelancer"</formula>
    </cfRule>
    <cfRule type="expression" dxfId="6" priority="8" stopIfTrue="1">
      <formula>$F$5="DTC Int. Staff"</formula>
    </cfRule>
  </conditionalFormatting>
  <conditionalFormatting sqref="G37">
    <cfRule type="expression" dxfId="5" priority="5" stopIfTrue="1">
      <formula>#REF!="Freelancer"</formula>
    </cfRule>
    <cfRule type="expression" dxfId="4" priority="6" stopIfTrue="1">
      <formula>#REF!="DTC Int. Staff"</formula>
    </cfRule>
  </conditionalFormatting>
  <conditionalFormatting sqref="G37">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13" workbookViewId="0">
      <selection activeCell="B34" sqref="B34"/>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2020-06-04T11:22:58Z</dcterms:modified>
</cp:coreProperties>
</file>