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2268AE67-2818-4B79-A57A-84E1ED4B2178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M40" i="34" l="1"/>
  <c r="M41" i="34" s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<sst xmlns="http://schemas.openxmlformats.org/spreadsheetml/2006/main" count="135" uniqueCount="91">
  <si>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</si>
  <si>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</si>
  <si>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</si>
  <si>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</si>
  <si>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</si>
  <si>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</si>
  <si>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</si>
  <si>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</si>
  <si>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</si>
  <si>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</si>
  <si>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</si>
  <si>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</si>
  <si>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</si>
  <si>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</si>
  <si>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</si>
  <si>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</si>
  <si>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</si>
  <si>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</si>
  <si>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</si>
  <si>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</si>
  <si>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</si>
  <si>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</si>
  <si>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</si>
  <si>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</si>
  <si>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</si>
  <si>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</si>
  <si>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</si>
  <si>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</si>
  <si>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</si>
  <si>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</si>
  <si>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</si>
  <si>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</si>
  <si>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</si>
  <si>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</si>
  <si>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</si>
  <si>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</si>
  <si>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</si>
  <si>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</si>
  <si>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</si>
  <si>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</si>
  <si>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</si>
  <si>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</si>
  <si>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</si>
  <si>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</si>
  <si>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</si>
  <si>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</si>
  <si>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</si>
  <si>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</si>
  <si>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</si>
  <si>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</si>
  <si>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</si>
  <si>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</si>
  <si>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</si>
  <si>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</si>
  <si>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</si>
  <si>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</si>
  <si>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</si>
  <si>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</si>
  <si>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</si>
  <si>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</si>
  <si>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</si>
  <si>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</si>
  <si>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</si>
  <si>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</si>
  <si>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</si>
  <si>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</si>
  <si>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</si>
  <si>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</si>
  <si>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</si>
  <si>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</si>
  <si>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</si>
  <si>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</si>
  <si>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</si>
  <si>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</si>
  <si>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</si>
  <si>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</si>
  <si>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TIME-202078</t>
  </si>
  <si>
    <t>TIME Digital Courses</t>
  </si>
  <si>
    <t>TIME-201959</t>
  </si>
  <si>
    <t>TIME-202086</t>
  </si>
  <si>
    <t>Fujitsu DX Consulting</t>
  </si>
  <si>
    <t>TIME-202071</t>
  </si>
  <si>
    <t>BD Plan Strategy 2021 + Digital Courses</t>
  </si>
  <si>
    <t>NBTC OTT Event</t>
  </si>
  <si>
    <t>TIME-202058</t>
  </si>
  <si>
    <t xml:space="preserve">Huawei </t>
  </si>
  <si>
    <t>TIME-202062</t>
  </si>
  <si>
    <t>CRC Digital Mindset</t>
  </si>
  <si>
    <t>Vacation leave</t>
  </si>
  <si>
    <t>CAAT Big Data Analytic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</si>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</sst>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1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10" sqref="H10:I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0" t="s">
        <v>15</v>
      </c>
      <c r="E1" s="81"/>
      <c r="F1" s="81"/>
      <c r="G1" s="81"/>
      <c r="H1" s="81"/>
      <c r="I1" s="81"/>
      <c r="J1" s="81"/>
      <c r="K1" s="81"/>
      <c r="L1" s="81"/>
      <c r="M1" s="82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9" t="s">
        <v>69</v>
      </c>
      <c r="E5" s="70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71"/>
      <c r="L6" s="71"/>
      <c r="M6" s="71"/>
    </row>
    <row r="7" spans="1:16" ht="12.75" customHeight="1" x14ac:dyDescent="0.2">
      <c r="B7" s="1">
        <f>MONTH(E9)</f>
        <v>11</v>
      </c>
      <c r="C7" s="59"/>
      <c r="D7" s="61">
        <v>44136</v>
      </c>
      <c r="E7" s="62"/>
      <c r="F7" s="65" t="s">
        <v>6</v>
      </c>
      <c r="G7" s="65" t="s">
        <v>16</v>
      </c>
      <c r="H7" s="76" t="s">
        <v>5</v>
      </c>
      <c r="I7" s="77"/>
      <c r="J7" s="5"/>
      <c r="K7" s="72" t="s">
        <v>3</v>
      </c>
      <c r="L7" s="74" t="s">
        <v>10</v>
      </c>
      <c r="M7" s="72" t="s">
        <v>4</v>
      </c>
    </row>
    <row r="8" spans="1:16" ht="23.25" customHeight="1" thickBot="1" x14ac:dyDescent="0.25">
      <c r="C8" s="60"/>
      <c r="D8" s="63"/>
      <c r="E8" s="64"/>
      <c r="F8" s="66"/>
      <c r="G8" s="67"/>
      <c r="H8" s="78"/>
      <c r="I8" s="79"/>
      <c r="J8" s="6"/>
      <c r="K8" s="73"/>
      <c r="L8" s="75"/>
      <c r="M8" s="73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44136</v>
      </c>
      <c r="F9" s="16"/>
      <c r="G9" s="16"/>
      <c r="H9" s="68"/>
      <c r="I9" s="68"/>
      <c r="J9" s="12"/>
      <c r="K9" s="16"/>
      <c r="L9" s="16"/>
      <c r="M9" s="17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3"/>
      <c r="D10" s="10" t="str">
        <f>IF(B10=1,"Mo",IF(B10=2,"Tue",IF(B10=3,"Wed",IF(B10=4,"Thu",IF(B10=5,"Fri",IF(B10=6,"Sat",IF(B10=7,"Sun","")))))))</f>
        <v>Mo</v>
      </c>
      <c r="E10" s="14">
        <f>+E9+1</f>
        <v>44137</v>
      </c>
      <c r="F10" s="16"/>
      <c r="G10" s="16">
        <v>9004</v>
      </c>
      <c r="H10" s="68" t="s">
        <v>82</v>
      </c>
      <c r="I10" s="68"/>
      <c r="J10" s="15"/>
      <c r="K10" s="16" t="s">
        <v>71</v>
      </c>
      <c r="L10" s="16"/>
      <c r="M10" s="17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3"/>
      <c r="D11" s="10" t="str">
        <f>IF(B11=1,"Mo",IF(B11=2,"Tue",IF(B11=3,"Wed",IF(B11=4,"Thu",IF(B11=5,"Fri",IF(B11=6,"Sat",IF(B11=7,"Sun","")))))))</f>
        <v>Tue</v>
      </c>
      <c r="E11" s="14">
        <f t="shared" ref="E11:E36" si="2">+E10+1</f>
        <v>44138</v>
      </c>
      <c r="F11" s="16"/>
      <c r="G11" s="16">
        <v>9004</v>
      </c>
      <c r="H11" s="68" t="s">
        <v>77</v>
      </c>
      <c r="I11" s="68"/>
      <c r="J11" s="15"/>
      <c r="K11" s="16" t="s">
        <v>71</v>
      </c>
      <c r="L11" s="16"/>
      <c r="M11" s="17">
        <v>8</v>
      </c>
      <c r="O11" s="8" t="s">
        <v>13</v>
      </c>
      <c r="P11" s="2">
        <f>COUNTIF($G$9:$G$39, 9003)</f>
        <v>14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3"/>
      <c r="D12" s="10" t="str">
        <f t="shared" ref="D12:D39" si="3">IF(B12=1,"Mo",IF(B12=2,"Tue",IF(B12=3,"Wed",IF(B12=4,"Thu",IF(B12=5,"Fri",IF(B12=6,"Sat",IF(B12=7,"Sun","")))))))</f>
        <v>Wed</v>
      </c>
      <c r="E12" s="14">
        <f t="shared" si="2"/>
        <v>44139</v>
      </c>
      <c r="F12" s="16"/>
      <c r="G12" s="16">
        <v>9004</v>
      </c>
      <c r="H12" s="68" t="s">
        <v>77</v>
      </c>
      <c r="I12" s="68"/>
      <c r="J12" s="15"/>
      <c r="K12" s="16" t="s">
        <v>71</v>
      </c>
      <c r="L12" s="16"/>
      <c r="M12" s="17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3"/>
      <c r="D13" s="10" t="str">
        <f t="shared" si="3"/>
        <v>Thu</v>
      </c>
      <c r="E13" s="14">
        <f t="shared" si="2"/>
        <v>44140</v>
      </c>
      <c r="F13" s="16" t="s">
        <v>81</v>
      </c>
      <c r="G13" s="16">
        <v>9003</v>
      </c>
      <c r="H13" s="68" t="s">
        <v>80</v>
      </c>
      <c r="I13" s="68"/>
      <c r="J13" s="15"/>
      <c r="K13" s="16" t="s">
        <v>71</v>
      </c>
      <c r="L13" s="16"/>
      <c r="M13" s="17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3"/>
      <c r="D14" s="10" t="str">
        <f t="shared" si="3"/>
        <v>Fri</v>
      </c>
      <c r="E14" s="14">
        <f t="shared" si="2"/>
        <v>44141</v>
      </c>
      <c r="F14" s="16" t="s">
        <v>84</v>
      </c>
      <c r="G14" s="16">
        <v>9003</v>
      </c>
      <c r="H14" s="68" t="s">
        <v>83</v>
      </c>
      <c r="I14" s="68"/>
      <c r="J14" s="15"/>
      <c r="K14" s="16" t="s">
        <v>71</v>
      </c>
      <c r="L14" s="16"/>
      <c r="M14" s="17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3"/>
      <c r="D15" s="10" t="str">
        <f t="shared" si="3"/>
        <v>Sat</v>
      </c>
      <c r="E15" s="14">
        <f t="shared" si="2"/>
        <v>44142</v>
      </c>
      <c r="F15" s="16"/>
      <c r="G15" s="16"/>
      <c r="H15" s="68"/>
      <c r="I15" s="68"/>
      <c r="J15" s="15"/>
      <c r="K15" s="16"/>
      <c r="L15" s="16"/>
      <c r="M15" s="17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3"/>
      <c r="D16" s="10" t="str">
        <f>IF(B16=1,"Mo",IF(B16=2,"Tue",IF(B16=3,"Wed",IF(B16=4,"Thu",IF(B16=5,"Fri",IF(B16=6,"Sat",IF(B16=7,"Sun","")))))))</f>
        <v>Sun</v>
      </c>
      <c r="E16" s="14">
        <f t="shared" si="2"/>
        <v>44143</v>
      </c>
      <c r="F16" s="16"/>
      <c r="G16" s="16"/>
      <c r="H16" s="68"/>
      <c r="I16" s="68"/>
      <c r="J16" s="15"/>
      <c r="K16" s="16"/>
      <c r="L16" s="16"/>
      <c r="M16" s="17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3"/>
      <c r="D17" s="10" t="str">
        <f>IF(B17=1,"Mo",IF(B17=2,"Tue",IF(B17=3,"Wed",IF(B17=4,"Thu",IF(B17=5,"Fri",IF(B17=6,"Sat",IF(B17=7,"Sun","")))))))</f>
        <v>Mo</v>
      </c>
      <c r="E17" s="14">
        <f t="shared" si="2"/>
        <v>44144</v>
      </c>
      <c r="F17" s="16" t="s">
        <v>84</v>
      </c>
      <c r="G17" s="16">
        <v>9003</v>
      </c>
      <c r="H17" s="68" t="s">
        <v>83</v>
      </c>
      <c r="I17" s="68"/>
      <c r="J17" s="15"/>
      <c r="K17" s="16" t="s">
        <v>71</v>
      </c>
      <c r="L17" s="16"/>
      <c r="M17" s="17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3"/>
      <c r="D18" s="10" t="str">
        <f>IF(B18=1,"Mo",IF(B18=2,"Tue",IF(B18=3,"Wed",IF(B18=4,"Thu",IF(B18=5,"Fri",IF(B18=6,"Sat",IF(B18=7,"Sun","")))))))</f>
        <v>Tue</v>
      </c>
      <c r="E18" s="14">
        <f t="shared" si="2"/>
        <v>44145</v>
      </c>
      <c r="F18" s="16" t="s">
        <v>84</v>
      </c>
      <c r="G18" s="16">
        <v>9003</v>
      </c>
      <c r="H18" s="68" t="s">
        <v>83</v>
      </c>
      <c r="I18" s="68"/>
      <c r="J18" s="15"/>
      <c r="K18" s="16" t="s">
        <v>71</v>
      </c>
      <c r="L18" s="16"/>
      <c r="M18" s="17">
        <v>8</v>
      </c>
    </row>
    <row r="19" spans="1:13" ht="32.25" customHeight="1" thickBot="1" x14ac:dyDescent="0.25">
      <c r="A19" s="7">
        <f t="shared" si="0"/>
        <v>1</v>
      </c>
      <c r="B19" s="8">
        <f t="shared" si="1"/>
        <v>3</v>
      </c>
      <c r="C19" s="13"/>
      <c r="D19" s="10" t="str">
        <f t="shared" si="3"/>
        <v>Wed</v>
      </c>
      <c r="E19" s="14">
        <f t="shared" si="2"/>
        <v>44146</v>
      </c>
      <c r="F19" s="16" t="s">
        <v>86</v>
      </c>
      <c r="G19" s="16">
        <v>9003</v>
      </c>
      <c r="H19" s="68" t="s">
        <v>85</v>
      </c>
      <c r="I19" s="68"/>
      <c r="J19" s="15"/>
      <c r="K19" s="16" t="s">
        <v>71</v>
      </c>
      <c r="L19" s="16"/>
      <c r="M19" s="17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3"/>
      <c r="D20" s="10" t="str">
        <f t="shared" si="3"/>
        <v>Thu</v>
      </c>
      <c r="E20" s="14">
        <f t="shared" si="2"/>
        <v>44147</v>
      </c>
      <c r="F20" s="16" t="s">
        <v>76</v>
      </c>
      <c r="G20" s="16">
        <v>9003</v>
      </c>
      <c r="H20" s="68" t="s">
        <v>87</v>
      </c>
      <c r="I20" s="68"/>
      <c r="J20" s="15"/>
      <c r="K20" s="16" t="s">
        <v>71</v>
      </c>
      <c r="L20" s="16"/>
      <c r="M20" s="17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3"/>
      <c r="D21" s="10" t="str">
        <f t="shared" si="3"/>
        <v>Fri</v>
      </c>
      <c r="E21" s="14">
        <f t="shared" si="2"/>
        <v>44148</v>
      </c>
      <c r="F21" s="16"/>
      <c r="G21" s="16">
        <v>9004</v>
      </c>
      <c r="H21" s="68" t="s">
        <v>77</v>
      </c>
      <c r="I21" s="68"/>
      <c r="J21" s="15"/>
      <c r="K21" s="16" t="s">
        <v>71</v>
      </c>
      <c r="L21" s="16"/>
      <c r="M21" s="17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3"/>
      <c r="D22" s="10" t="str">
        <f t="shared" si="3"/>
        <v>Sat</v>
      </c>
      <c r="E22" s="14">
        <f t="shared" si="2"/>
        <v>44149</v>
      </c>
      <c r="F22" s="16"/>
      <c r="G22" s="16"/>
      <c r="H22" s="68"/>
      <c r="I22" s="68"/>
      <c r="J22" s="12"/>
      <c r="K22" s="16"/>
      <c r="L22" s="16"/>
      <c r="M22" s="17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3"/>
      <c r="D23" s="10" t="str">
        <f t="shared" si="3"/>
        <v>Sun</v>
      </c>
      <c r="E23" s="14">
        <f t="shared" si="2"/>
        <v>44150</v>
      </c>
      <c r="F23" s="16"/>
      <c r="G23" s="16"/>
      <c r="H23" s="68"/>
      <c r="I23" s="68"/>
      <c r="J23" s="15"/>
      <c r="K23" s="16"/>
      <c r="L23" s="16"/>
      <c r="M23" s="17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3"/>
      <c r="D24" s="10" t="str">
        <f t="shared" si="3"/>
        <v>Mo</v>
      </c>
      <c r="E24" s="14">
        <f t="shared" si="2"/>
        <v>44151</v>
      </c>
      <c r="F24" s="16" t="s">
        <v>84</v>
      </c>
      <c r="G24" s="16">
        <v>9003</v>
      </c>
      <c r="H24" s="68" t="s">
        <v>83</v>
      </c>
      <c r="I24" s="68"/>
      <c r="J24" s="12"/>
      <c r="K24" s="16" t="s">
        <v>71</v>
      </c>
      <c r="L24" s="16"/>
      <c r="M24" s="17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3"/>
      <c r="D25" s="10" t="str">
        <f t="shared" si="3"/>
        <v>Tue</v>
      </c>
      <c r="E25" s="14">
        <f t="shared" si="2"/>
        <v>44152</v>
      </c>
      <c r="F25" s="16" t="s">
        <v>84</v>
      </c>
      <c r="G25" s="16">
        <v>9003</v>
      </c>
      <c r="H25" s="68" t="s">
        <v>83</v>
      </c>
      <c r="I25" s="68"/>
      <c r="J25" s="12"/>
      <c r="K25" s="16" t="s">
        <v>71</v>
      </c>
      <c r="L25" s="16"/>
      <c r="M25" s="17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3"/>
      <c r="D26" s="10" t="str">
        <f t="shared" si="3"/>
        <v>Wed</v>
      </c>
      <c r="E26" s="14">
        <f t="shared" si="2"/>
        <v>44153</v>
      </c>
      <c r="F26" s="16" t="s">
        <v>84</v>
      </c>
      <c r="G26" s="16">
        <v>9003</v>
      </c>
      <c r="H26" s="68" t="s">
        <v>83</v>
      </c>
      <c r="I26" s="68"/>
      <c r="J26" s="15"/>
      <c r="K26" s="16" t="s">
        <v>71</v>
      </c>
      <c r="L26" s="16"/>
      <c r="M26" s="17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3"/>
      <c r="D27" s="10" t="str">
        <f t="shared" si="3"/>
        <v>Thu</v>
      </c>
      <c r="E27" s="14">
        <f t="shared" si="2"/>
        <v>44154</v>
      </c>
      <c r="F27" s="16"/>
      <c r="G27" s="16"/>
      <c r="H27" s="68" t="s">
        <v>88</v>
      </c>
      <c r="I27" s="68"/>
      <c r="J27" s="15"/>
      <c r="K27" s="16" t="s">
        <v>71</v>
      </c>
      <c r="L27" s="16"/>
      <c r="M27" s="17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3"/>
      <c r="D28" s="10" t="str">
        <f t="shared" si="3"/>
        <v>Fri</v>
      </c>
      <c r="E28" s="14">
        <f t="shared" si="2"/>
        <v>44155</v>
      </c>
      <c r="F28" s="16"/>
      <c r="G28" s="16"/>
      <c r="H28" s="68" t="s">
        <v>88</v>
      </c>
      <c r="I28" s="68"/>
      <c r="J28" s="12"/>
      <c r="K28" s="16" t="s">
        <v>71</v>
      </c>
      <c r="L28" s="16"/>
      <c r="M28" s="17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3"/>
      <c r="D29" s="10" t="str">
        <f t="shared" si="3"/>
        <v>Sat</v>
      </c>
      <c r="E29" s="14">
        <f t="shared" si="2"/>
        <v>44156</v>
      </c>
      <c r="F29" s="16"/>
      <c r="G29" s="16"/>
      <c r="H29" s="68"/>
      <c r="I29" s="68"/>
      <c r="J29" s="15"/>
      <c r="K29" s="16"/>
      <c r="L29" s="16"/>
      <c r="M29" s="17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3"/>
      <c r="D30" s="10" t="str">
        <f t="shared" si="3"/>
        <v>Sun</v>
      </c>
      <c r="E30" s="14">
        <f t="shared" si="2"/>
        <v>44157</v>
      </c>
      <c r="F30" s="16" t="s">
        <v>78</v>
      </c>
      <c r="G30" s="16">
        <v>9003</v>
      </c>
      <c r="H30" s="68" t="s">
        <v>88</v>
      </c>
      <c r="I30" s="68"/>
      <c r="J30" s="15"/>
      <c r="K30" s="16"/>
      <c r="L30" s="16"/>
      <c r="M30" s="17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3"/>
      <c r="D31" s="10" t="str">
        <f t="shared" si="3"/>
        <v>Mo</v>
      </c>
      <c r="E31" s="14">
        <f t="shared" si="2"/>
        <v>44158</v>
      </c>
      <c r="F31" s="16"/>
      <c r="G31" s="16"/>
      <c r="H31" s="68" t="s">
        <v>88</v>
      </c>
      <c r="I31" s="68"/>
      <c r="J31" s="15"/>
      <c r="K31" s="16" t="s">
        <v>71</v>
      </c>
      <c r="L31" s="16"/>
      <c r="M31" s="17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3"/>
      <c r="D32" s="10" t="str">
        <f t="shared" si="3"/>
        <v>Tue</v>
      </c>
      <c r="E32" s="14">
        <f t="shared" si="2"/>
        <v>44159</v>
      </c>
      <c r="F32" s="16" t="s">
        <v>79</v>
      </c>
      <c r="G32" s="16">
        <v>9004</v>
      </c>
      <c r="H32" s="68" t="s">
        <v>89</v>
      </c>
      <c r="I32" s="68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3"/>
      <c r="D33" s="10" t="str">
        <f t="shared" si="3"/>
        <v>Wed</v>
      </c>
      <c r="E33" s="14">
        <f t="shared" si="2"/>
        <v>44160</v>
      </c>
      <c r="F33" s="16"/>
      <c r="G33" s="16">
        <v>9003</v>
      </c>
      <c r="H33" s="68" t="s">
        <v>90</v>
      </c>
      <c r="I33" s="68"/>
      <c r="J33" s="15"/>
      <c r="K33" s="16" t="s">
        <v>71</v>
      </c>
      <c r="L33" s="16"/>
      <c r="M33" s="17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3"/>
      <c r="D34" s="10" t="str">
        <f t="shared" si="3"/>
        <v>Thu</v>
      </c>
      <c r="E34" s="14">
        <f t="shared" si="2"/>
        <v>44161</v>
      </c>
      <c r="F34" s="16" t="s">
        <v>81</v>
      </c>
      <c r="G34" s="16">
        <v>9003</v>
      </c>
      <c r="H34" s="68" t="s">
        <v>80</v>
      </c>
      <c r="I34" s="68"/>
      <c r="J34" s="15"/>
      <c r="K34" s="16" t="s">
        <v>71</v>
      </c>
      <c r="L34" s="16"/>
      <c r="M34" s="17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3"/>
      <c r="D35" s="10" t="str">
        <f t="shared" si="3"/>
        <v>Fri</v>
      </c>
      <c r="E35" s="14">
        <f t="shared" si="2"/>
        <v>44162</v>
      </c>
      <c r="F35" s="16" t="s">
        <v>86</v>
      </c>
      <c r="G35" s="16">
        <v>9003</v>
      </c>
      <c r="H35" s="68" t="s">
        <v>85</v>
      </c>
      <c r="I35" s="68"/>
      <c r="J35" s="15"/>
      <c r="K35" s="16" t="s">
        <v>71</v>
      </c>
      <c r="L35" s="16"/>
      <c r="M35" s="17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3"/>
      <c r="D36" s="10" t="str">
        <f t="shared" si="3"/>
        <v>Sat</v>
      </c>
      <c r="E36" s="14">
        <f t="shared" si="2"/>
        <v>44163</v>
      </c>
      <c r="F36" s="16"/>
      <c r="G36" s="16"/>
      <c r="H36" s="68"/>
      <c r="I36" s="68"/>
      <c r="J36" s="15"/>
      <c r="K36" s="16"/>
      <c r="L36" s="16"/>
      <c r="M36" s="17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3"/>
      <c r="D37" s="10" t="str">
        <f t="shared" si="3"/>
        <v>Sun</v>
      </c>
      <c r="E37" s="18">
        <f>IF(MONTH(E36+1)&gt;MONTH(E36),"",E36+1)</f>
        <v>44164</v>
      </c>
      <c r="F37" s="16"/>
      <c r="G37" s="16"/>
      <c r="H37" s="68"/>
      <c r="I37" s="68"/>
      <c r="J37" s="15"/>
      <c r="K37" s="16"/>
      <c r="L37" s="16"/>
      <c r="M37" s="17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3"/>
      <c r="D38" s="10" t="str">
        <f t="shared" si="3"/>
        <v>Mo</v>
      </c>
      <c r="E38" s="14">
        <f>IF(MONTH(E36+2)&gt;MONTH(E36),"",E36+2)</f>
        <v>44165</v>
      </c>
      <c r="F38" s="16" t="s">
        <v>76</v>
      </c>
      <c r="G38" s="16">
        <v>9003</v>
      </c>
      <c r="H38" s="68" t="s">
        <v>87</v>
      </c>
      <c r="I38" s="68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3"/>
      <c r="D39" s="10" t="str">
        <f t="shared" si="3"/>
        <v>Tue</v>
      </c>
      <c r="E39" s="19" t="str">
        <f>IF(MONTH(E36+3)&gt;MONTH(E36),"",E36+3)</f>
        <v/>
      </c>
      <c r="F39" s="16"/>
      <c r="G39" s="16"/>
      <c r="H39" s="68"/>
      <c r="I39" s="68"/>
      <c r="J39" s="15"/>
      <c r="K39" s="16" t="s">
        <v>71</v>
      </c>
      <c r="L39" s="16"/>
      <c r="M39" s="17">
        <v>8</v>
      </c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176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19.555555555555557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64" priority="2525" stopIfTrue="1">
      <formula>IF($A9=1,B9,)</formula>
    </cfRule>
    <cfRule type="expression" dxfId="163" priority="2526" stopIfTrue="1">
      <formula>IF($A9="",B9,)</formula>
    </cfRule>
  </conditionalFormatting>
  <conditionalFormatting sqref="E9">
    <cfRule type="expression" dxfId="162" priority="2527" stopIfTrue="1">
      <formula>IF($A9="",B9,"")</formula>
    </cfRule>
  </conditionalFormatting>
  <conditionalFormatting sqref="E10:E39">
    <cfRule type="expression" dxfId="161" priority="2528" stopIfTrue="1">
      <formula>IF($A10&lt;&gt;1,B10,"")</formula>
    </cfRule>
  </conditionalFormatting>
  <conditionalFormatting sqref="D9:D39">
    <cfRule type="expression" dxfId="160" priority="2529" stopIfTrue="1">
      <formula>IF($A9="",B9,)</formula>
    </cfRule>
  </conditionalFormatting>
  <conditionalFormatting sqref="G13">
    <cfRule type="expression" dxfId="143" priority="211" stopIfTrue="1">
      <formula>#REF!="Freelancer"</formula>
    </cfRule>
    <cfRule type="expression" dxfId="142" priority="212" stopIfTrue="1">
      <formula>#REF!="DTC Int. Staff"</formula>
    </cfRule>
  </conditionalFormatting>
  <conditionalFormatting sqref="G13">
    <cfRule type="expression" dxfId="141" priority="209" stopIfTrue="1">
      <formula>$F$5="Freelancer"</formula>
    </cfRule>
    <cfRule type="expression" dxfId="140" priority="210" stopIfTrue="1">
      <formula>$F$5="DTC Int. Staff"</formula>
    </cfRule>
  </conditionalFormatting>
  <conditionalFormatting sqref="G22">
    <cfRule type="expression" dxfId="139" priority="195" stopIfTrue="1">
      <formula>#REF!="Freelancer"</formula>
    </cfRule>
    <cfRule type="expression" dxfId="138" priority="196" stopIfTrue="1">
      <formula>#REF!="DTC Int. Staff"</formula>
    </cfRule>
  </conditionalFormatting>
  <conditionalFormatting sqref="G22">
    <cfRule type="expression" dxfId="137" priority="193" stopIfTrue="1">
      <formula>$F$5="Freelancer"</formula>
    </cfRule>
    <cfRule type="expression" dxfId="136" priority="194" stopIfTrue="1">
      <formula>$F$5="DTC Int. Staff"</formula>
    </cfRule>
  </conditionalFormatting>
  <conditionalFormatting sqref="G31">
    <cfRule type="expression" dxfId="127" priority="131" stopIfTrue="1">
      <formula>#REF!="Freelancer"</formula>
    </cfRule>
    <cfRule type="expression" dxfId="126" priority="132" stopIfTrue="1">
      <formula>#REF!="DTC Int. Staff"</formula>
    </cfRule>
  </conditionalFormatting>
  <conditionalFormatting sqref="G31">
    <cfRule type="expression" dxfId="125" priority="129" stopIfTrue="1">
      <formula>$F$5="Freelancer"</formula>
    </cfRule>
    <cfRule type="expression" dxfId="124" priority="130" stopIfTrue="1">
      <formula>$F$5="DTC Int. Staff"</formula>
    </cfRule>
  </conditionalFormatting>
  <conditionalFormatting sqref="G32">
    <cfRule type="expression" dxfId="123" priority="127" stopIfTrue="1">
      <formula>#REF!="Freelancer"</formula>
    </cfRule>
    <cfRule type="expression" dxfId="122" priority="128" stopIfTrue="1">
      <formula>#REF!="DTC Int. Staff"</formula>
    </cfRule>
  </conditionalFormatting>
  <conditionalFormatting sqref="G32">
    <cfRule type="expression" dxfId="121" priority="125" stopIfTrue="1">
      <formula>$F$5="Freelancer"</formula>
    </cfRule>
    <cfRule type="expression" dxfId="120" priority="126" stopIfTrue="1">
      <formula>$F$5="DTC Int. Staff"</formula>
    </cfRule>
  </conditionalFormatting>
  <conditionalFormatting sqref="G33">
    <cfRule type="expression" dxfId="119" priority="123" stopIfTrue="1">
      <formula>#REF!="Freelancer"</formula>
    </cfRule>
    <cfRule type="expression" dxfId="118" priority="124" stopIfTrue="1">
      <formula>#REF!="DTC Int. Staff"</formula>
    </cfRule>
  </conditionalFormatting>
  <conditionalFormatting sqref="G33">
    <cfRule type="expression" dxfId="117" priority="121" stopIfTrue="1">
      <formula>$F$5="Freelancer"</formula>
    </cfRule>
    <cfRule type="expression" dxfId="116" priority="122" stopIfTrue="1">
      <formula>$F$5="DTC Int. Staff"</formula>
    </cfRule>
  </conditionalFormatting>
  <conditionalFormatting sqref="G36">
    <cfRule type="expression" dxfId="115" priority="119" stopIfTrue="1">
      <formula>#REF!="Freelancer"</formula>
    </cfRule>
    <cfRule type="expression" dxfId="114" priority="120" stopIfTrue="1">
      <formula>#REF!="DTC Int. Staff"</formula>
    </cfRule>
  </conditionalFormatting>
  <conditionalFormatting sqref="G36">
    <cfRule type="expression" dxfId="113" priority="117" stopIfTrue="1">
      <formula>$F$5="Freelancer"</formula>
    </cfRule>
    <cfRule type="expression" dxfId="112" priority="118" stopIfTrue="1">
      <formula>$F$5="DTC Int. Staff"</formula>
    </cfRule>
  </conditionalFormatting>
  <conditionalFormatting sqref="G37">
    <cfRule type="expression" dxfId="111" priority="115" stopIfTrue="1">
      <formula>#REF!="Freelancer"</formula>
    </cfRule>
    <cfRule type="expression" dxfId="110" priority="116" stopIfTrue="1">
      <formula>#REF!="DTC Int. Staff"</formula>
    </cfRule>
  </conditionalFormatting>
  <conditionalFormatting sqref="G37">
    <cfRule type="expression" dxfId="109" priority="113" stopIfTrue="1">
      <formula>$F$5="Freelancer"</formula>
    </cfRule>
    <cfRule type="expression" dxfId="108" priority="114" stopIfTrue="1">
      <formula>$F$5="DTC Int. Staff"</formula>
    </cfRule>
  </conditionalFormatting>
  <conditionalFormatting sqref="G9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9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10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10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15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5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6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6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9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2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3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3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7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7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29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9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0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2021-01-08T09:41:10Z</dcterms:modified>
</cp:coreProperties>
</file>