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"/>
    </mc:Choice>
  </mc:AlternateContent>
  <xr:revisionPtr revIDLastSave="0" documentId="13_ncr:1_{AD4C8639-3B7E-4B43-AE3C-B8E190F5DB65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0" i="34"/>
  <c r="M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<sst xmlns="http://schemas.openxmlformats.org/spreadsheetml/2006/main" count="144" uniqueCount="100">
  <si>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</si>
  <si>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</si>
  <si>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</si>
  <si>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</si>
  <si>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</si>
  <si>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</si>
  <si>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</si>
  <si>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</si>
  <si>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</si>
  <si>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</si>
  <si>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</si>
  <si>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</si>
  <si>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</si>
  <si>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</si>
  <si>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</si>
  <si>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</si>
  <si>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</si>
  <si>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</si>
  <si>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</si>
  <si>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</si>
  <si>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</si>
  <si>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</si>
  <si>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</si>
  <si>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</si>
  <si>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</si>
  <si>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</si>
  <si>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</si>
  <si>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</si>
  <si>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</si>
  <si>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</si>
  <si>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</si>
  <si>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</si>
  <si>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</si>
  <si>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</si>
  <si>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</si>
  <si>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</si>
  <si>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</si>
  <si>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</si>
  <si>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</si>
  <si>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</si>
  <si>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</si>
  <si>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</si>
  <si>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</si>
  <si>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</si>
  <si>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</si>
  <si>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</si>
  <si>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</si>
  <si>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</si>
  <si>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</si>
  <si>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</si>
  <si>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</si>
  <si>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</si>
  <si>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</si>
  <si>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</si>
  <si>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</si>
  <si>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</si>
  <si>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</si>
  <si>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</si>
  <si>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</si>
  <si>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</si>
  <si>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</si>
  <si>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</si>
  <si>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</si>
  <si>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</si>
  <si>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</si>
  <si>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</si>
  <si>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</si>
  <si>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</si>
  <si>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</si>
  <si>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</si>
  <si>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</si>
  <si>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</si>
  <si>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</si>
  <si>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</si>
  <si>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Papatsorn</t>
  </si>
  <si>
    <t>Panthong</t>
  </si>
  <si>
    <t>TIME101</t>
  </si>
  <si>
    <t>ONDE</t>
  </si>
  <si>
    <t>Public Relations Invitation</t>
  </si>
  <si>
    <t>Action Plan: Translated 2nd strategy for English version</t>
  </si>
  <si>
    <t>Public Relations Invitation / Preparing Master Plan, Action Plan for Mock-Up Book</t>
  </si>
  <si>
    <t>Centra by Centara Government Complex Hotel &amp; Convention Centre Chaeng Watthana / TIME</t>
  </si>
  <si>
    <t>Public Relations Invitation / Revised and Review Master Plan Layout / Coordinated with Printing Center</t>
  </si>
  <si>
    <t xml:space="preserve">Reviewed Master Plan / Prepared and Researched for NIA Valuation Project </t>
  </si>
  <si>
    <t xml:space="preserve">Public Relations Invitation and Press Invitation (Follow-Up)  </t>
  </si>
  <si>
    <t>Public Relations Invitation and Press Invitation (Follow-Up) / Reviewed and Revised Master Plan</t>
  </si>
  <si>
    <t>Printed out Final Report and 5th Progress Report / Reviewed Master Plan</t>
  </si>
  <si>
    <t xml:space="preserve">Public Relations Invitation / Coordinated with Printing Center </t>
  </si>
  <si>
    <t>Prepared Invitation Letter for Public Relations / Invited Public and Private sectors</t>
  </si>
  <si>
    <t>TIME-201854    TIME-202004</t>
  </si>
  <si>
    <t xml:space="preserve">Researched for NIA Valuation Project </t>
  </si>
  <si>
    <t>TIME-202004</t>
  </si>
  <si>
    <t xml:space="preserve">Coordinated with P'Ton for Infographic Pocket Book </t>
  </si>
  <si>
    <t xml:space="preserve">Planning for Printing Centers / Revised Master Plan Layout / Coordinated with P'Ton for Master Plan, Infographic Design and Layout </t>
  </si>
  <si>
    <t xml:space="preserve">Public Relations Invitation / Updated Press Status </t>
  </si>
  <si>
    <t xml:space="preserve">Public Relations: ONDE Digital Infrastructure / Reviewed Public Conference Report </t>
  </si>
  <si>
    <t>Writing 5th Progress Report: 2nd Training (IT Compliance and Standard)</t>
  </si>
  <si>
    <t>Summarized 2nd Training from audio (IT Compliance and Standard)</t>
  </si>
  <si>
    <t>Meeting with clients, Writing 5th Progress Report (2nd Training: IT Compliance and Standard)</t>
  </si>
  <si>
    <t>Participated in 3rd Training: Cybersecurity and summarized the 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</si>
</sst>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horizontal="center" vertical="center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</cellXfs>
  <cellStyles count="1">
    <cellStyle name="Normal" xfId="0" builtinId="0"/>
  </cellStyles>
  <dxfs count="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6" workbookViewId="0">
      <selection activeCell="M45" sqref="M45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4" t="s">
        <v>9</v>
      </c>
      <c r="C2" s="55"/>
      <c r="D2" s="55"/>
      <c r="E2" s="55"/>
      <c r="F2" s="55"/>
      <c r="G2" s="55"/>
      <c r="H2" s="56"/>
      <c r="I2" s="39"/>
      <c r="J2" s="39"/>
    </row>
    <row r="3" spans="2:10" ht="13.5" thickBot="1" x14ac:dyDescent="0.25">
      <c r="B3" s="57"/>
      <c r="C3" s="58"/>
      <c r="D3" s="58"/>
      <c r="E3" s="58"/>
      <c r="F3" s="58"/>
      <c r="G3" s="58"/>
      <c r="H3" s="59"/>
      <c r="I3" s="38"/>
      <c r="J3" s="38"/>
    </row>
    <row r="4" spans="2:10" x14ac:dyDescent="0.2">
      <c r="B4" s="60" t="s">
        <v>12</v>
      </c>
      <c r="C4" s="61"/>
      <c r="D4" s="60" t="s">
        <v>74</v>
      </c>
      <c r="E4" s="62"/>
      <c r="F4" s="62"/>
      <c r="G4" s="62"/>
      <c r="H4" s="61"/>
      <c r="I4" s="37"/>
      <c r="J4" s="37"/>
    </row>
    <row r="5" spans="2:10" x14ac:dyDescent="0.2">
      <c r="B5" s="45" t="s">
        <v>68</v>
      </c>
      <c r="C5" s="47"/>
      <c r="D5" s="45" t="s">
        <v>75</v>
      </c>
      <c r="E5" s="46"/>
      <c r="F5" s="46"/>
      <c r="G5" s="46"/>
      <c r="H5" s="47"/>
      <c r="I5" s="37"/>
      <c r="J5" s="37"/>
    </row>
    <row r="6" spans="2:10" x14ac:dyDescent="0.2">
      <c r="B6" s="45" t="s">
        <v>69</v>
      </c>
      <c r="C6" s="47"/>
      <c r="D6" s="45" t="s">
        <v>76</v>
      </c>
      <c r="E6" s="46"/>
      <c r="F6" s="46"/>
      <c r="G6" s="46"/>
      <c r="H6" s="47"/>
      <c r="I6" s="37"/>
      <c r="J6" s="37"/>
    </row>
    <row r="7" spans="2:10" ht="13.5" thickBot="1" x14ac:dyDescent="0.25">
      <c r="I7" s="37"/>
      <c r="J7" s="37"/>
    </row>
    <row r="8" spans="2:10" x14ac:dyDescent="0.2">
      <c r="B8" s="48" t="s">
        <v>11</v>
      </c>
      <c r="C8" s="49"/>
      <c r="D8" s="49"/>
      <c r="E8" s="49"/>
      <c r="F8" s="49"/>
      <c r="G8" s="49"/>
      <c r="H8" s="50"/>
      <c r="I8" s="37"/>
      <c r="J8" s="37"/>
    </row>
    <row r="9" spans="2:10" ht="13.5" thickBot="1" x14ac:dyDescent="0.25">
      <c r="B9" s="51"/>
      <c r="C9" s="52"/>
      <c r="D9" s="52"/>
      <c r="E9" s="52"/>
      <c r="F9" s="52"/>
      <c r="G9" s="52"/>
      <c r="H9" s="53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1" zoomScale="70" zoomScaleNormal="70" workbookViewId="0">
      <selection activeCell="H37" sqref="H37:I37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6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29.85546875" style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85" t="s">
        <v>16</v>
      </c>
      <c r="E1" s="86"/>
      <c r="F1" s="86"/>
      <c r="G1" s="86"/>
      <c r="H1" s="86"/>
      <c r="I1" s="86"/>
      <c r="J1" s="86"/>
      <c r="K1" s="86"/>
      <c r="L1" s="86"/>
      <c r="M1" s="87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 t="str">
        <f>'Information-General Settings'!D4</f>
        <v>Papatsorn</v>
      </c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 t="str">
        <f>'Information-General Settings'!D5</f>
        <v>Panthong</v>
      </c>
      <c r="G4" s="34"/>
      <c r="I4" s="3"/>
      <c r="J4" s="3"/>
      <c r="K4" s="41"/>
      <c r="L4" s="41"/>
      <c r="M4" s="41"/>
    </row>
    <row r="5" spans="1:16" ht="19.5" customHeight="1" x14ac:dyDescent="0.2">
      <c r="D5" s="73" t="s">
        <v>70</v>
      </c>
      <c r="E5" s="74"/>
      <c r="F5" s="40" t="str">
        <f>'Information-General Settings'!D6</f>
        <v>TIME101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5"/>
      <c r="L6" s="75"/>
      <c r="M6" s="75"/>
    </row>
    <row r="7" spans="1:16" ht="12.75" customHeight="1" x14ac:dyDescent="0.2">
      <c r="B7" s="1">
        <f>MONTH(E9)</f>
        <v>1</v>
      </c>
      <c r="C7" s="63"/>
      <c r="D7" s="65">
        <v>43831</v>
      </c>
      <c r="E7" s="66"/>
      <c r="F7" s="69" t="s">
        <v>6</v>
      </c>
      <c r="G7" s="69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25">
      <c r="C8" s="64"/>
      <c r="D8" s="67"/>
      <c r="E8" s="68"/>
      <c r="F8" s="70"/>
      <c r="G8" s="71"/>
      <c r="H8" s="83"/>
      <c r="I8" s="84"/>
      <c r="J8" s="6"/>
      <c r="K8" s="78"/>
      <c r="L8" s="80"/>
      <c r="M8" s="78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6" t="s">
        <v>13</v>
      </c>
      <c r="I9" s="76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62</v>
      </c>
      <c r="G10" s="18">
        <v>9001</v>
      </c>
      <c r="H10" s="72" t="s">
        <v>79</v>
      </c>
      <c r="I10" s="72"/>
      <c r="J10" s="17"/>
      <c r="K10" s="18" t="s">
        <v>72</v>
      </c>
      <c r="L10" s="18"/>
      <c r="M10" s="19">
        <v>8.3000000000000007</v>
      </c>
      <c r="O10" s="8" t="s">
        <v>73</v>
      </c>
      <c r="P10" s="2">
        <f>COUNTIF($G$9:$G$39, 9001)</f>
        <v>22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62</v>
      </c>
      <c r="G11" s="18">
        <v>9001</v>
      </c>
      <c r="H11" s="72" t="s">
        <v>79</v>
      </c>
      <c r="I11" s="72"/>
      <c r="J11" s="17"/>
      <c r="K11" s="18" t="s">
        <v>72</v>
      </c>
      <c r="L11" s="18"/>
      <c r="M11" s="19">
        <v>9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72"/>
      <c r="I12" s="72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72"/>
      <c r="I13" s="72"/>
      <c r="J13" s="17"/>
      <c r="K13" s="18"/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62</v>
      </c>
      <c r="G14" s="18">
        <v>9001</v>
      </c>
      <c r="H14" s="72" t="s">
        <v>92</v>
      </c>
      <c r="I14" s="72"/>
      <c r="J14" s="17"/>
      <c r="K14" s="18" t="s">
        <v>72</v>
      </c>
      <c r="L14" s="18"/>
      <c r="M14" s="19">
        <v>9</v>
      </c>
    </row>
    <row r="15" spans="1:16" ht="50.25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62</v>
      </c>
      <c r="G15" s="18">
        <v>9001</v>
      </c>
      <c r="H15" s="72" t="s">
        <v>93</v>
      </c>
      <c r="I15" s="72"/>
      <c r="J15" s="17"/>
      <c r="K15" s="18" t="s">
        <v>72</v>
      </c>
      <c r="L15" s="18"/>
      <c r="M15" s="19">
        <v>8.3000000000000007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62</v>
      </c>
      <c r="G16" s="18">
        <v>9001</v>
      </c>
      <c r="H16" s="72" t="s">
        <v>88</v>
      </c>
      <c r="I16" s="72"/>
      <c r="J16" s="17"/>
      <c r="K16" s="18" t="s">
        <v>72</v>
      </c>
      <c r="L16" s="18"/>
      <c r="M16" s="19">
        <v>8.3000000000000007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62</v>
      </c>
      <c r="G17" s="18">
        <v>9001</v>
      </c>
      <c r="H17" s="72" t="s">
        <v>87</v>
      </c>
      <c r="I17" s="72"/>
      <c r="J17" s="17"/>
      <c r="K17" s="18" t="s">
        <v>72</v>
      </c>
      <c r="L17" s="18"/>
      <c r="M17" s="19">
        <v>8.3000000000000007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62</v>
      </c>
      <c r="G18" s="18">
        <v>9001</v>
      </c>
      <c r="H18" s="72" t="s">
        <v>99</v>
      </c>
      <c r="I18" s="72"/>
      <c r="J18" s="17"/>
      <c r="K18" s="18" t="s">
        <v>77</v>
      </c>
      <c r="L18" s="18"/>
      <c r="M18" s="19">
        <v>8.3000000000000007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72"/>
      <c r="I19" s="72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72"/>
      <c r="I20" s="72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9001</v>
      </c>
      <c r="H21" s="72" t="s">
        <v>78</v>
      </c>
      <c r="I21" s="72"/>
      <c r="J21" s="17"/>
      <c r="K21" s="18" t="s">
        <v>72</v>
      </c>
      <c r="L21" s="18"/>
      <c r="M21" s="19">
        <v>8.3000000000000007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9001</v>
      </c>
      <c r="H22" s="72" t="s">
        <v>82</v>
      </c>
      <c r="I22" s="72"/>
      <c r="J22" s="17"/>
      <c r="K22" s="18" t="s">
        <v>72</v>
      </c>
      <c r="L22" s="18"/>
      <c r="M22" s="19">
        <v>8.3000000000000007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62</v>
      </c>
      <c r="G23" s="18">
        <v>9001</v>
      </c>
      <c r="H23" s="72" t="s">
        <v>94</v>
      </c>
      <c r="I23" s="72"/>
      <c r="J23" s="17"/>
      <c r="K23" s="18" t="s">
        <v>72</v>
      </c>
      <c r="L23" s="18"/>
      <c r="M23" s="19">
        <v>8.3000000000000007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9001</v>
      </c>
      <c r="H24" s="72" t="s">
        <v>84</v>
      </c>
      <c r="I24" s="72"/>
      <c r="J24" s="17"/>
      <c r="K24" s="18" t="s">
        <v>72</v>
      </c>
      <c r="L24" s="18"/>
      <c r="M24" s="19">
        <v>8.3000000000000007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62</v>
      </c>
      <c r="G25" s="18">
        <v>9001</v>
      </c>
      <c r="H25" s="72" t="s">
        <v>84</v>
      </c>
      <c r="I25" s="72"/>
      <c r="J25" s="17"/>
      <c r="K25" s="18" t="s">
        <v>72</v>
      </c>
      <c r="L25" s="18"/>
      <c r="M25" s="19">
        <v>8.3000000000000007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72"/>
      <c r="I26" s="72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72"/>
      <c r="I27" s="72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62</v>
      </c>
      <c r="G28" s="18">
        <v>9001</v>
      </c>
      <c r="H28" s="72" t="s">
        <v>84</v>
      </c>
      <c r="I28" s="72"/>
      <c r="J28" s="17"/>
      <c r="K28" s="18" t="s">
        <v>72</v>
      </c>
      <c r="L28" s="18"/>
      <c r="M28" s="19">
        <v>8.3000000000000007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62</v>
      </c>
      <c r="G29" s="18">
        <v>9001</v>
      </c>
      <c r="H29" s="72" t="s">
        <v>85</v>
      </c>
      <c r="I29" s="72"/>
      <c r="J29" s="17"/>
      <c r="K29" s="18" t="s">
        <v>72</v>
      </c>
      <c r="L29" s="18"/>
      <c r="M29" s="19">
        <v>8.3000000000000007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 t="shared" si="2"/>
        <v>43852</v>
      </c>
      <c r="F30" s="18" t="s">
        <v>62</v>
      </c>
      <c r="G30" s="18">
        <v>9001</v>
      </c>
      <c r="H30" s="72" t="s">
        <v>80</v>
      </c>
      <c r="I30" s="72"/>
      <c r="J30" s="17"/>
      <c r="K30" s="18" t="s">
        <v>72</v>
      </c>
      <c r="L30" s="18"/>
      <c r="M30" s="19">
        <v>12</v>
      </c>
    </row>
    <row r="31" spans="1:13" ht="72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62</v>
      </c>
      <c r="G31" s="18">
        <v>9001</v>
      </c>
      <c r="H31" s="72" t="s">
        <v>95</v>
      </c>
      <c r="I31" s="72"/>
      <c r="J31" s="17"/>
      <c r="K31" s="43" t="s">
        <v>81</v>
      </c>
      <c r="L31" s="18"/>
      <c r="M31" s="19">
        <v>8.3000000000000007</v>
      </c>
    </row>
    <row r="32" spans="1:13" ht="29.1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62</v>
      </c>
      <c r="G32" s="18">
        <v>9001</v>
      </c>
      <c r="H32" s="72" t="s">
        <v>97</v>
      </c>
      <c r="I32" s="72"/>
      <c r="J32" s="17"/>
      <c r="K32" s="18" t="s">
        <v>72</v>
      </c>
      <c r="L32" s="18"/>
      <c r="M32" s="19">
        <v>8.3000000000000007</v>
      </c>
    </row>
    <row r="33" spans="1:13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72"/>
      <c r="I33" s="72"/>
      <c r="J33" s="17"/>
      <c r="K33" s="18"/>
      <c r="L33" s="18"/>
      <c r="M33" s="19"/>
    </row>
    <row r="34" spans="1:13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72"/>
      <c r="I34" s="72"/>
      <c r="J34" s="17"/>
      <c r="K34" s="18"/>
      <c r="L34" s="18"/>
      <c r="M34" s="19"/>
    </row>
    <row r="35" spans="1:13" ht="28.5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62</v>
      </c>
      <c r="G35" s="18">
        <v>9001</v>
      </c>
      <c r="H35" s="72" t="s">
        <v>98</v>
      </c>
      <c r="I35" s="72"/>
      <c r="J35" s="17"/>
      <c r="K35" s="18" t="s">
        <v>77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62</v>
      </c>
      <c r="G36" s="18">
        <v>9001</v>
      </c>
      <c r="H36" s="72" t="s">
        <v>96</v>
      </c>
      <c r="I36" s="72"/>
      <c r="J36" s="17"/>
      <c r="K36" s="18" t="s">
        <v>72</v>
      </c>
      <c r="L36" s="18"/>
      <c r="M36" s="19">
        <v>9.3000000000000007</v>
      </c>
    </row>
    <row r="37" spans="1:13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62</v>
      </c>
      <c r="G37" s="18">
        <v>9001</v>
      </c>
      <c r="H37" s="72" t="s">
        <v>86</v>
      </c>
      <c r="I37" s="72"/>
      <c r="J37" s="17"/>
      <c r="K37" s="18" t="s">
        <v>72</v>
      </c>
      <c r="L37" s="18"/>
      <c r="M37" s="19">
        <v>8.3000000000000007</v>
      </c>
    </row>
    <row r="38" spans="1:13" ht="44.25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43" t="s">
        <v>89</v>
      </c>
      <c r="G38" s="18">
        <v>9001</v>
      </c>
      <c r="H38" s="72" t="s">
        <v>83</v>
      </c>
      <c r="I38" s="72"/>
      <c r="J38" s="17"/>
      <c r="K38" s="18" t="s">
        <v>72</v>
      </c>
      <c r="L38" s="18"/>
      <c r="M38" s="19">
        <v>8.3000000000000007</v>
      </c>
    </row>
    <row r="39" spans="1:13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91</v>
      </c>
      <c r="G39" s="44">
        <v>9001</v>
      </c>
      <c r="H39" s="72" t="s">
        <v>90</v>
      </c>
      <c r="I39" s="72"/>
      <c r="J39" s="17"/>
      <c r="K39" s="18" t="s">
        <v>72</v>
      </c>
      <c r="L39" s="18"/>
      <c r="M39" s="19">
        <v>8.3000000000000007</v>
      </c>
    </row>
    <row r="40" spans="1:13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188.40000000000003</v>
      </c>
    </row>
    <row r="41" spans="1:13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SUM(M40/9)</f>
        <v>20.933333333333337</v>
      </c>
    </row>
  </sheetData>
  <mergeCells count="42"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8" priority="2051" stopIfTrue="1">
      <formula>IF($A9=1,B9,)</formula>
    </cfRule>
    <cfRule type="expression" dxfId="7" priority="2052" stopIfTrue="1">
      <formula>IF($A9="",B9,)</formula>
    </cfRule>
  </conditionalFormatting>
  <conditionalFormatting sqref="E9">
    <cfRule type="expression" dxfId="6" priority="2053" stopIfTrue="1">
      <formula>IF($A9="",B9,"")</formula>
    </cfRule>
  </conditionalFormatting>
  <conditionalFormatting sqref="E10:E39">
    <cfRule type="expression" dxfId="5" priority="2054" stopIfTrue="1">
      <formula>IF($A10&lt;&gt;1,B10,"")</formula>
    </cfRule>
  </conditionalFormatting>
  <conditionalFormatting sqref="D9:D39">
    <cfRule type="expression" dxfId="4" priority="2055" stopIfTrue="1">
      <formula>IF($A9="",B9,)</formula>
    </cfRule>
  </conditionalFormatting>
  <conditionalFormatting sqref="G9:G39">
    <cfRule type="expression" dxfId="3" priority="2056" stopIfTrue="1">
      <formula>#REF!="Freelancer"</formula>
    </cfRule>
    <cfRule type="expression" dxfId="2" priority="2057" stopIfTrue="1">
      <formula>#REF!="DTC Int. Staff"</formula>
    </cfRule>
  </conditionalFormatting>
  <conditionalFormatting sqref="G10:G12 G14:G19 G21:G26 G28:G33 G35:G39">
    <cfRule type="expression" dxfId="1" priority="2049" stopIfTrue="1">
      <formula>$F$5="Freelancer"</formula>
    </cfRule>
    <cfRule type="expression" dxfId="0" priority="2050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H9" sqref="H9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2020-02-03T03:10:43Z</dcterms:modified>
</cp:coreProperties>
</file>