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72_Pete\"/>
    </mc:Choice>
  </mc:AlternateContent>
  <xr:revisionPtr revIDLastSave="0" documentId="13_ncr:1_{4C1DF6A3-A040-4CD7-9C95-422B7565AA2F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36" l="1"/>
  <c r="U12" i="36" l="1"/>
  <c r="U13" i="36"/>
  <c r="U14" i="36"/>
  <c r="U15" i="36"/>
  <c r="U16" i="36"/>
  <c r="U11" i="36"/>
  <c r="R12" i="36"/>
  <c r="R13" i="36"/>
  <c r="R14" i="36"/>
  <c r="R15" i="36"/>
  <c r="R16" i="36"/>
  <c r="O11" i="36"/>
  <c r="O12" i="36"/>
  <c r="O13" i="36"/>
  <c r="O14" i="36"/>
  <c r="O15" i="36"/>
  <c r="O16" i="36"/>
  <c r="O17" i="36"/>
  <c r="O18" i="36"/>
  <c r="O19" i="36"/>
  <c r="O20" i="36"/>
  <c r="O21" i="36"/>
  <c r="O22" i="36"/>
  <c r="O23" i="36"/>
  <c r="I8" i="36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U17" i="36" l="1"/>
  <c r="R17" i="36"/>
  <c r="O24" i="3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J8" i="36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F5" i="36"/>
  <c r="F4" i="36"/>
  <c r="F3" i="36"/>
  <c r="B11" i="36" l="1"/>
  <c r="D11" i="36" s="1"/>
  <c r="D12" i="36" s="1"/>
  <c r="D13" i="36" s="1"/>
  <c r="D14" i="36" s="1"/>
  <c r="D15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1" i="36"/>
  <c r="E102" i="36" s="1"/>
  <c r="E103" i="36" s="1"/>
  <c r="E104" i="36" s="1"/>
  <c r="E105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1" i="36"/>
  <c r="E106" i="36"/>
  <c r="E107" i="36" s="1"/>
  <c r="E108" i="36" s="1"/>
  <c r="E109" i="36" s="1"/>
  <c r="E110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1" i="36"/>
  <c r="E116" i="36"/>
  <c r="D106" i="36"/>
  <c r="D107" i="36" s="1"/>
  <c r="D108" i="36" s="1"/>
  <c r="D109" i="36" s="1"/>
  <c r="D110" i="36" s="1"/>
  <c r="A106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E122" i="36" l="1"/>
  <c r="E123" i="36" s="1"/>
  <c r="E124" i="36" s="1"/>
  <c r="E125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7" i="36"/>
  <c r="D127" i="36"/>
  <c r="A121" i="36"/>
  <c r="A116" i="36"/>
  <c r="A126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</calcChain>
</file>

<file path=xl/sharedStrings.xml><?xml version="1.0" encoding="utf-8"?>
<sst xmlns="http://schemas.openxmlformats.org/spreadsheetml/2006/main" count="332" uniqueCount="117">
  <si>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</si>
  <si>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</si>
  <si>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</si>
  <si>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</si>
  <si>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</si>
  <si>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</si>
  <si>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</si>
  <si>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</si>
  <si>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</si>
  <si>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</si>
  <si>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</si>
  <si>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</si>
  <si>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</si>
  <si>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</si>
  <si>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</si>
  <si>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</si>
  <si>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</si>
  <si>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</si>
  <si>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</si>
  <si>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</si>
  <si>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</si>
  <si>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</si>
  <si>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</si>
  <si>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</si>
  <si>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</si>
  <si>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</si>
  <si>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</si>
  <si>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</si>
  <si>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</si>
  <si>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</si>
  <si>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</si>
  <si>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</si>
  <si>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</si>
  <si>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</si>
  <si>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</si>
  <si>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</si>
  <si>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</si>
  <si>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</si>
  <si>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</si>
  <si>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</si>
  <si>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</si>
  <si>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</si>
  <si>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</si>
  <si>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</si>
  <si>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</si>
  <si>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</si>
  <si>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</si>
  <si>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</si>
  <si>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</si>
  <si>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</si>
  <si>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</si>
  <si>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</si>
  <si>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</si>
  <si>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</si>
  <si>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</si>
  <si>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</si>
  <si>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</si>
  <si>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</si>
  <si>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</si>
  <si>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</si>
  <si>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</si>
  <si>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</si>
  <si>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</si>
  <si>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</si>
  <si>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</si>
  <si>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</si>
  <si>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</si>
  <si>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</si>
  <si>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</si>
  <si>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</si>
  <si>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</si>
  <si>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</si>
  <si>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</si>
  <si>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</si>
  <si>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</si>
  <si>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</si>
  <si>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</si>
  <si>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</si>
  <si>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</si>
  <si>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</si>
  <si>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</si>
  <si>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</si>
  <si>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</si>
  <si>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</si>
  <si>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</si>
  <si>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</si>
  <si>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</si>
  <si>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</si>
  <si>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</si>
  <si>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</si>
  <si>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</si>
  <si>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</si>
  <si>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</si>
  <si>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</si>
  <si>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</si>
  <si>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</si>
  <si>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</si>
  <si>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</si>
  <si>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</si>
  <si>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</si>
  <si>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</si>
  <si>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</si>
  <si>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</si>
  <si>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</si>
  <si>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</si>
  <si>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</si>
  <si>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</si>
  <si>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</si>
  <si>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</si>
  <si>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</si>
  <si>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</si>
  <si>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</si>
  <si>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</si>
  <si>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</si>
  <si>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ETDA Master Plan: 1) Internal Meeting &amp; 2) Meeting with ETDA (K.Tong) &amp; 3) Revised on Presentation</t>
  </si>
  <si>
    <t>ETDA Master Plan: 1st Work Submission Approval Meeting (Online)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</si>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</sst>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20" fontId="8" fillId="11" borderId="30" xfId="0" applyNumberFormat="1" applyFont="1" applyFill="1" applyBorder="1" applyAlignment="1" applyProtection="1">
      <alignment horizontal="center" vertical="center"/>
    </xf>
    <xf numFmtId="14" fontId="8" fillId="11" borderId="33" xfId="0" applyNumberFormat="1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0" fontId="8" fillId="12" borderId="10" xfId="0" applyFont="1" applyFill="1" applyBorder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0" fillId="13" borderId="10" xfId="0" applyFont="1" applyFill="1" applyBorder="1" applyAlignment="1" applyProtection="1">
      <alignment horizontal="center"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10" fillId="13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5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24" sqref="B24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2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2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2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2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25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2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25">
      <c r="B10" s="126" t="s">
        <v>30</v>
      </c>
      <c r="C10" s="127"/>
      <c r="D10" s="127"/>
      <c r="E10" s="127"/>
      <c r="F10" s="127"/>
      <c r="G10" s="128"/>
      <c r="H10" s="3"/>
      <c r="I10" s="3"/>
    </row>
    <row r="12" spans="2:9" x14ac:dyDescent="0.2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2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25">
      <c r="B14" s="7" t="s">
        <v>23</v>
      </c>
      <c r="C14" s="126"/>
      <c r="D14" s="127"/>
      <c r="E14" s="127"/>
      <c r="F14" s="127"/>
      <c r="G14" s="128"/>
      <c r="H14" s="4"/>
      <c r="I14" s="4"/>
    </row>
    <row r="15" spans="2:9" ht="18.75" customHeight="1" x14ac:dyDescent="0.2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2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25">
      <c r="B17" s="7" t="s">
        <v>15</v>
      </c>
      <c r="C17" s="152" t="s">
        <v>44</v>
      </c>
      <c r="D17" s="153"/>
      <c r="E17" s="153"/>
      <c r="F17" s="153"/>
      <c r="G17" s="154"/>
      <c r="H17" s="4"/>
      <c r="I17" s="4"/>
    </row>
    <row r="18" spans="2:9" ht="19.5" customHeight="1" x14ac:dyDescent="0.25">
      <c r="B18" s="62">
        <v>9003</v>
      </c>
      <c r="C18" s="129" t="s">
        <v>37</v>
      </c>
      <c r="D18" s="130"/>
      <c r="E18" s="130"/>
      <c r="F18" s="130"/>
      <c r="G18" s="131"/>
      <c r="H18" s="4"/>
      <c r="I18" s="4"/>
    </row>
    <row r="19" spans="2:9" x14ac:dyDescent="0.2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25">
      <c r="B20" s="62">
        <v>9004</v>
      </c>
      <c r="C20" s="129" t="s">
        <v>42</v>
      </c>
      <c r="D20" s="130"/>
      <c r="E20" s="130"/>
      <c r="F20" s="130"/>
      <c r="G20" s="131"/>
      <c r="H20" s="4"/>
      <c r="I20" s="4"/>
    </row>
    <row r="21" spans="2:9" ht="19.5" customHeight="1" x14ac:dyDescent="0.2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2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25">
      <c r="B23" s="7" t="s">
        <v>32</v>
      </c>
      <c r="C23" s="126"/>
      <c r="D23" s="127"/>
      <c r="E23" s="127"/>
      <c r="F23" s="127"/>
      <c r="G23" s="128"/>
    </row>
    <row r="24" spans="2:9" ht="19.5" customHeight="1" x14ac:dyDescent="0.25">
      <c r="B24" s="60">
        <v>9006</v>
      </c>
      <c r="C24" s="129" t="s">
        <v>40</v>
      </c>
      <c r="D24" s="130"/>
      <c r="E24" s="130"/>
      <c r="F24" s="130"/>
      <c r="G24" s="131"/>
    </row>
    <row r="25" spans="2:9" x14ac:dyDescent="0.2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2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25">
      <c r="B27" s="7" t="s">
        <v>9</v>
      </c>
      <c r="C27" s="126"/>
      <c r="D27" s="127"/>
      <c r="E27" s="127"/>
      <c r="F27" s="127"/>
      <c r="G27" s="128"/>
    </row>
    <row r="28" spans="2:9" ht="19.5" customHeight="1" x14ac:dyDescent="0.2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25">
      <c r="B29" s="7" t="s">
        <v>10</v>
      </c>
      <c r="C29" s="126"/>
      <c r="D29" s="127"/>
      <c r="E29" s="127"/>
      <c r="F29" s="127"/>
      <c r="G29" s="128"/>
    </row>
    <row r="30" spans="2:9" ht="15" customHeight="1" x14ac:dyDescent="0.25">
      <c r="B30" s="60">
        <v>9009</v>
      </c>
      <c r="C30" s="129" t="s">
        <v>47</v>
      </c>
      <c r="D30" s="130"/>
      <c r="E30" s="130"/>
      <c r="F30" s="130"/>
      <c r="G30" s="131"/>
    </row>
    <row r="31" spans="2:9" x14ac:dyDescent="0.25">
      <c r="B31" s="61"/>
      <c r="C31" s="155" t="s">
        <v>48</v>
      </c>
      <c r="D31" s="156"/>
      <c r="E31" s="156"/>
      <c r="F31" s="156"/>
      <c r="G31" s="157"/>
    </row>
    <row r="32" spans="2:9" ht="19.5" customHeight="1" x14ac:dyDescent="0.2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2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25">
      <c r="B34" s="7" t="s">
        <v>11</v>
      </c>
      <c r="C34" s="126"/>
      <c r="D34" s="127"/>
      <c r="E34" s="127"/>
      <c r="F34" s="127"/>
      <c r="G34" s="128"/>
    </row>
    <row r="35" spans="2:7" ht="19.5" customHeight="1" x14ac:dyDescent="0.2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25">
      <c r="B36" s="7" t="s">
        <v>12</v>
      </c>
      <c r="C36" s="126"/>
      <c r="D36" s="127"/>
      <c r="E36" s="127"/>
      <c r="F36" s="127"/>
      <c r="G36" s="128"/>
    </row>
    <row r="37" spans="2:7" ht="19.5" customHeight="1" x14ac:dyDescent="0.2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25">
      <c r="B38" s="64" t="s">
        <v>13</v>
      </c>
      <c r="C38" s="152"/>
      <c r="D38" s="153"/>
      <c r="E38" s="153"/>
      <c r="F38" s="153"/>
      <c r="G38" s="154"/>
    </row>
    <row r="39" spans="2:7" ht="19.5" customHeight="1" x14ac:dyDescent="0.2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25">
      <c r="B40" s="64" t="s">
        <v>14</v>
      </c>
      <c r="C40" s="126"/>
      <c r="D40" s="127"/>
      <c r="E40" s="127"/>
      <c r="F40" s="127"/>
      <c r="G40" s="12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U276"/>
  <sheetViews>
    <sheetView showGridLines="0" tabSelected="1" topLeftCell="I7" zoomScale="90" zoomScaleNormal="90" workbookViewId="0">
      <selection activeCell="R12" sqref="R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3" width="11.42578125" style="8"/>
    <col min="14" max="14" width="15.140625" style="8" bestFit="1" customWidth="1"/>
    <col min="15" max="15" width="16.7109375" style="8" bestFit="1" customWidth="1"/>
    <col min="16" max="17" width="15.140625" style="8" bestFit="1" customWidth="1"/>
    <col min="18" max="18" width="16.7109375" style="8" bestFit="1" customWidth="1"/>
    <col min="19" max="19" width="11.42578125" style="8"/>
    <col min="20" max="20" width="15.140625" style="8" bestFit="1" customWidth="1"/>
    <col min="21" max="21" width="16.7109375" style="8" bestFit="1" customWidth="1"/>
    <col min="22" max="16384" width="11.42578125" style="8"/>
  </cols>
  <sheetData>
    <row r="1" spans="1:21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21" ht="13.5" customHeight="1" x14ac:dyDescent="0.2">
      <c r="D2" s="9"/>
      <c r="E2" s="9"/>
      <c r="F2" s="9"/>
      <c r="G2" s="9"/>
      <c r="H2" s="9"/>
      <c r="I2" s="9"/>
      <c r="J2" s="10"/>
    </row>
    <row r="3" spans="1:21" ht="20.25" customHeight="1" x14ac:dyDescent="0.2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21" ht="20.25" customHeight="1" x14ac:dyDescent="0.2">
      <c r="D4" s="158" t="s">
        <v>8</v>
      </c>
      <c r="E4" s="159"/>
      <c r="F4" s="13" t="str">
        <f>'Information-General Settings'!C4</f>
        <v>Viroonhausava</v>
      </c>
      <c r="G4" s="14"/>
      <c r="I4" s="15"/>
      <c r="J4" s="15"/>
    </row>
    <row r="5" spans="1:21" ht="20.25" customHeight="1" x14ac:dyDescent="0.2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21" ht="20.25" customHeight="1" x14ac:dyDescent="0.2">
      <c r="E6" s="15"/>
      <c r="F6" s="15"/>
      <c r="G6" s="15"/>
      <c r="H6" s="17"/>
      <c r="I6" s="18"/>
      <c r="J6" s="19"/>
    </row>
    <row r="7" spans="1:21" ht="30" x14ac:dyDescent="0.2">
      <c r="G7" s="20"/>
      <c r="H7" s="17"/>
      <c r="I7" s="21" t="s">
        <v>34</v>
      </c>
      <c r="J7" s="22" t="s">
        <v>35</v>
      </c>
    </row>
    <row r="8" spans="1:21" ht="43.5" customHeight="1" x14ac:dyDescent="0.2">
      <c r="D8" s="23"/>
      <c r="G8" s="18"/>
      <c r="H8" s="14"/>
      <c r="I8" s="24">
        <f>SUM(J10:J142)</f>
        <v>235</v>
      </c>
      <c r="J8" s="25">
        <f>I8/8</f>
        <v>29.375</v>
      </c>
    </row>
    <row r="9" spans="1:21" ht="20.25" customHeight="1" thickBot="1" x14ac:dyDescent="0.25">
      <c r="E9" s="15"/>
      <c r="F9" s="15"/>
      <c r="G9" s="15"/>
      <c r="H9" s="17"/>
      <c r="I9" s="18"/>
      <c r="J9" s="19"/>
      <c r="Q9" s="165">
        <v>9001</v>
      </c>
      <c r="T9" s="165">
        <v>9003</v>
      </c>
    </row>
    <row r="10" spans="1:2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N10" s="164" t="s">
        <v>6</v>
      </c>
      <c r="O10" s="164" t="s">
        <v>34</v>
      </c>
      <c r="Q10" s="164" t="s">
        <v>4</v>
      </c>
      <c r="R10" s="164" t="s">
        <v>34</v>
      </c>
      <c r="T10" s="164" t="s">
        <v>4</v>
      </c>
      <c r="U10" s="164" t="s">
        <v>34</v>
      </c>
    </row>
    <row r="11" spans="1:21" ht="22.5" customHeight="1" x14ac:dyDescent="0.2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  <c r="N11" s="36">
        <v>9001</v>
      </c>
      <c r="O11" s="167">
        <f>SUMIFS($J$10:$J$142,$G$10:$G$142,N11)</f>
        <v>202</v>
      </c>
      <c r="Q11" s="66" t="s">
        <v>54</v>
      </c>
      <c r="R11" s="163">
        <f>SUMIFS($J$10:$J$142,$F$10:$F$142,Q11,$G$10:$G$142,$Q$9)</f>
        <v>29</v>
      </c>
      <c r="T11" s="66" t="s">
        <v>54</v>
      </c>
      <c r="U11" s="163">
        <f>SUMIFS($J$10:$J$142,$F$10:$F$142,T11,$G$10:$G$142,$T$9)</f>
        <v>0</v>
      </c>
    </row>
    <row r="12" spans="1:2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  <c r="N12" s="36">
        <v>9002</v>
      </c>
      <c r="O12" s="167">
        <f t="shared" ref="O12:O23" si="2">SUMIFS($J$10:$J$142,$G$10:$G$142,N12)</f>
        <v>0</v>
      </c>
      <c r="Q12" s="66" t="s">
        <v>57</v>
      </c>
      <c r="R12" s="163">
        <f t="shared" ref="R12:R16" si="3">SUMIFS($J$10:$J$142,$F$10:$F$142,Q12,$G$10:$G$142,$Q$9)</f>
        <v>122</v>
      </c>
      <c r="T12" s="66" t="s">
        <v>57</v>
      </c>
      <c r="U12" s="163">
        <f t="shared" ref="U12:U16" si="4">SUMIFS($J$10:$J$142,$F$10:$F$142,T12,$G$10:$G$142,$T$9)</f>
        <v>0</v>
      </c>
    </row>
    <row r="13" spans="1:21" ht="22.5" customHeight="1" x14ac:dyDescent="0.2">
      <c r="A13" s="31"/>
      <c r="C13" s="39"/>
      <c r="D13" s="33" t="str">
        <f t="shared" ref="D13:D15" si="5">D12</f>
        <v>Fri</v>
      </c>
      <c r="E13" s="34">
        <f t="shared" ref="E13:E15" si="6">E12</f>
        <v>44197</v>
      </c>
      <c r="F13" s="35"/>
      <c r="G13" s="36"/>
      <c r="H13" s="43"/>
      <c r="I13" s="36"/>
      <c r="J13" s="38"/>
      <c r="N13" s="36">
        <v>9003</v>
      </c>
      <c r="O13" s="167">
        <f t="shared" si="2"/>
        <v>11</v>
      </c>
      <c r="Q13" s="66" t="s">
        <v>59</v>
      </c>
      <c r="R13" s="163">
        <f t="shared" si="3"/>
        <v>12</v>
      </c>
      <c r="T13" s="66" t="s">
        <v>59</v>
      </c>
      <c r="U13" s="163">
        <f t="shared" si="4"/>
        <v>0</v>
      </c>
    </row>
    <row r="14" spans="1:21" ht="22.5" customHeight="1" x14ac:dyDescent="0.2">
      <c r="A14" s="31"/>
      <c r="C14" s="39"/>
      <c r="D14" s="33" t="str">
        <f t="shared" si="5"/>
        <v>Fri</v>
      </c>
      <c r="E14" s="34">
        <f t="shared" si="6"/>
        <v>44197</v>
      </c>
      <c r="F14" s="35"/>
      <c r="G14" s="36"/>
      <c r="H14" s="43"/>
      <c r="I14" s="36"/>
      <c r="J14" s="38"/>
      <c r="N14" s="36">
        <v>9004</v>
      </c>
      <c r="O14" s="167">
        <f t="shared" si="2"/>
        <v>13</v>
      </c>
      <c r="Q14" s="66" t="s">
        <v>78</v>
      </c>
      <c r="R14" s="163">
        <f t="shared" si="3"/>
        <v>0</v>
      </c>
      <c r="T14" s="66" t="s">
        <v>78</v>
      </c>
      <c r="U14" s="163">
        <f t="shared" si="4"/>
        <v>11</v>
      </c>
    </row>
    <row r="15" spans="1:21" ht="22.5" customHeight="1" x14ac:dyDescent="0.2">
      <c r="A15" s="31"/>
      <c r="C15" s="39"/>
      <c r="D15" s="33" t="str">
        <f t="shared" si="5"/>
        <v>Fri</v>
      </c>
      <c r="E15" s="34">
        <f t="shared" si="6"/>
        <v>44197</v>
      </c>
      <c r="F15" s="35"/>
      <c r="G15" s="36"/>
      <c r="H15" s="43"/>
      <c r="I15" s="36"/>
      <c r="J15" s="38"/>
      <c r="N15" s="36">
        <v>9005</v>
      </c>
      <c r="O15" s="167">
        <f t="shared" si="2"/>
        <v>0</v>
      </c>
      <c r="Q15" s="66" t="s">
        <v>91</v>
      </c>
      <c r="R15" s="163">
        <f t="shared" si="3"/>
        <v>28</v>
      </c>
      <c r="T15" s="66" t="s">
        <v>91</v>
      </c>
      <c r="U15" s="163">
        <f t="shared" si="4"/>
        <v>0</v>
      </c>
    </row>
    <row r="16" spans="1:2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N16" s="36">
        <v>9006</v>
      </c>
      <c r="O16" s="167">
        <f t="shared" si="2"/>
        <v>0</v>
      </c>
      <c r="Q16" s="66" t="s">
        <v>98</v>
      </c>
      <c r="R16" s="163">
        <f t="shared" si="3"/>
        <v>11</v>
      </c>
      <c r="T16" s="66" t="s">
        <v>98</v>
      </c>
      <c r="U16" s="163">
        <f t="shared" si="4"/>
        <v>0</v>
      </c>
    </row>
    <row r="17" spans="1:2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7">+E16+1</f>
        <v>44199</v>
      </c>
      <c r="F17" s="35"/>
      <c r="G17" s="36"/>
      <c r="H17" s="37"/>
      <c r="I17" s="36"/>
      <c r="J17" s="38"/>
      <c r="N17" s="36">
        <v>9007</v>
      </c>
      <c r="O17" s="167">
        <f t="shared" si="2"/>
        <v>0</v>
      </c>
      <c r="Q17" s="166" t="s">
        <v>116</v>
      </c>
      <c r="R17" s="168">
        <f>SUM(R11:R16)</f>
        <v>202</v>
      </c>
      <c r="T17" s="166" t="s">
        <v>116</v>
      </c>
      <c r="U17" s="168">
        <f>SUM(U11:U16)</f>
        <v>11</v>
      </c>
    </row>
    <row r="18" spans="1:2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7" si="8">IF(B18=1,"Mo",IF(B18=2,"Tue",IF(B18=3,"Wed",IF(B18=4,"Thu",IF(B18=5,"Fri",IF(B18=6,"Sat",IF(B18=7,"Sun","")))))))</f>
        <v>Mo</v>
      </c>
      <c r="E18" s="34">
        <f t="shared" si="7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  <c r="N18" s="36">
        <v>9008</v>
      </c>
      <c r="O18" s="167">
        <f t="shared" si="2"/>
        <v>0</v>
      </c>
    </row>
    <row r="19" spans="1:2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  <c r="N19" s="36">
        <v>9009</v>
      </c>
      <c r="O19" s="167">
        <f t="shared" si="2"/>
        <v>9</v>
      </c>
    </row>
    <row r="20" spans="1:21" ht="22.5" customHeight="1" x14ac:dyDescent="0.2">
      <c r="A20" s="31"/>
      <c r="C20" s="40"/>
      <c r="D20" s="33" t="str">
        <f t="shared" ref="D20:D22" si="9">D19</f>
        <v>Mo</v>
      </c>
      <c r="E20" s="34">
        <f t="shared" ref="E20:E22" si="10">E19</f>
        <v>44200</v>
      </c>
      <c r="F20" s="35"/>
      <c r="G20" s="36"/>
      <c r="H20" s="43"/>
      <c r="I20" s="36"/>
      <c r="J20" s="38"/>
      <c r="N20" s="36">
        <v>9010</v>
      </c>
      <c r="O20" s="167">
        <f t="shared" si="2"/>
        <v>0</v>
      </c>
    </row>
    <row r="21" spans="1:21" ht="22.5" customHeight="1" x14ac:dyDescent="0.2">
      <c r="A21" s="31"/>
      <c r="C21" s="40"/>
      <c r="D21" s="33" t="str">
        <f t="shared" si="9"/>
        <v>Mo</v>
      </c>
      <c r="E21" s="34">
        <f t="shared" si="10"/>
        <v>44200</v>
      </c>
      <c r="F21" s="35"/>
      <c r="G21" s="36"/>
      <c r="H21" s="43"/>
      <c r="I21" s="36"/>
      <c r="J21" s="38"/>
      <c r="N21" s="36">
        <v>9013</v>
      </c>
      <c r="O21" s="167">
        <f t="shared" si="2"/>
        <v>0</v>
      </c>
    </row>
    <row r="22" spans="1:21" ht="22.5" customHeight="1" x14ac:dyDescent="0.2">
      <c r="A22" s="31"/>
      <c r="C22" s="40"/>
      <c r="D22" s="33" t="str">
        <f t="shared" si="9"/>
        <v>Mo</v>
      </c>
      <c r="E22" s="34">
        <f t="shared" si="10"/>
        <v>44200</v>
      </c>
      <c r="F22" s="35"/>
      <c r="G22" s="36"/>
      <c r="H22" s="43"/>
      <c r="I22" s="36"/>
      <c r="J22" s="38"/>
      <c r="N22" s="36">
        <v>9014</v>
      </c>
      <c r="O22" s="167">
        <f t="shared" si="2"/>
        <v>0</v>
      </c>
    </row>
    <row r="23" spans="1:2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8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9" t="s">
        <v>63</v>
      </c>
      <c r="N23" s="36">
        <v>9015</v>
      </c>
      <c r="O23" s="167">
        <f t="shared" si="2"/>
        <v>0</v>
      </c>
    </row>
    <row r="24" spans="1:2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  <c r="N24" s="166" t="s">
        <v>116</v>
      </c>
      <c r="O24" s="168">
        <f>SUM(O11:O23)</f>
        <v>235</v>
      </c>
    </row>
    <row r="25" spans="1:21" ht="22.5" customHeight="1" x14ac:dyDescent="0.2">
      <c r="A25" s="31"/>
      <c r="C25" s="40"/>
      <c r="D25" s="44" t="str">
        <f t="shared" ref="D25:D27" si="11">D24</f>
        <v>Tue</v>
      </c>
      <c r="E25" s="45">
        <f t="shared" ref="E25:E27" si="12">E24</f>
        <v>44201</v>
      </c>
      <c r="F25" s="46"/>
      <c r="G25" s="47"/>
      <c r="H25" s="48"/>
      <c r="I25" s="47"/>
      <c r="J25" s="49"/>
      <c r="N25"/>
    </row>
    <row r="26" spans="1:21" ht="22.5" customHeight="1" x14ac:dyDescent="0.2">
      <c r="A26" s="31"/>
      <c r="C26" s="40"/>
      <c r="D26" s="44" t="str">
        <f t="shared" si="11"/>
        <v>Tue</v>
      </c>
      <c r="E26" s="45">
        <f t="shared" si="12"/>
        <v>44201</v>
      </c>
      <c r="F26" s="46"/>
      <c r="G26" s="47"/>
      <c r="H26" s="48"/>
      <c r="I26" s="47"/>
      <c r="J26" s="49"/>
      <c r="N26"/>
    </row>
    <row r="27" spans="1:21" ht="22.5" customHeight="1" x14ac:dyDescent="0.2">
      <c r="A27" s="31"/>
      <c r="C27" s="40"/>
      <c r="D27" s="44" t="str">
        <f t="shared" si="11"/>
        <v>Tue</v>
      </c>
      <c r="E27" s="45">
        <f t="shared" si="12"/>
        <v>44201</v>
      </c>
      <c r="F27" s="46"/>
      <c r="G27" s="47"/>
      <c r="H27" s="48"/>
      <c r="I27" s="47"/>
      <c r="J27" s="49"/>
      <c r="N27"/>
    </row>
    <row r="28" spans="1:2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8"/>
        <v>Wed</v>
      </c>
      <c r="E28" s="34">
        <f>+E23+1</f>
        <v>44202</v>
      </c>
      <c r="F28" s="35"/>
      <c r="G28" s="36">
        <v>9004</v>
      </c>
      <c r="H28" s="108" t="s">
        <v>61</v>
      </c>
      <c r="I28" s="36" t="s">
        <v>62</v>
      </c>
      <c r="J28" s="38">
        <v>4</v>
      </c>
      <c r="N28"/>
    </row>
    <row r="29" spans="1:2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8" t="s">
        <v>58</v>
      </c>
      <c r="I29" s="36" t="s">
        <v>56</v>
      </c>
      <c r="J29" s="38">
        <v>6</v>
      </c>
      <c r="N29"/>
    </row>
    <row r="30" spans="1:21" ht="22.5" customHeight="1" x14ac:dyDescent="0.2">
      <c r="A30" s="31"/>
      <c r="C30" s="40"/>
      <c r="D30" s="33" t="str">
        <f t="shared" ref="D30:D32" si="13">D29</f>
        <v>Wed</v>
      </c>
      <c r="E30" s="34">
        <f t="shared" ref="E30:E32" si="14">E29</f>
        <v>44202</v>
      </c>
      <c r="F30" s="35"/>
      <c r="G30" s="36"/>
      <c r="H30" s="50"/>
      <c r="I30" s="36"/>
      <c r="J30" s="38"/>
      <c r="N30"/>
    </row>
    <row r="31" spans="1:21" ht="22.5" customHeight="1" x14ac:dyDescent="0.2">
      <c r="A31" s="31"/>
      <c r="C31" s="40"/>
      <c r="D31" s="33" t="str">
        <f t="shared" si="13"/>
        <v>Wed</v>
      </c>
      <c r="E31" s="34">
        <f t="shared" si="14"/>
        <v>44202</v>
      </c>
      <c r="F31" s="35"/>
      <c r="G31" s="36"/>
      <c r="H31" s="50"/>
      <c r="I31" s="36"/>
      <c r="J31" s="38"/>
      <c r="N31"/>
    </row>
    <row r="32" spans="1:21" ht="22.5" customHeight="1" x14ac:dyDescent="0.2">
      <c r="A32" s="31"/>
      <c r="C32" s="40"/>
      <c r="D32" s="33" t="str">
        <f t="shared" si="13"/>
        <v>Wed</v>
      </c>
      <c r="E32" s="34">
        <f t="shared" si="14"/>
        <v>44202</v>
      </c>
      <c r="F32" s="35"/>
      <c r="G32" s="36"/>
      <c r="H32" s="50"/>
      <c r="I32" s="36"/>
      <c r="J32" s="38"/>
      <c r="N32"/>
    </row>
    <row r="33" spans="1:14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8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9" t="s">
        <v>65</v>
      </c>
      <c r="N33"/>
    </row>
    <row r="34" spans="1:14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  <c r="N34"/>
    </row>
    <row r="35" spans="1:14" ht="22.5" customHeight="1" x14ac:dyDescent="0.2">
      <c r="A35" s="31"/>
      <c r="C35" s="40"/>
      <c r="D35" s="44" t="str">
        <f t="shared" ref="D35:D37" si="15">D34</f>
        <v>Thu</v>
      </c>
      <c r="E35" s="45">
        <f t="shared" ref="E35:E37" si="16">E34</f>
        <v>44203</v>
      </c>
      <c r="F35" s="46"/>
      <c r="G35" s="47"/>
      <c r="H35" s="48"/>
      <c r="I35" s="47"/>
      <c r="J35" s="49"/>
      <c r="N35"/>
    </row>
    <row r="36" spans="1:14" ht="22.5" customHeight="1" x14ac:dyDescent="0.2">
      <c r="A36" s="31"/>
      <c r="C36" s="40"/>
      <c r="D36" s="44" t="str">
        <f t="shared" si="15"/>
        <v>Thu</v>
      </c>
      <c r="E36" s="45">
        <f t="shared" si="16"/>
        <v>44203</v>
      </c>
      <c r="F36" s="46"/>
      <c r="G36" s="47"/>
      <c r="H36" s="48"/>
      <c r="I36" s="47"/>
      <c r="J36" s="49"/>
      <c r="N36"/>
    </row>
    <row r="37" spans="1:14" ht="22.5" customHeight="1" x14ac:dyDescent="0.2">
      <c r="A37" s="31"/>
      <c r="C37" s="40"/>
      <c r="D37" s="44" t="str">
        <f t="shared" si="15"/>
        <v>Thu</v>
      </c>
      <c r="E37" s="45">
        <f t="shared" si="16"/>
        <v>44203</v>
      </c>
      <c r="F37" s="46"/>
      <c r="G37" s="47"/>
      <c r="H37" s="48"/>
      <c r="I37" s="47"/>
      <c r="J37" s="49"/>
      <c r="N37"/>
    </row>
    <row r="38" spans="1:14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8" t="s">
        <v>58</v>
      </c>
      <c r="I38" s="36" t="s">
        <v>56</v>
      </c>
      <c r="J38" s="38">
        <v>6</v>
      </c>
      <c r="K38" s="110" t="s">
        <v>67</v>
      </c>
      <c r="N38"/>
    </row>
    <row r="39" spans="1:14" ht="22.5" customHeight="1" x14ac:dyDescent="0.2">
      <c r="A39" s="31"/>
      <c r="C39" s="40"/>
      <c r="D39" s="33" t="str">
        <f t="shared" ref="D39:E42" si="17">D38</f>
        <v>Fri</v>
      </c>
      <c r="E39" s="34">
        <f t="shared" si="17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  <c r="N39"/>
    </row>
    <row r="40" spans="1:14" ht="22.5" customHeight="1" x14ac:dyDescent="0.2">
      <c r="A40" s="31"/>
      <c r="C40" s="40"/>
      <c r="D40" s="33" t="str">
        <f t="shared" si="17"/>
        <v>Fri</v>
      </c>
      <c r="E40" s="34">
        <f t="shared" si="17"/>
        <v>44204</v>
      </c>
      <c r="F40" s="35"/>
      <c r="G40" s="36"/>
      <c r="H40" s="43"/>
      <c r="I40" s="36"/>
      <c r="J40" s="38"/>
      <c r="N40"/>
    </row>
    <row r="41" spans="1:14" ht="22.5" customHeight="1" x14ac:dyDescent="0.2">
      <c r="A41" s="31"/>
      <c r="C41" s="40"/>
      <c r="D41" s="33" t="str">
        <f t="shared" si="17"/>
        <v>Fri</v>
      </c>
      <c r="E41" s="34">
        <f t="shared" si="17"/>
        <v>44204</v>
      </c>
      <c r="F41" s="35"/>
      <c r="G41" s="36"/>
      <c r="H41" s="43"/>
      <c r="I41" s="36"/>
      <c r="J41" s="38"/>
      <c r="N41"/>
    </row>
    <row r="42" spans="1:14" ht="22.5" customHeight="1" x14ac:dyDescent="0.2">
      <c r="A42" s="31"/>
      <c r="C42" s="40"/>
      <c r="D42" s="33" t="str">
        <f t="shared" si="17"/>
        <v>Fri</v>
      </c>
      <c r="E42" s="34">
        <f t="shared" si="17"/>
        <v>44204</v>
      </c>
      <c r="F42" s="35"/>
      <c r="G42" s="36"/>
      <c r="H42" s="43"/>
      <c r="I42" s="36"/>
      <c r="J42" s="38"/>
      <c r="N42"/>
    </row>
    <row r="43" spans="1:14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  <c r="N43"/>
    </row>
    <row r="44" spans="1:14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7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10" t="s">
        <v>69</v>
      </c>
      <c r="N44"/>
    </row>
    <row r="45" spans="1:14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8"/>
        <v>Mo</v>
      </c>
      <c r="E45" s="34">
        <f t="shared" si="7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  <c r="N45"/>
    </row>
    <row r="46" spans="1:14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  <c r="N46"/>
    </row>
    <row r="47" spans="1:14" ht="22.5" customHeight="1" x14ac:dyDescent="0.2">
      <c r="A47" s="31"/>
      <c r="C47" s="40"/>
      <c r="D47" s="33" t="str">
        <f t="shared" ref="D47:D49" si="18">D46</f>
        <v>Mo</v>
      </c>
      <c r="E47" s="34">
        <f t="shared" ref="E47:E49" si="19">E46</f>
        <v>44207</v>
      </c>
      <c r="F47" s="35"/>
      <c r="G47" s="36"/>
      <c r="H47" s="43"/>
      <c r="I47" s="36"/>
      <c r="J47" s="38"/>
      <c r="N47"/>
    </row>
    <row r="48" spans="1:14" ht="22.5" customHeight="1" x14ac:dyDescent="0.2">
      <c r="A48" s="31"/>
      <c r="C48" s="40"/>
      <c r="D48" s="33" t="str">
        <f t="shared" si="18"/>
        <v>Mo</v>
      </c>
      <c r="E48" s="34">
        <f t="shared" si="19"/>
        <v>44207</v>
      </c>
      <c r="F48" s="35"/>
      <c r="G48" s="36"/>
      <c r="H48" s="43"/>
      <c r="I48" s="36"/>
      <c r="J48" s="38"/>
      <c r="N48"/>
    </row>
    <row r="49" spans="1:14" ht="22.5" customHeight="1" x14ac:dyDescent="0.2">
      <c r="A49" s="31"/>
      <c r="C49" s="40"/>
      <c r="D49" s="33" t="str">
        <f t="shared" si="18"/>
        <v>Mo</v>
      </c>
      <c r="E49" s="34">
        <f t="shared" si="19"/>
        <v>44207</v>
      </c>
      <c r="F49" s="35"/>
      <c r="G49" s="36"/>
      <c r="H49" s="43"/>
      <c r="I49" s="36"/>
      <c r="J49" s="38"/>
      <c r="N49"/>
    </row>
    <row r="50" spans="1:14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8"/>
        <v>Tue</v>
      </c>
      <c r="E50" s="45">
        <f>+E45+1</f>
        <v>44208</v>
      </c>
      <c r="F50" s="46" t="s">
        <v>54</v>
      </c>
      <c r="G50" s="47">
        <v>9001</v>
      </c>
      <c r="H50" s="111" t="s">
        <v>70</v>
      </c>
      <c r="I50" s="47" t="s">
        <v>56</v>
      </c>
      <c r="J50" s="49">
        <v>2</v>
      </c>
      <c r="N50"/>
    </row>
    <row r="51" spans="1:14" ht="22.5" customHeight="1" x14ac:dyDescent="0.2">
      <c r="A51" s="31"/>
      <c r="C51" s="40"/>
      <c r="D51" s="44" t="str">
        <f t="shared" ref="D51:E54" si="20">D50</f>
        <v>Tue</v>
      </c>
      <c r="E51" s="45">
        <f t="shared" si="20"/>
        <v>44208</v>
      </c>
      <c r="F51" s="46" t="s">
        <v>54</v>
      </c>
      <c r="G51" s="47">
        <v>9001</v>
      </c>
      <c r="H51" s="111" t="s">
        <v>71</v>
      </c>
      <c r="I51" s="47" t="s">
        <v>72</v>
      </c>
      <c r="J51" s="49">
        <v>4</v>
      </c>
      <c r="N51"/>
    </row>
    <row r="52" spans="1:14" ht="22.5" customHeight="1" x14ac:dyDescent="0.2">
      <c r="A52" s="31"/>
      <c r="C52" s="40"/>
      <c r="D52" s="44" t="str">
        <f t="shared" si="20"/>
        <v>Tue</v>
      </c>
      <c r="E52" s="45">
        <f t="shared" si="20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  <c r="N52"/>
    </row>
    <row r="53" spans="1:14" ht="22.5" customHeight="1" x14ac:dyDescent="0.2">
      <c r="A53" s="31"/>
      <c r="C53" s="40"/>
      <c r="D53" s="44" t="str">
        <f t="shared" si="20"/>
        <v>Tue</v>
      </c>
      <c r="E53" s="45">
        <f t="shared" si="20"/>
        <v>44208</v>
      </c>
      <c r="F53" s="46"/>
      <c r="G53" s="47"/>
      <c r="H53" s="51"/>
      <c r="I53" s="47"/>
      <c r="J53" s="49"/>
      <c r="N53"/>
    </row>
    <row r="54" spans="1:14" ht="22.5" customHeight="1" x14ac:dyDescent="0.2">
      <c r="A54" s="31"/>
      <c r="C54" s="40"/>
      <c r="D54" s="44" t="str">
        <f t="shared" si="20"/>
        <v>Tue</v>
      </c>
      <c r="E54" s="45">
        <f t="shared" si="20"/>
        <v>44208</v>
      </c>
      <c r="F54" s="46"/>
      <c r="G54" s="47"/>
      <c r="H54" s="51"/>
      <c r="I54" s="47"/>
      <c r="J54" s="49"/>
      <c r="N54"/>
    </row>
    <row r="55" spans="1:14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8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  <c r="N55"/>
    </row>
    <row r="56" spans="1:14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  <c r="N56"/>
    </row>
    <row r="57" spans="1:14" ht="22.5" customHeight="1" x14ac:dyDescent="0.2">
      <c r="A57" s="31"/>
      <c r="C57" s="40"/>
      <c r="D57" s="33" t="str">
        <f t="shared" ref="D57:D59" si="21">D56</f>
        <v>Wed</v>
      </c>
      <c r="E57" s="34">
        <f t="shared" ref="E57:E59" si="22">E56</f>
        <v>44209</v>
      </c>
      <c r="F57" s="35"/>
      <c r="G57" s="36"/>
      <c r="H57" s="43"/>
      <c r="I57" s="36"/>
      <c r="J57" s="38"/>
      <c r="N57"/>
    </row>
    <row r="58" spans="1:14" ht="22.5" customHeight="1" x14ac:dyDescent="0.2">
      <c r="A58" s="31"/>
      <c r="C58" s="40"/>
      <c r="D58" s="33" t="str">
        <f t="shared" si="21"/>
        <v>Wed</v>
      </c>
      <c r="E58" s="34">
        <f t="shared" si="22"/>
        <v>44209</v>
      </c>
      <c r="F58" s="35"/>
      <c r="G58" s="36"/>
      <c r="H58" s="43"/>
      <c r="I58" s="36"/>
      <c r="J58" s="38"/>
      <c r="N58"/>
    </row>
    <row r="59" spans="1:14" ht="22.5" customHeight="1" x14ac:dyDescent="0.2">
      <c r="A59" s="31"/>
      <c r="C59" s="40"/>
      <c r="D59" s="33" t="str">
        <f t="shared" si="21"/>
        <v>Wed</v>
      </c>
      <c r="E59" s="34">
        <f t="shared" si="22"/>
        <v>44209</v>
      </c>
      <c r="F59" s="35"/>
      <c r="G59" s="36"/>
      <c r="H59" s="43"/>
      <c r="I59" s="36"/>
      <c r="J59" s="38"/>
      <c r="N59"/>
    </row>
    <row r="60" spans="1:14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8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  <c r="N60"/>
    </row>
    <row r="61" spans="1:14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  <c r="N61"/>
    </row>
    <row r="62" spans="1:14" ht="22.5" customHeight="1" x14ac:dyDescent="0.2">
      <c r="A62" s="31"/>
      <c r="C62" s="40"/>
      <c r="D62" s="44" t="str">
        <f t="shared" ref="D62:D64" si="23">D61</f>
        <v>Thu</v>
      </c>
      <c r="E62" s="45">
        <f t="shared" ref="E62:E64" si="24">E61</f>
        <v>44210</v>
      </c>
      <c r="F62" s="46"/>
      <c r="G62" s="47"/>
      <c r="H62" s="48"/>
      <c r="I62" s="47"/>
      <c r="J62" s="49"/>
      <c r="N62"/>
    </row>
    <row r="63" spans="1:14" ht="22.5" customHeight="1" x14ac:dyDescent="0.2">
      <c r="A63" s="31"/>
      <c r="C63" s="40"/>
      <c r="D63" s="44" t="str">
        <f t="shared" si="23"/>
        <v>Thu</v>
      </c>
      <c r="E63" s="45">
        <f t="shared" si="24"/>
        <v>44210</v>
      </c>
      <c r="F63" s="46"/>
      <c r="G63" s="47"/>
      <c r="H63" s="48"/>
      <c r="I63" s="47"/>
      <c r="J63" s="49"/>
      <c r="N63"/>
    </row>
    <row r="64" spans="1:14" ht="22.5" customHeight="1" x14ac:dyDescent="0.2">
      <c r="A64" s="31"/>
      <c r="C64" s="40"/>
      <c r="D64" s="44" t="str">
        <f t="shared" si="23"/>
        <v>Thu</v>
      </c>
      <c r="E64" s="45">
        <f t="shared" si="24"/>
        <v>44210</v>
      </c>
      <c r="F64" s="46"/>
      <c r="G64" s="47"/>
      <c r="H64" s="48"/>
      <c r="I64" s="47"/>
      <c r="J64" s="49"/>
      <c r="N64"/>
    </row>
    <row r="65" spans="1:14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8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  <c r="N65"/>
    </row>
    <row r="66" spans="1:14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  <c r="N66"/>
    </row>
    <row r="67" spans="1:14" ht="22.5" customHeight="1" x14ac:dyDescent="0.2">
      <c r="A67" s="31"/>
      <c r="C67" s="40"/>
      <c r="D67" s="33" t="str">
        <f t="shared" ref="D67:D69" si="25">D66</f>
        <v>Fri</v>
      </c>
      <c r="E67" s="34">
        <f t="shared" ref="E67:E69" si="26">E66</f>
        <v>44211</v>
      </c>
      <c r="F67" s="35"/>
      <c r="G67" s="36"/>
      <c r="H67" s="43"/>
      <c r="I67" s="36"/>
      <c r="J67" s="38"/>
      <c r="N67"/>
    </row>
    <row r="68" spans="1:14" ht="22.5" customHeight="1" x14ac:dyDescent="0.2">
      <c r="A68" s="31"/>
      <c r="C68" s="40"/>
      <c r="D68" s="33" t="str">
        <f t="shared" si="25"/>
        <v>Fri</v>
      </c>
      <c r="E68" s="34">
        <f t="shared" si="26"/>
        <v>44211</v>
      </c>
      <c r="F68" s="35"/>
      <c r="G68" s="36"/>
      <c r="H68" s="43"/>
      <c r="I68" s="36"/>
      <c r="J68" s="38"/>
      <c r="N68"/>
    </row>
    <row r="69" spans="1:14" ht="22.5" customHeight="1" x14ac:dyDescent="0.2">
      <c r="A69" s="31"/>
      <c r="C69" s="40"/>
      <c r="D69" s="33" t="str">
        <f t="shared" si="25"/>
        <v>Fri</v>
      </c>
      <c r="E69" s="34">
        <f t="shared" si="26"/>
        <v>44211</v>
      </c>
      <c r="F69" s="35"/>
      <c r="G69" s="36"/>
      <c r="H69" s="43"/>
      <c r="I69" s="36"/>
      <c r="J69" s="38"/>
      <c r="N69"/>
    </row>
    <row r="70" spans="1:14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8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  <c r="N70"/>
    </row>
    <row r="71" spans="1:14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8"/>
        <v>Sun</v>
      </c>
      <c r="E71" s="34">
        <f t="shared" si="7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  <c r="N71"/>
    </row>
    <row r="72" spans="1:14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8"/>
        <v>Mo</v>
      </c>
      <c r="E72" s="34">
        <f t="shared" si="7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  <c r="N72"/>
    </row>
    <row r="73" spans="1:14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  <c r="N73"/>
    </row>
    <row r="74" spans="1:14" ht="22.5" customHeight="1" x14ac:dyDescent="0.2">
      <c r="A74" s="31"/>
      <c r="C74" s="40"/>
      <c r="D74" s="33" t="str">
        <f t="shared" ref="D74:D76" si="27">D73</f>
        <v>Mo</v>
      </c>
      <c r="E74" s="34">
        <f t="shared" ref="E74:E76" si="28">E73</f>
        <v>44214</v>
      </c>
      <c r="F74" s="35"/>
      <c r="G74" s="36"/>
      <c r="H74" s="43"/>
      <c r="I74" s="36"/>
      <c r="J74" s="38"/>
      <c r="N74"/>
    </row>
    <row r="75" spans="1:14" ht="22.5" customHeight="1" x14ac:dyDescent="0.2">
      <c r="A75" s="31"/>
      <c r="C75" s="40"/>
      <c r="D75" s="33" t="str">
        <f t="shared" si="27"/>
        <v>Mo</v>
      </c>
      <c r="E75" s="34">
        <f t="shared" si="28"/>
        <v>44214</v>
      </c>
      <c r="F75" s="35"/>
      <c r="G75" s="36"/>
      <c r="H75" s="43"/>
      <c r="I75" s="36"/>
      <c r="J75" s="38"/>
      <c r="N75"/>
    </row>
    <row r="76" spans="1:14" ht="22.5" customHeight="1" x14ac:dyDescent="0.2">
      <c r="A76" s="31"/>
      <c r="C76" s="40"/>
      <c r="D76" s="33" t="str">
        <f t="shared" si="27"/>
        <v>Mo</v>
      </c>
      <c r="E76" s="34">
        <f t="shared" si="28"/>
        <v>44214</v>
      </c>
      <c r="F76" s="35"/>
      <c r="G76" s="36"/>
      <c r="H76" s="43"/>
      <c r="I76" s="36"/>
      <c r="J76" s="38"/>
      <c r="N76"/>
    </row>
    <row r="77" spans="1:14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8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  <c r="N77"/>
    </row>
    <row r="78" spans="1:14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10" t="s">
        <v>83</v>
      </c>
      <c r="N78"/>
    </row>
    <row r="79" spans="1:14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  <c r="N79"/>
    </row>
    <row r="80" spans="1:14" ht="22.5" customHeight="1" x14ac:dyDescent="0.2">
      <c r="A80" s="31"/>
      <c r="C80" s="40"/>
      <c r="D80" s="44" t="str">
        <f t="shared" ref="D80:D81" si="29">D79</f>
        <v>Tue</v>
      </c>
      <c r="E80" s="45">
        <f t="shared" ref="E80:E81" si="30">E79</f>
        <v>44215</v>
      </c>
      <c r="F80" s="46"/>
      <c r="G80" s="47"/>
      <c r="H80" s="48"/>
      <c r="I80" s="47"/>
      <c r="J80" s="49"/>
      <c r="N80"/>
    </row>
    <row r="81" spans="1:14" ht="22.5" customHeight="1" x14ac:dyDescent="0.2">
      <c r="A81" s="31"/>
      <c r="C81" s="40"/>
      <c r="D81" s="44" t="str">
        <f t="shared" si="29"/>
        <v>Tue</v>
      </c>
      <c r="E81" s="45">
        <f t="shared" si="30"/>
        <v>44215</v>
      </c>
      <c r="F81" s="46"/>
      <c r="G81" s="47"/>
      <c r="H81" s="48"/>
      <c r="I81" s="47"/>
      <c r="J81" s="49"/>
      <c r="N81"/>
    </row>
    <row r="82" spans="1:14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8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  <c r="N82"/>
    </row>
    <row r="83" spans="1:14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  <c r="N83"/>
    </row>
    <row r="84" spans="1:14" ht="22.5" customHeight="1" x14ac:dyDescent="0.2">
      <c r="A84" s="31"/>
      <c r="C84" s="40"/>
      <c r="D84" s="33" t="str">
        <f t="shared" ref="D84:D86" si="31">D83</f>
        <v>Wed</v>
      </c>
      <c r="E84" s="34">
        <f t="shared" ref="E84:E86" si="32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  <c r="N84"/>
    </row>
    <row r="85" spans="1:14" ht="22.5" customHeight="1" x14ac:dyDescent="0.2">
      <c r="A85" s="31"/>
      <c r="C85" s="40"/>
      <c r="D85" s="33" t="str">
        <f t="shared" si="31"/>
        <v>Wed</v>
      </c>
      <c r="E85" s="34">
        <f t="shared" si="32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  <c r="N85"/>
    </row>
    <row r="86" spans="1:14" ht="22.5" customHeight="1" x14ac:dyDescent="0.2">
      <c r="A86" s="31"/>
      <c r="C86" s="40"/>
      <c r="D86" s="33" t="str">
        <f t="shared" si="31"/>
        <v>Wed</v>
      </c>
      <c r="E86" s="34">
        <f t="shared" si="32"/>
        <v>44216</v>
      </c>
      <c r="F86" s="35"/>
      <c r="G86" s="36"/>
      <c r="H86" s="43"/>
      <c r="I86" s="36"/>
      <c r="J86" s="38"/>
      <c r="N86"/>
    </row>
    <row r="87" spans="1:14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8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  <c r="N87"/>
    </row>
    <row r="88" spans="1:14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  <c r="N88"/>
    </row>
    <row r="89" spans="1:14" ht="22.5" customHeight="1" x14ac:dyDescent="0.2">
      <c r="A89" s="31"/>
      <c r="C89" s="40"/>
      <c r="D89" s="44" t="str">
        <f t="shared" ref="D89:D91" si="33">D88</f>
        <v>Thu</v>
      </c>
      <c r="E89" s="45">
        <f t="shared" ref="E89:E91" si="34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9" t="s">
        <v>88</v>
      </c>
      <c r="N89"/>
    </row>
    <row r="90" spans="1:14" ht="22.5" customHeight="1" x14ac:dyDescent="0.2">
      <c r="A90" s="31"/>
      <c r="C90" s="40"/>
      <c r="D90" s="44" t="str">
        <f t="shared" si="33"/>
        <v>Thu</v>
      </c>
      <c r="E90" s="45">
        <f t="shared" si="34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  <c r="N90"/>
    </row>
    <row r="91" spans="1:14" ht="22.5" customHeight="1" x14ac:dyDescent="0.2">
      <c r="A91" s="31"/>
      <c r="C91" s="40"/>
      <c r="D91" s="44" t="str">
        <f t="shared" si="33"/>
        <v>Thu</v>
      </c>
      <c r="E91" s="45">
        <f t="shared" si="34"/>
        <v>44217</v>
      </c>
      <c r="F91" s="46"/>
      <c r="G91" s="47"/>
      <c r="H91" s="48"/>
      <c r="I91" s="47"/>
      <c r="J91" s="49"/>
      <c r="N91"/>
    </row>
    <row r="92" spans="1:14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8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  <c r="N92"/>
    </row>
    <row r="93" spans="1:14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  <c r="N93"/>
    </row>
    <row r="94" spans="1:14" ht="22.5" customHeight="1" x14ac:dyDescent="0.2">
      <c r="A94" s="31"/>
      <c r="C94" s="40"/>
      <c r="D94" s="33" t="str">
        <f t="shared" ref="D94:D97" si="35">D93</f>
        <v>Fri</v>
      </c>
      <c r="E94" s="34">
        <f t="shared" ref="E94:E97" si="36">E93</f>
        <v>44218</v>
      </c>
      <c r="F94" s="35"/>
      <c r="G94" s="36"/>
      <c r="H94" s="43"/>
      <c r="I94" s="36"/>
      <c r="J94" s="38"/>
      <c r="N94"/>
    </row>
    <row r="95" spans="1:14" ht="22.5" customHeight="1" x14ac:dyDescent="0.2">
      <c r="A95" s="31"/>
      <c r="C95" s="40"/>
      <c r="D95" s="33" t="str">
        <f t="shared" si="35"/>
        <v>Fri</v>
      </c>
      <c r="E95" s="34">
        <f t="shared" si="36"/>
        <v>44218</v>
      </c>
      <c r="F95" s="35"/>
      <c r="G95" s="36"/>
      <c r="H95" s="43"/>
      <c r="I95" s="36"/>
      <c r="J95" s="38"/>
      <c r="N95"/>
    </row>
    <row r="96" spans="1:14" ht="22.5" customHeight="1" x14ac:dyDescent="0.2">
      <c r="A96" s="31"/>
      <c r="C96" s="40"/>
      <c r="D96" s="33" t="str">
        <f t="shared" si="35"/>
        <v>Fri</v>
      </c>
      <c r="E96" s="34">
        <f t="shared" si="36"/>
        <v>44218</v>
      </c>
      <c r="F96" s="35"/>
      <c r="G96" s="36"/>
      <c r="H96" s="43"/>
      <c r="I96" s="36"/>
      <c r="J96" s="38"/>
      <c r="N96"/>
    </row>
    <row r="97" spans="1:14" ht="22.5" customHeight="1" x14ac:dyDescent="0.2">
      <c r="A97" s="31"/>
      <c r="C97" s="40"/>
      <c r="D97" s="33" t="str">
        <f t="shared" si="35"/>
        <v>Fri</v>
      </c>
      <c r="E97" s="34">
        <f t="shared" si="36"/>
        <v>44218</v>
      </c>
      <c r="F97" s="35"/>
      <c r="G97" s="36"/>
      <c r="H97" s="43"/>
      <c r="I97" s="36"/>
      <c r="J97" s="38"/>
      <c r="N97"/>
    </row>
    <row r="98" spans="1:14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8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  <c r="N98"/>
    </row>
    <row r="99" spans="1:14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8"/>
        <v>Sun</v>
      </c>
      <c r="E99" s="34">
        <f t="shared" si="7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  <c r="N99"/>
    </row>
    <row r="100" spans="1:14" ht="22.5" customHeight="1" x14ac:dyDescent="0.2">
      <c r="A100" s="31"/>
      <c r="C100" s="40"/>
      <c r="D100" s="112" t="s">
        <v>90</v>
      </c>
      <c r="E100" s="113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  <c r="N100"/>
    </row>
    <row r="101" spans="1:14" ht="22.5" customHeight="1" x14ac:dyDescent="0.2">
      <c r="A101" s="31">
        <f t="shared" si="0"/>
        <v>1</v>
      </c>
      <c r="B101" s="8">
        <f t="shared" si="1"/>
        <v>1</v>
      </c>
      <c r="C101" s="40"/>
      <c r="D101" s="33" t="str">
        <f t="shared" si="8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  <c r="N101"/>
    </row>
    <row r="102" spans="1:14" ht="22.5" customHeight="1" x14ac:dyDescent="0.2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  <c r="N102"/>
    </row>
    <row r="103" spans="1:14" ht="22.5" customHeight="1" x14ac:dyDescent="0.2">
      <c r="A103" s="31"/>
      <c r="C103" s="40"/>
      <c r="D103" s="33" t="str">
        <f t="shared" ref="D103:D105" si="37">D102</f>
        <v>Mo</v>
      </c>
      <c r="E103" s="34">
        <f t="shared" ref="E103:E105" si="38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  <c r="N103"/>
    </row>
    <row r="104" spans="1:14" ht="22.5" customHeight="1" x14ac:dyDescent="0.2">
      <c r="A104" s="31"/>
      <c r="C104" s="40"/>
      <c r="D104" s="33" t="str">
        <f t="shared" si="37"/>
        <v>Mo</v>
      </c>
      <c r="E104" s="34">
        <f t="shared" si="38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  <c r="N104"/>
    </row>
    <row r="105" spans="1:14" ht="22.5" customHeight="1" x14ac:dyDescent="0.2">
      <c r="A105" s="31"/>
      <c r="C105" s="40"/>
      <c r="D105" s="33" t="str">
        <f t="shared" si="37"/>
        <v>Mo</v>
      </c>
      <c r="E105" s="34">
        <f t="shared" si="38"/>
        <v>44221</v>
      </c>
      <c r="F105" s="35"/>
      <c r="G105" s="36"/>
      <c r="H105" s="43"/>
      <c r="I105" s="36"/>
      <c r="J105" s="38"/>
      <c r="N105"/>
    </row>
    <row r="106" spans="1:14" ht="22.5" customHeight="1" x14ac:dyDescent="0.2">
      <c r="A106" s="31">
        <f t="shared" si="0"/>
        <v>1</v>
      </c>
      <c r="B106" s="8">
        <f t="shared" si="1"/>
        <v>2</v>
      </c>
      <c r="C106" s="40"/>
      <c r="D106" s="44" t="str">
        <f t="shared" si="8"/>
        <v>Tue</v>
      </c>
      <c r="E106" s="45">
        <f>+E101+1</f>
        <v>44222</v>
      </c>
      <c r="F106" s="46" t="s">
        <v>54</v>
      </c>
      <c r="G106" s="47">
        <v>9001</v>
      </c>
      <c r="H106" s="111" t="s">
        <v>96</v>
      </c>
      <c r="I106" s="47" t="s">
        <v>56</v>
      </c>
      <c r="J106" s="49">
        <v>2</v>
      </c>
      <c r="N106"/>
    </row>
    <row r="107" spans="1:14" ht="22.5" customHeight="1" x14ac:dyDescent="0.2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  <c r="N107"/>
    </row>
    <row r="108" spans="1:14" ht="22.5" customHeight="1" x14ac:dyDescent="0.2">
      <c r="A108" s="31"/>
      <c r="C108" s="40"/>
      <c r="D108" s="44" t="str">
        <f t="shared" ref="D108:D110" si="39">D107</f>
        <v>Tue</v>
      </c>
      <c r="E108" s="45">
        <f t="shared" ref="E108:E110" si="40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9" t="s">
        <v>83</v>
      </c>
      <c r="N108"/>
    </row>
    <row r="109" spans="1:14" ht="22.5" customHeight="1" x14ac:dyDescent="0.2">
      <c r="A109" s="31"/>
      <c r="C109" s="40"/>
      <c r="D109" s="44" t="str">
        <f t="shared" si="39"/>
        <v>Tue</v>
      </c>
      <c r="E109" s="45">
        <f t="shared" si="40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  <c r="N109"/>
    </row>
    <row r="110" spans="1:14" ht="22.5" customHeight="1" x14ac:dyDescent="0.2">
      <c r="A110" s="31"/>
      <c r="C110" s="40"/>
      <c r="D110" s="44" t="str">
        <f t="shared" si="39"/>
        <v>Tue</v>
      </c>
      <c r="E110" s="45">
        <f t="shared" si="40"/>
        <v>44222</v>
      </c>
      <c r="F110" s="46"/>
      <c r="G110" s="47"/>
      <c r="H110" s="48"/>
      <c r="I110" s="47"/>
      <c r="J110" s="49"/>
      <c r="N110"/>
    </row>
    <row r="111" spans="1:14" ht="22.5" customHeight="1" x14ac:dyDescent="0.2">
      <c r="A111" s="31">
        <f t="shared" si="0"/>
        <v>1</v>
      </c>
      <c r="B111" s="8">
        <f t="shared" si="1"/>
        <v>3</v>
      </c>
      <c r="C111" s="40"/>
      <c r="D111" s="33" t="str">
        <f t="shared" si="8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  <c r="N111"/>
    </row>
    <row r="112" spans="1:14" ht="22.5" customHeight="1" x14ac:dyDescent="0.2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9" t="s">
        <v>102</v>
      </c>
      <c r="N112"/>
    </row>
    <row r="113" spans="1:14" ht="22.5" customHeight="1" x14ac:dyDescent="0.2">
      <c r="A113" s="31"/>
      <c r="C113" s="40"/>
      <c r="D113" s="33" t="str">
        <f t="shared" ref="D113:D115" si="41">D112</f>
        <v>Wed</v>
      </c>
      <c r="E113" s="34">
        <f t="shared" ref="E113:E115" si="42">E112</f>
        <v>44223</v>
      </c>
      <c r="F113" s="35"/>
      <c r="G113" s="36"/>
      <c r="H113" s="43"/>
      <c r="I113" s="36"/>
      <c r="J113" s="38"/>
      <c r="N113"/>
    </row>
    <row r="114" spans="1:14" ht="22.5" customHeight="1" x14ac:dyDescent="0.2">
      <c r="A114" s="31"/>
      <c r="C114" s="40"/>
      <c r="D114" s="33" t="str">
        <f t="shared" si="41"/>
        <v>Wed</v>
      </c>
      <c r="E114" s="34">
        <f t="shared" si="42"/>
        <v>44223</v>
      </c>
      <c r="F114" s="35"/>
      <c r="G114" s="36"/>
      <c r="H114" s="43"/>
      <c r="I114" s="36"/>
      <c r="J114" s="38"/>
      <c r="N114"/>
    </row>
    <row r="115" spans="1:14" ht="22.5" customHeight="1" x14ac:dyDescent="0.2">
      <c r="A115" s="31"/>
      <c r="C115" s="40"/>
      <c r="D115" s="33" t="str">
        <f t="shared" si="41"/>
        <v>Wed</v>
      </c>
      <c r="E115" s="34">
        <f t="shared" si="42"/>
        <v>44223</v>
      </c>
      <c r="F115" s="35"/>
      <c r="G115" s="36"/>
      <c r="H115" s="43"/>
      <c r="I115" s="36"/>
      <c r="J115" s="38"/>
      <c r="N115"/>
    </row>
    <row r="116" spans="1:14" ht="22.5" customHeight="1" x14ac:dyDescent="0.2">
      <c r="A116" s="31">
        <f t="shared" si="0"/>
        <v>1</v>
      </c>
      <c r="B116" s="8">
        <f t="shared" si="1"/>
        <v>4</v>
      </c>
      <c r="C116" s="40"/>
      <c r="D116" s="44" t="str">
        <f t="shared" si="8"/>
        <v>Thu</v>
      </c>
      <c r="E116" s="45">
        <f>+E111+1</f>
        <v>44224</v>
      </c>
      <c r="F116" s="46" t="s">
        <v>54</v>
      </c>
      <c r="G116" s="47">
        <v>9001</v>
      </c>
      <c r="H116" s="111" t="s">
        <v>103</v>
      </c>
      <c r="I116" s="47" t="s">
        <v>56</v>
      </c>
      <c r="J116" s="49">
        <v>1</v>
      </c>
      <c r="N116"/>
    </row>
    <row r="117" spans="1:14" ht="22.5" customHeight="1" x14ac:dyDescent="0.2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  <c r="N117"/>
    </row>
    <row r="118" spans="1:14" ht="22.5" customHeight="1" x14ac:dyDescent="0.2">
      <c r="A118" s="31"/>
      <c r="C118" s="40"/>
      <c r="D118" s="44" t="str">
        <f t="shared" ref="D118:D120" si="43">D117</f>
        <v>Thu</v>
      </c>
      <c r="E118" s="45">
        <f t="shared" ref="E118:E120" si="44">E117</f>
        <v>44224</v>
      </c>
      <c r="F118" s="46" t="s">
        <v>91</v>
      </c>
      <c r="G118" s="47">
        <v>9001</v>
      </c>
      <c r="H118" s="111" t="s">
        <v>92</v>
      </c>
      <c r="I118" s="47" t="s">
        <v>56</v>
      </c>
      <c r="J118" s="49">
        <v>2</v>
      </c>
    </row>
    <row r="119" spans="1:14" ht="22.5" customHeight="1" x14ac:dyDescent="0.2">
      <c r="A119" s="31"/>
      <c r="C119" s="40"/>
      <c r="D119" s="44" t="str">
        <f t="shared" si="43"/>
        <v>Thu</v>
      </c>
      <c r="E119" s="45">
        <f t="shared" si="44"/>
        <v>44224</v>
      </c>
      <c r="F119" s="46" t="s">
        <v>98</v>
      </c>
      <c r="G119" s="47">
        <v>9001</v>
      </c>
      <c r="H119" s="111" t="s">
        <v>105</v>
      </c>
      <c r="I119" s="47" t="s">
        <v>56</v>
      </c>
      <c r="J119" s="49">
        <v>3</v>
      </c>
    </row>
    <row r="120" spans="1:14" ht="22.5" customHeight="1" x14ac:dyDescent="0.2">
      <c r="A120" s="31"/>
      <c r="C120" s="40"/>
      <c r="D120" s="44" t="str">
        <f t="shared" si="43"/>
        <v>Thu</v>
      </c>
      <c r="E120" s="45">
        <f t="shared" si="44"/>
        <v>44224</v>
      </c>
      <c r="F120" s="46"/>
      <c r="G120" s="47">
        <v>9009</v>
      </c>
      <c r="H120" s="111" t="s">
        <v>106</v>
      </c>
      <c r="I120" s="47" t="s">
        <v>56</v>
      </c>
      <c r="J120" s="49">
        <v>1</v>
      </c>
    </row>
    <row r="121" spans="1:14" ht="22.5" customHeight="1" x14ac:dyDescent="0.2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4" ht="22.5" customHeight="1" x14ac:dyDescent="0.2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4" ht="22.5" customHeight="1" x14ac:dyDescent="0.2">
      <c r="A123" s="31"/>
      <c r="C123" s="40"/>
      <c r="D123" s="33" t="str">
        <f t="shared" ref="D123:D125" si="45">D122</f>
        <v>Fri</v>
      </c>
      <c r="E123" s="34">
        <f t="shared" ref="E123:E125" si="46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9" t="s">
        <v>109</v>
      </c>
    </row>
    <row r="124" spans="1:14" ht="22.5" customHeight="1" x14ac:dyDescent="0.2">
      <c r="A124" s="31"/>
      <c r="C124" s="40"/>
      <c r="D124" s="33" t="str">
        <f t="shared" si="45"/>
        <v>Fri</v>
      </c>
      <c r="E124" s="34">
        <f t="shared" si="46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4" ht="22.5" customHeight="1" x14ac:dyDescent="0.2">
      <c r="A125" s="31"/>
      <c r="C125" s="40"/>
      <c r="D125" s="33" t="str">
        <f t="shared" si="45"/>
        <v>Fri</v>
      </c>
      <c r="E125" s="34">
        <f t="shared" si="46"/>
        <v>44225</v>
      </c>
      <c r="F125" s="35"/>
      <c r="G125" s="36"/>
      <c r="H125" s="43"/>
      <c r="I125" s="36"/>
      <c r="J125" s="38"/>
    </row>
    <row r="126" spans="1:14" ht="22.5" customHeight="1" x14ac:dyDescent="0.2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4" ht="22.5" customHeight="1" thickBot="1" x14ac:dyDescent="0.25">
      <c r="A127" s="31" t="str">
        <f t="shared" si="0"/>
        <v/>
      </c>
      <c r="B127" s="8">
        <v>7</v>
      </c>
      <c r="C127" s="40"/>
      <c r="D127" s="52" t="str">
        <f t="shared" si="8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4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J1"/>
  </mergeCells>
  <conditionalFormatting sqref="C11:C125">
    <cfRule type="expression" dxfId="356" priority="189" stopIfTrue="1">
      <formula>IF($A11=1,B11,)</formula>
    </cfRule>
    <cfRule type="expression" dxfId="355" priority="190" stopIfTrue="1">
      <formula>IF($A11="",B11,)</formula>
    </cfRule>
  </conditionalFormatting>
  <conditionalFormatting sqref="E11:E15">
    <cfRule type="expression" dxfId="354" priority="191" stopIfTrue="1">
      <formula>IF($A11="",B11,"")</formula>
    </cfRule>
  </conditionalFormatting>
  <conditionalFormatting sqref="E16:E125">
    <cfRule type="expression" dxfId="353" priority="192" stopIfTrue="1">
      <formula>IF($A16&lt;&gt;1,B16,"")</formula>
    </cfRule>
  </conditionalFormatting>
  <conditionalFormatting sqref="D11:D125">
    <cfRule type="expression" dxfId="352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351" priority="194" stopIfTrue="1">
      <formula>#REF!="Freelancer"</formula>
    </cfRule>
    <cfRule type="expression" dxfId="350" priority="195" stopIfTrue="1">
      <formula>#REF!="DTC Int. Staff"</formula>
    </cfRule>
  </conditionalFormatting>
  <conditionalFormatting sqref="G91 G35:G37 G62:G64 G40:G43 G46:G49 G67:G69 G74:G76 G93:G97 G105">
    <cfRule type="expression" dxfId="349" priority="187" stopIfTrue="1">
      <formula>$F$5="Freelancer"</formula>
    </cfRule>
    <cfRule type="expression" dxfId="348" priority="188" stopIfTrue="1">
      <formula>$F$5="DTC Int. Staff"</formula>
    </cfRule>
  </conditionalFormatting>
  <conditionalFormatting sqref="G16">
    <cfRule type="expression" dxfId="347" priority="185" stopIfTrue="1">
      <formula>#REF!="Freelancer"</formula>
    </cfRule>
    <cfRule type="expression" dxfId="346" priority="186" stopIfTrue="1">
      <formula>#REF!="DTC Int. Staff"</formula>
    </cfRule>
  </conditionalFormatting>
  <conditionalFormatting sqref="G16">
    <cfRule type="expression" dxfId="345" priority="183" stopIfTrue="1">
      <formula>$F$5="Freelancer"</formula>
    </cfRule>
    <cfRule type="expression" dxfId="344" priority="184" stopIfTrue="1">
      <formula>$F$5="DTC Int. Staff"</formula>
    </cfRule>
  </conditionalFormatting>
  <conditionalFormatting sqref="G17">
    <cfRule type="expression" dxfId="343" priority="181" stopIfTrue="1">
      <formula>#REF!="Freelancer"</formula>
    </cfRule>
    <cfRule type="expression" dxfId="342" priority="182" stopIfTrue="1">
      <formula>#REF!="DTC Int. Staff"</formula>
    </cfRule>
  </conditionalFormatting>
  <conditionalFormatting sqref="G17">
    <cfRule type="expression" dxfId="341" priority="179" stopIfTrue="1">
      <formula>$F$5="Freelancer"</formula>
    </cfRule>
    <cfRule type="expression" dxfId="340" priority="180" stopIfTrue="1">
      <formula>$F$5="DTC Int. Staff"</formula>
    </cfRule>
  </conditionalFormatting>
  <conditionalFormatting sqref="C127">
    <cfRule type="expression" dxfId="339" priority="176" stopIfTrue="1">
      <formula>IF($A127=1,B127,)</formula>
    </cfRule>
    <cfRule type="expression" dxfId="338" priority="177" stopIfTrue="1">
      <formula>IF($A127="",B127,)</formula>
    </cfRule>
  </conditionalFormatting>
  <conditionalFormatting sqref="D127">
    <cfRule type="expression" dxfId="337" priority="178" stopIfTrue="1">
      <formula>IF($A127="",B127,)</formula>
    </cfRule>
  </conditionalFormatting>
  <conditionalFormatting sqref="C126">
    <cfRule type="expression" dxfId="336" priority="173" stopIfTrue="1">
      <formula>IF($A126=1,B126,)</formula>
    </cfRule>
    <cfRule type="expression" dxfId="335" priority="174" stopIfTrue="1">
      <formula>IF($A126="",B126,)</formula>
    </cfRule>
  </conditionalFormatting>
  <conditionalFormatting sqref="D126">
    <cfRule type="expression" dxfId="334" priority="175" stopIfTrue="1">
      <formula>IF($A126="",B126,)</formula>
    </cfRule>
  </conditionalFormatting>
  <conditionalFormatting sqref="E126">
    <cfRule type="expression" dxfId="333" priority="172" stopIfTrue="1">
      <formula>IF($A126&lt;&gt;1,B126,"")</formula>
    </cfRule>
  </conditionalFormatting>
  <conditionalFormatting sqref="E127">
    <cfRule type="expression" dxfId="332" priority="171" stopIfTrue="1">
      <formula>IF($A127&lt;&gt;1,B127,"")</formula>
    </cfRule>
  </conditionalFormatting>
  <conditionalFormatting sqref="G57:G59">
    <cfRule type="expression" dxfId="331" priority="169" stopIfTrue="1">
      <formula>$F$5="Freelancer"</formula>
    </cfRule>
    <cfRule type="expression" dxfId="330" priority="170" stopIfTrue="1">
      <formula>$F$5="DTC Int. Staff"</formula>
    </cfRule>
  </conditionalFormatting>
  <conditionalFormatting sqref="G80:G81">
    <cfRule type="expression" dxfId="329" priority="167" stopIfTrue="1">
      <formula>#REF!="Freelancer"</formula>
    </cfRule>
    <cfRule type="expression" dxfId="328" priority="168" stopIfTrue="1">
      <formula>#REF!="DTC Int. Staff"</formula>
    </cfRule>
  </conditionalFormatting>
  <conditionalFormatting sqref="G80:G81">
    <cfRule type="expression" dxfId="327" priority="165" stopIfTrue="1">
      <formula>$F$5="Freelancer"</formula>
    </cfRule>
    <cfRule type="expression" dxfId="326" priority="166" stopIfTrue="1">
      <formula>$F$5="DTC Int. Staff"</formula>
    </cfRule>
  </conditionalFormatting>
  <conditionalFormatting sqref="G11:G15">
    <cfRule type="expression" dxfId="325" priority="159" stopIfTrue="1">
      <formula>#REF!="Freelancer"</formula>
    </cfRule>
    <cfRule type="expression" dxfId="324" priority="160" stopIfTrue="1">
      <formula>#REF!="DTC Int. Staff"</formula>
    </cfRule>
  </conditionalFormatting>
  <conditionalFormatting sqref="G18:G22">
    <cfRule type="expression" dxfId="323" priority="157" stopIfTrue="1">
      <formula>#REF!="Freelancer"</formula>
    </cfRule>
    <cfRule type="expression" dxfId="322" priority="158" stopIfTrue="1">
      <formula>#REF!="DTC Int. Staff"</formula>
    </cfRule>
  </conditionalFormatting>
  <conditionalFormatting sqref="G18:G22">
    <cfRule type="expression" dxfId="321" priority="155" stopIfTrue="1">
      <formula>$F$5="Freelancer"</formula>
    </cfRule>
    <cfRule type="expression" dxfId="320" priority="156" stopIfTrue="1">
      <formula>$F$5="DTC Int. Staff"</formula>
    </cfRule>
  </conditionalFormatting>
  <conditionalFormatting sqref="G24">
    <cfRule type="expression" dxfId="319" priority="153" stopIfTrue="1">
      <formula>#REF!="Freelancer"</formula>
    </cfRule>
    <cfRule type="expression" dxfId="318" priority="154" stopIfTrue="1">
      <formula>#REF!="DTC Int. Staff"</formula>
    </cfRule>
  </conditionalFormatting>
  <conditionalFormatting sqref="G23">
    <cfRule type="expression" dxfId="317" priority="151" stopIfTrue="1">
      <formula>#REF!="Freelancer"</formula>
    </cfRule>
    <cfRule type="expression" dxfId="316" priority="152" stopIfTrue="1">
      <formula>#REF!="DTC Int. Staff"</formula>
    </cfRule>
  </conditionalFormatting>
  <conditionalFormatting sqref="G23">
    <cfRule type="expression" dxfId="315" priority="149" stopIfTrue="1">
      <formula>$F$5="Freelancer"</formula>
    </cfRule>
    <cfRule type="expression" dxfId="314" priority="150" stopIfTrue="1">
      <formula>$F$5="DTC Int. Staff"</formula>
    </cfRule>
  </conditionalFormatting>
  <conditionalFormatting sqref="G28">
    <cfRule type="expression" dxfId="313" priority="147" stopIfTrue="1">
      <formula>#REF!="Freelancer"</formula>
    </cfRule>
    <cfRule type="expression" dxfId="312" priority="148" stopIfTrue="1">
      <formula>#REF!="DTC Int. Staff"</formula>
    </cfRule>
  </conditionalFormatting>
  <conditionalFormatting sqref="G29">
    <cfRule type="expression" dxfId="311" priority="145" stopIfTrue="1">
      <formula>#REF!="Freelancer"</formula>
    </cfRule>
    <cfRule type="expression" dxfId="310" priority="146" stopIfTrue="1">
      <formula>#REF!="DTC Int. Staff"</formula>
    </cfRule>
  </conditionalFormatting>
  <conditionalFormatting sqref="G29">
    <cfRule type="expression" dxfId="309" priority="143" stopIfTrue="1">
      <formula>$F$5="Freelancer"</formula>
    </cfRule>
    <cfRule type="expression" dxfId="308" priority="144" stopIfTrue="1">
      <formula>$F$5="DTC Int. Staff"</formula>
    </cfRule>
  </conditionalFormatting>
  <conditionalFormatting sqref="G33">
    <cfRule type="expression" dxfId="307" priority="141" stopIfTrue="1">
      <formula>#REF!="Freelancer"</formula>
    </cfRule>
    <cfRule type="expression" dxfId="306" priority="142" stopIfTrue="1">
      <formula>#REF!="DTC Int. Staff"</formula>
    </cfRule>
  </conditionalFormatting>
  <conditionalFormatting sqref="G34">
    <cfRule type="expression" dxfId="305" priority="139" stopIfTrue="1">
      <formula>#REF!="Freelancer"</formula>
    </cfRule>
    <cfRule type="expression" dxfId="304" priority="140" stopIfTrue="1">
      <formula>#REF!="DTC Int. Staff"</formula>
    </cfRule>
  </conditionalFormatting>
  <conditionalFormatting sqref="G34">
    <cfRule type="expression" dxfId="303" priority="137" stopIfTrue="1">
      <formula>$F$5="Freelancer"</formula>
    </cfRule>
    <cfRule type="expression" dxfId="302" priority="138" stopIfTrue="1">
      <formula>$F$5="DTC Int. Staff"</formula>
    </cfRule>
  </conditionalFormatting>
  <conditionalFormatting sqref="G39">
    <cfRule type="expression" dxfId="301" priority="135" stopIfTrue="1">
      <formula>#REF!="Freelancer"</formula>
    </cfRule>
    <cfRule type="expression" dxfId="300" priority="136" stopIfTrue="1">
      <formula>#REF!="DTC Int. Staff"</formula>
    </cfRule>
  </conditionalFormatting>
  <conditionalFormatting sqref="G39">
    <cfRule type="expression" dxfId="299" priority="133" stopIfTrue="1">
      <formula>$F$5="Freelancer"</formula>
    </cfRule>
    <cfRule type="expression" dxfId="298" priority="134" stopIfTrue="1">
      <formula>$F$5="DTC Int. Staff"</formula>
    </cfRule>
  </conditionalFormatting>
  <conditionalFormatting sqref="G38">
    <cfRule type="expression" dxfId="297" priority="131" stopIfTrue="1">
      <formula>#REF!="Freelancer"</formula>
    </cfRule>
    <cfRule type="expression" dxfId="296" priority="132" stopIfTrue="1">
      <formula>#REF!="DTC Int. Staff"</formula>
    </cfRule>
  </conditionalFormatting>
  <conditionalFormatting sqref="G38">
    <cfRule type="expression" dxfId="295" priority="129" stopIfTrue="1">
      <formula>$F$5="Freelancer"</formula>
    </cfRule>
    <cfRule type="expression" dxfId="294" priority="130" stopIfTrue="1">
      <formula>$F$5="DTC Int. Staff"</formula>
    </cfRule>
  </conditionalFormatting>
  <conditionalFormatting sqref="G44">
    <cfRule type="expression" dxfId="293" priority="127" stopIfTrue="1">
      <formula>#REF!="Freelancer"</formula>
    </cfRule>
    <cfRule type="expression" dxfId="292" priority="128" stopIfTrue="1">
      <formula>#REF!="DTC Int. Staff"</formula>
    </cfRule>
  </conditionalFormatting>
  <conditionalFormatting sqref="G44">
    <cfRule type="expression" dxfId="291" priority="125" stopIfTrue="1">
      <formula>$F$5="Freelancer"</formula>
    </cfRule>
    <cfRule type="expression" dxfId="290" priority="126" stopIfTrue="1">
      <formula>$F$5="DTC Int. Staff"</formula>
    </cfRule>
  </conditionalFormatting>
  <conditionalFormatting sqref="G45">
    <cfRule type="expression" dxfId="289" priority="123" stopIfTrue="1">
      <formula>#REF!="Freelancer"</formula>
    </cfRule>
    <cfRule type="expression" dxfId="288" priority="124" stopIfTrue="1">
      <formula>#REF!="DTC Int. Staff"</formula>
    </cfRule>
  </conditionalFormatting>
  <conditionalFormatting sqref="G45">
    <cfRule type="expression" dxfId="287" priority="121" stopIfTrue="1">
      <formula>$F$5="Freelancer"</formula>
    </cfRule>
    <cfRule type="expression" dxfId="286" priority="122" stopIfTrue="1">
      <formula>$F$5="DTC Int. Staff"</formula>
    </cfRule>
  </conditionalFormatting>
  <conditionalFormatting sqref="G50:G51">
    <cfRule type="expression" dxfId="285" priority="119" stopIfTrue="1">
      <formula>#REF!="Freelancer"</formula>
    </cfRule>
    <cfRule type="expression" dxfId="284" priority="120" stopIfTrue="1">
      <formula>#REF!="DTC Int. Staff"</formula>
    </cfRule>
  </conditionalFormatting>
  <conditionalFormatting sqref="G52">
    <cfRule type="expression" dxfId="283" priority="117" stopIfTrue="1">
      <formula>#REF!="Freelancer"</formula>
    </cfRule>
    <cfRule type="expression" dxfId="282" priority="118" stopIfTrue="1">
      <formula>#REF!="DTC Int. Staff"</formula>
    </cfRule>
  </conditionalFormatting>
  <conditionalFormatting sqref="G52">
    <cfRule type="expression" dxfId="281" priority="115" stopIfTrue="1">
      <formula>$F$5="Freelancer"</formula>
    </cfRule>
    <cfRule type="expression" dxfId="280" priority="116" stopIfTrue="1">
      <formula>$F$5="DTC Int. Staff"</formula>
    </cfRule>
  </conditionalFormatting>
  <conditionalFormatting sqref="G55">
    <cfRule type="expression" dxfId="279" priority="113" stopIfTrue="1">
      <formula>#REF!="Freelancer"</formula>
    </cfRule>
    <cfRule type="expression" dxfId="278" priority="114" stopIfTrue="1">
      <formula>#REF!="DTC Int. Staff"</formula>
    </cfRule>
  </conditionalFormatting>
  <conditionalFormatting sqref="G55">
    <cfRule type="expression" dxfId="277" priority="111" stopIfTrue="1">
      <formula>$F$5="Freelancer"</formula>
    </cfRule>
    <cfRule type="expression" dxfId="276" priority="112" stopIfTrue="1">
      <formula>$F$5="DTC Int. Staff"</formula>
    </cfRule>
  </conditionalFormatting>
  <conditionalFormatting sqref="G56">
    <cfRule type="expression" dxfId="275" priority="109" stopIfTrue="1">
      <formula>#REF!="Freelancer"</formula>
    </cfRule>
    <cfRule type="expression" dxfId="274" priority="110" stopIfTrue="1">
      <formula>#REF!="DTC Int. Staff"</formula>
    </cfRule>
  </conditionalFormatting>
  <conditionalFormatting sqref="G56">
    <cfRule type="expression" dxfId="273" priority="107" stopIfTrue="1">
      <formula>$F$5="Freelancer"</formula>
    </cfRule>
    <cfRule type="expression" dxfId="272" priority="108" stopIfTrue="1">
      <formula>$F$5="DTC Int. Staff"</formula>
    </cfRule>
  </conditionalFormatting>
  <conditionalFormatting sqref="G60">
    <cfRule type="expression" dxfId="271" priority="105" stopIfTrue="1">
      <formula>#REF!="Freelancer"</formula>
    </cfRule>
    <cfRule type="expression" dxfId="270" priority="106" stopIfTrue="1">
      <formula>#REF!="DTC Int. Staff"</formula>
    </cfRule>
  </conditionalFormatting>
  <conditionalFormatting sqref="G60">
    <cfRule type="expression" dxfId="269" priority="103" stopIfTrue="1">
      <formula>$F$5="Freelancer"</formula>
    </cfRule>
    <cfRule type="expression" dxfId="268" priority="104" stopIfTrue="1">
      <formula>$F$5="DTC Int. Staff"</formula>
    </cfRule>
  </conditionalFormatting>
  <conditionalFormatting sqref="G61">
    <cfRule type="expression" dxfId="267" priority="101" stopIfTrue="1">
      <formula>#REF!="Freelancer"</formula>
    </cfRule>
    <cfRule type="expression" dxfId="266" priority="102" stopIfTrue="1">
      <formula>#REF!="DTC Int. Staff"</formula>
    </cfRule>
  </conditionalFormatting>
  <conditionalFormatting sqref="G65">
    <cfRule type="expression" dxfId="265" priority="99" stopIfTrue="1">
      <formula>#REF!="Freelancer"</formula>
    </cfRule>
    <cfRule type="expression" dxfId="264" priority="100" stopIfTrue="1">
      <formula>#REF!="DTC Int. Staff"</formula>
    </cfRule>
  </conditionalFormatting>
  <conditionalFormatting sqref="G65">
    <cfRule type="expression" dxfId="263" priority="97" stopIfTrue="1">
      <formula>$F$5="Freelancer"</formula>
    </cfRule>
    <cfRule type="expression" dxfId="262" priority="98" stopIfTrue="1">
      <formula>$F$5="DTC Int. Staff"</formula>
    </cfRule>
  </conditionalFormatting>
  <conditionalFormatting sqref="G66">
    <cfRule type="expression" dxfId="261" priority="95" stopIfTrue="1">
      <formula>#REF!="Freelancer"</formula>
    </cfRule>
    <cfRule type="expression" dxfId="260" priority="96" stopIfTrue="1">
      <formula>#REF!="DTC Int. Staff"</formula>
    </cfRule>
  </conditionalFormatting>
  <conditionalFormatting sqref="G66">
    <cfRule type="expression" dxfId="259" priority="93" stopIfTrue="1">
      <formula>$F$5="Freelancer"</formula>
    </cfRule>
    <cfRule type="expression" dxfId="258" priority="94" stopIfTrue="1">
      <formula>$F$5="DTC Int. Staff"</formula>
    </cfRule>
  </conditionalFormatting>
  <conditionalFormatting sqref="G73">
    <cfRule type="expression" dxfId="257" priority="91" stopIfTrue="1">
      <formula>#REF!="Freelancer"</formula>
    </cfRule>
    <cfRule type="expression" dxfId="256" priority="92" stopIfTrue="1">
      <formula>#REF!="DTC Int. Staff"</formula>
    </cfRule>
  </conditionalFormatting>
  <conditionalFormatting sqref="G73">
    <cfRule type="expression" dxfId="255" priority="89" stopIfTrue="1">
      <formula>$F$5="Freelancer"</formula>
    </cfRule>
    <cfRule type="expression" dxfId="254" priority="90" stopIfTrue="1">
      <formula>$F$5="DTC Int. Staff"</formula>
    </cfRule>
  </conditionalFormatting>
  <conditionalFormatting sqref="G70">
    <cfRule type="expression" dxfId="253" priority="87" stopIfTrue="1">
      <formula>#REF!="Freelancer"</formula>
    </cfRule>
    <cfRule type="expression" dxfId="252" priority="88" stopIfTrue="1">
      <formula>#REF!="DTC Int. Staff"</formula>
    </cfRule>
  </conditionalFormatting>
  <conditionalFormatting sqref="G70">
    <cfRule type="expression" dxfId="251" priority="85" stopIfTrue="1">
      <formula>$F$5="Freelancer"</formula>
    </cfRule>
    <cfRule type="expression" dxfId="250" priority="86" stopIfTrue="1">
      <formula>$F$5="DTC Int. Staff"</formula>
    </cfRule>
  </conditionalFormatting>
  <conditionalFormatting sqref="G71">
    <cfRule type="expression" dxfId="249" priority="83" stopIfTrue="1">
      <formula>#REF!="Freelancer"</formula>
    </cfRule>
    <cfRule type="expression" dxfId="248" priority="84" stopIfTrue="1">
      <formula>#REF!="DTC Int. Staff"</formula>
    </cfRule>
  </conditionalFormatting>
  <conditionalFormatting sqref="G71">
    <cfRule type="expression" dxfId="247" priority="81" stopIfTrue="1">
      <formula>$F$5="Freelancer"</formula>
    </cfRule>
    <cfRule type="expression" dxfId="246" priority="82" stopIfTrue="1">
      <formula>$F$5="DTC Int. Staff"</formula>
    </cfRule>
  </conditionalFormatting>
  <conditionalFormatting sqref="G72">
    <cfRule type="expression" dxfId="245" priority="79" stopIfTrue="1">
      <formula>#REF!="Freelancer"</formula>
    </cfRule>
    <cfRule type="expression" dxfId="244" priority="80" stopIfTrue="1">
      <formula>#REF!="DTC Int. Staff"</formula>
    </cfRule>
  </conditionalFormatting>
  <conditionalFormatting sqref="G72">
    <cfRule type="expression" dxfId="243" priority="77" stopIfTrue="1">
      <formula>$F$5="Freelancer"</formula>
    </cfRule>
    <cfRule type="expression" dxfId="242" priority="78" stopIfTrue="1">
      <formula>$F$5="DTC Int. Staff"</formula>
    </cfRule>
  </conditionalFormatting>
  <conditionalFormatting sqref="G79">
    <cfRule type="expression" dxfId="241" priority="75" stopIfTrue="1">
      <formula>#REF!="Freelancer"</formula>
    </cfRule>
    <cfRule type="expression" dxfId="240" priority="76" stopIfTrue="1">
      <formula>#REF!="DTC Int. Staff"</formula>
    </cfRule>
  </conditionalFormatting>
  <conditionalFormatting sqref="G79">
    <cfRule type="expression" dxfId="239" priority="73" stopIfTrue="1">
      <formula>$F$5="Freelancer"</formula>
    </cfRule>
    <cfRule type="expression" dxfId="238" priority="74" stopIfTrue="1">
      <formula>$F$5="DTC Int. Staff"</formula>
    </cfRule>
  </conditionalFormatting>
  <conditionalFormatting sqref="G77">
    <cfRule type="expression" dxfId="237" priority="71" stopIfTrue="1">
      <formula>#REF!="Freelancer"</formula>
    </cfRule>
    <cfRule type="expression" dxfId="236" priority="72" stopIfTrue="1">
      <formula>#REF!="DTC Int. Staff"</formula>
    </cfRule>
  </conditionalFormatting>
  <conditionalFormatting sqref="G77">
    <cfRule type="expression" dxfId="235" priority="69" stopIfTrue="1">
      <formula>$F$5="Freelancer"</formula>
    </cfRule>
    <cfRule type="expression" dxfId="234" priority="70" stopIfTrue="1">
      <formula>$F$5="DTC Int. Staff"</formula>
    </cfRule>
  </conditionalFormatting>
  <conditionalFormatting sqref="G78">
    <cfRule type="expression" dxfId="233" priority="67" stopIfTrue="1">
      <formula>#REF!="Freelancer"</formula>
    </cfRule>
    <cfRule type="expression" dxfId="232" priority="68" stopIfTrue="1">
      <formula>#REF!="DTC Int. Staff"</formula>
    </cfRule>
  </conditionalFormatting>
  <conditionalFormatting sqref="G82 G84:G85">
    <cfRule type="expression" dxfId="231" priority="65" stopIfTrue="1">
      <formula>#REF!="Freelancer"</formula>
    </cfRule>
    <cfRule type="expression" dxfId="230" priority="66" stopIfTrue="1">
      <formula>#REF!="DTC Int. Staff"</formula>
    </cfRule>
  </conditionalFormatting>
  <conditionalFormatting sqref="G83">
    <cfRule type="expression" dxfId="229" priority="61" stopIfTrue="1">
      <formula>$F$5="Freelancer"</formula>
    </cfRule>
    <cfRule type="expression" dxfId="228" priority="62" stopIfTrue="1">
      <formula>$F$5="DTC Int. Staff"</formula>
    </cfRule>
  </conditionalFormatting>
  <conditionalFormatting sqref="G83">
    <cfRule type="expression" dxfId="227" priority="63" stopIfTrue="1">
      <formula>#REF!="Freelancer"</formula>
    </cfRule>
    <cfRule type="expression" dxfId="226" priority="64" stopIfTrue="1">
      <formula>#REF!="DTC Int. Staff"</formula>
    </cfRule>
  </conditionalFormatting>
  <conditionalFormatting sqref="G87">
    <cfRule type="expression" dxfId="225" priority="59" stopIfTrue="1">
      <formula>#REF!="Freelancer"</formula>
    </cfRule>
    <cfRule type="expression" dxfId="224" priority="60" stopIfTrue="1">
      <formula>#REF!="DTC Int. Staff"</formula>
    </cfRule>
  </conditionalFormatting>
  <conditionalFormatting sqref="G87">
    <cfRule type="expression" dxfId="223" priority="57" stopIfTrue="1">
      <formula>$F$5="Freelancer"</formula>
    </cfRule>
    <cfRule type="expression" dxfId="222" priority="58" stopIfTrue="1">
      <formula>$F$5="DTC Int. Staff"</formula>
    </cfRule>
  </conditionalFormatting>
  <conditionalFormatting sqref="G89">
    <cfRule type="expression" dxfId="221" priority="55" stopIfTrue="1">
      <formula>#REF!="Freelancer"</formula>
    </cfRule>
    <cfRule type="expression" dxfId="220" priority="56" stopIfTrue="1">
      <formula>#REF!="DTC Int. Staff"</formula>
    </cfRule>
  </conditionalFormatting>
  <conditionalFormatting sqref="G90">
    <cfRule type="expression" dxfId="219" priority="53" stopIfTrue="1">
      <formula>#REF!="Freelancer"</formula>
    </cfRule>
    <cfRule type="expression" dxfId="218" priority="54" stopIfTrue="1">
      <formula>#REF!="DTC Int. Staff"</formula>
    </cfRule>
  </conditionalFormatting>
  <conditionalFormatting sqref="G90">
    <cfRule type="expression" dxfId="217" priority="51" stopIfTrue="1">
      <formula>$F$5="Freelancer"</formula>
    </cfRule>
    <cfRule type="expression" dxfId="216" priority="52" stopIfTrue="1">
      <formula>$F$5="DTC Int. Staff"</formula>
    </cfRule>
  </conditionalFormatting>
  <conditionalFormatting sqref="G88">
    <cfRule type="expression" dxfId="215" priority="49" stopIfTrue="1">
      <formula>#REF!="Freelancer"</formula>
    </cfRule>
    <cfRule type="expression" dxfId="214" priority="50" stopIfTrue="1">
      <formula>#REF!="DTC Int. Staff"</formula>
    </cfRule>
  </conditionalFormatting>
  <conditionalFormatting sqref="G88">
    <cfRule type="expression" dxfId="213" priority="47" stopIfTrue="1">
      <formula>$F$5="Freelancer"</formula>
    </cfRule>
    <cfRule type="expression" dxfId="212" priority="48" stopIfTrue="1">
      <formula>$F$5="DTC Int. Staff"</formula>
    </cfRule>
  </conditionalFormatting>
  <conditionalFormatting sqref="G92">
    <cfRule type="expression" dxfId="211" priority="45" stopIfTrue="1">
      <formula>#REF!="Freelancer"</formula>
    </cfRule>
    <cfRule type="expression" dxfId="210" priority="46" stopIfTrue="1">
      <formula>#REF!="DTC Int. Staff"</formula>
    </cfRule>
  </conditionalFormatting>
  <conditionalFormatting sqref="G92">
    <cfRule type="expression" dxfId="209" priority="43" stopIfTrue="1">
      <formula>$F$5="Freelancer"</formula>
    </cfRule>
    <cfRule type="expression" dxfId="208" priority="44" stopIfTrue="1">
      <formula>$F$5="DTC Int. Staff"</formula>
    </cfRule>
  </conditionalFormatting>
  <conditionalFormatting sqref="G98:G99 G101 G103">
    <cfRule type="expression" dxfId="207" priority="41" stopIfTrue="1">
      <formula>#REF!="Freelancer"</formula>
    </cfRule>
    <cfRule type="expression" dxfId="206" priority="42" stopIfTrue="1">
      <formula>#REF!="DTC Int. Staff"</formula>
    </cfRule>
  </conditionalFormatting>
  <conditionalFormatting sqref="G98:G99 G101 G103">
    <cfRule type="expression" dxfId="205" priority="39" stopIfTrue="1">
      <formula>$F$5="Freelancer"</formula>
    </cfRule>
    <cfRule type="expression" dxfId="204" priority="40" stopIfTrue="1">
      <formula>$F$5="DTC Int. Staff"</formula>
    </cfRule>
  </conditionalFormatting>
  <conditionalFormatting sqref="G100">
    <cfRule type="expression" dxfId="203" priority="37" stopIfTrue="1">
      <formula>#REF!="Freelancer"</formula>
    </cfRule>
    <cfRule type="expression" dxfId="202" priority="38" stopIfTrue="1">
      <formula>#REF!="DTC Int. Staff"</formula>
    </cfRule>
  </conditionalFormatting>
  <conditionalFormatting sqref="G100">
    <cfRule type="expression" dxfId="201" priority="35" stopIfTrue="1">
      <formula>$F$5="Freelancer"</formula>
    </cfRule>
    <cfRule type="expression" dxfId="200" priority="36" stopIfTrue="1">
      <formula>$F$5="DTC Int. Staff"</formula>
    </cfRule>
  </conditionalFormatting>
  <conditionalFormatting sqref="G102">
    <cfRule type="expression" dxfId="199" priority="31" stopIfTrue="1">
      <formula>$F$5="Freelancer"</formula>
    </cfRule>
    <cfRule type="expression" dxfId="198" priority="32" stopIfTrue="1">
      <formula>$F$5="DTC Int. Staff"</formula>
    </cfRule>
  </conditionalFormatting>
  <conditionalFormatting sqref="G102">
    <cfRule type="expression" dxfId="197" priority="33" stopIfTrue="1">
      <formula>#REF!="Freelancer"</formula>
    </cfRule>
    <cfRule type="expression" dxfId="196" priority="34" stopIfTrue="1">
      <formula>#REF!="DTC Int. Staff"</formula>
    </cfRule>
  </conditionalFormatting>
  <conditionalFormatting sqref="G104">
    <cfRule type="expression" dxfId="195" priority="29" stopIfTrue="1">
      <formula>#REF!="Freelancer"</formula>
    </cfRule>
    <cfRule type="expression" dxfId="194" priority="30" stopIfTrue="1">
      <formula>#REF!="DTC Int. Staff"</formula>
    </cfRule>
  </conditionalFormatting>
  <conditionalFormatting sqref="G104">
    <cfRule type="expression" dxfId="193" priority="27" stopIfTrue="1">
      <formula>$F$5="Freelancer"</formula>
    </cfRule>
    <cfRule type="expression" dxfId="192" priority="28" stopIfTrue="1">
      <formula>$F$5="DTC Int. Staff"</formula>
    </cfRule>
  </conditionalFormatting>
  <conditionalFormatting sqref="G107 G109">
    <cfRule type="expression" dxfId="191" priority="25" stopIfTrue="1">
      <formula>#REF!="Freelancer"</formula>
    </cfRule>
    <cfRule type="expression" dxfId="190" priority="26" stopIfTrue="1">
      <formula>#REF!="DTC Int. Staff"</formula>
    </cfRule>
  </conditionalFormatting>
  <conditionalFormatting sqref="G106">
    <cfRule type="expression" dxfId="189" priority="23" stopIfTrue="1">
      <formula>#REF!="Freelancer"</formula>
    </cfRule>
    <cfRule type="expression" dxfId="188" priority="24" stopIfTrue="1">
      <formula>#REF!="DTC Int. Staff"</formula>
    </cfRule>
  </conditionalFormatting>
  <conditionalFormatting sqref="G106">
    <cfRule type="expression" dxfId="187" priority="21" stopIfTrue="1">
      <formula>$F$5="Freelancer"</formula>
    </cfRule>
    <cfRule type="expression" dxfId="186" priority="22" stopIfTrue="1">
      <formula>$F$5="DTC Int. Staff"</formula>
    </cfRule>
  </conditionalFormatting>
  <conditionalFormatting sqref="G108">
    <cfRule type="expression" dxfId="185" priority="19" stopIfTrue="1">
      <formula>#REF!="Freelancer"</formula>
    </cfRule>
    <cfRule type="expression" dxfId="184" priority="20" stopIfTrue="1">
      <formula>#REF!="DTC Int. Staff"</formula>
    </cfRule>
  </conditionalFormatting>
  <conditionalFormatting sqref="G108">
    <cfRule type="expression" dxfId="183" priority="17" stopIfTrue="1">
      <formula>$F$5="Freelancer"</formula>
    </cfRule>
    <cfRule type="expression" dxfId="182" priority="18" stopIfTrue="1">
      <formula>$F$5="DTC Int. Staff"</formula>
    </cfRule>
  </conditionalFormatting>
  <conditionalFormatting sqref="G112">
    <cfRule type="expression" dxfId="181" priority="15" stopIfTrue="1">
      <formula>#REF!="Freelancer"</formula>
    </cfRule>
    <cfRule type="expression" dxfId="180" priority="16" stopIfTrue="1">
      <formula>#REF!="DTC Int. Staff"</formula>
    </cfRule>
  </conditionalFormatting>
  <conditionalFormatting sqref="G111">
    <cfRule type="expression" dxfId="179" priority="13" stopIfTrue="1">
      <formula>#REF!="Freelancer"</formula>
    </cfRule>
    <cfRule type="expression" dxfId="178" priority="14" stopIfTrue="1">
      <formula>#REF!="DTC Int. Staff"</formula>
    </cfRule>
  </conditionalFormatting>
  <conditionalFormatting sqref="G118:G120 G116">
    <cfRule type="expression" dxfId="177" priority="11" stopIfTrue="1">
      <formula>#REF!="Freelancer"</formula>
    </cfRule>
    <cfRule type="expression" dxfId="176" priority="12" stopIfTrue="1">
      <formula>#REF!="DTC Int. Staff"</formula>
    </cfRule>
  </conditionalFormatting>
  <conditionalFormatting sqref="G116 G118:G120">
    <cfRule type="expression" dxfId="175" priority="9" stopIfTrue="1">
      <formula>$F$5="Freelancer"</formula>
    </cfRule>
    <cfRule type="expression" dxfId="174" priority="10" stopIfTrue="1">
      <formula>$F$5="DTC Int. Staff"</formula>
    </cfRule>
  </conditionalFormatting>
  <conditionalFormatting sqref="G117">
    <cfRule type="expression" dxfId="173" priority="7" stopIfTrue="1">
      <formula>#REF!="Freelancer"</formula>
    </cfRule>
    <cfRule type="expression" dxfId="172" priority="8" stopIfTrue="1">
      <formula>#REF!="DTC Int. Staff"</formula>
    </cfRule>
  </conditionalFormatting>
  <conditionalFormatting sqref="G117">
    <cfRule type="expression" dxfId="171" priority="5" stopIfTrue="1">
      <formula>$F$5="Freelancer"</formula>
    </cfRule>
    <cfRule type="expression" dxfId="170" priority="6" stopIfTrue="1">
      <formula>$F$5="DTC Int. Staff"</formula>
    </cfRule>
  </conditionalFormatting>
  <conditionalFormatting sqref="G121">
    <cfRule type="expression" dxfId="169" priority="3" stopIfTrue="1">
      <formula>#REF!="Freelancer"</formula>
    </cfRule>
    <cfRule type="expression" dxfId="168" priority="4" stopIfTrue="1">
      <formula>#REF!="DTC Int. Staff"</formula>
    </cfRule>
  </conditionalFormatting>
  <conditionalFormatting sqref="G121">
    <cfRule type="expression" dxfId="167" priority="1" stopIfTrue="1">
      <formula>$F$5="Freelancer"</formula>
    </cfRule>
    <cfRule type="expression" dxfId="1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25" zoomScale="90" zoomScaleNormal="90" workbookViewId="0">
      <selection activeCell="N21" sqref="N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24</v>
      </c>
      <c r="J8" s="25">
        <f>I8/8</f>
        <v>3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114</v>
      </c>
      <c r="I16" s="47" t="s">
        <v>56</v>
      </c>
      <c r="J16" s="49">
        <v>6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115</v>
      </c>
      <c r="I22" s="36" t="s">
        <v>56</v>
      </c>
      <c r="J22" s="38">
        <v>4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>
        <v>9010</v>
      </c>
      <c r="H58" s="68" t="s">
        <v>18</v>
      </c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65" priority="52" stopIfTrue="1">
      <formula>IF($A11=1,B11,)</formula>
    </cfRule>
    <cfRule type="expression" dxfId="164" priority="53" stopIfTrue="1">
      <formula>IF($A11="",B11,)</formula>
    </cfRule>
  </conditionalFormatting>
  <conditionalFormatting sqref="E11:E15">
    <cfRule type="expression" dxfId="163" priority="54" stopIfTrue="1">
      <formula>IF($A11="",B11,"")</formula>
    </cfRule>
  </conditionalFormatting>
  <conditionalFormatting sqref="E17:E20 E26:E43 E48 E53:E70 E75 E80:E98 E103 E108:E119">
    <cfRule type="expression" dxfId="162" priority="55" stopIfTrue="1">
      <formula>IF($A17&lt;&gt;1,B17,"")</formula>
    </cfRule>
  </conditionalFormatting>
  <conditionalFormatting sqref="D11:D15 D26:D43 D48 D53:D70 D75 D80:D98 D103 D108:D119 D17:D20">
    <cfRule type="expression" dxfId="161" priority="56" stopIfTrue="1">
      <formula>IF($A11="",B11,)</formula>
    </cfRule>
  </conditionalFormatting>
  <conditionalFormatting sqref="G14:G16 G26:G84 G90:G119 G18:G20">
    <cfRule type="expression" dxfId="160" priority="57" stopIfTrue="1">
      <formula>#REF!="Freelancer"</formula>
    </cfRule>
    <cfRule type="expression" dxfId="159" priority="58" stopIfTrue="1">
      <formula>#REF!="DTC Int. Staff"</formula>
    </cfRule>
  </conditionalFormatting>
  <conditionalFormatting sqref="G119 G26:G30 G37:G57 G64:G84 G91:G112">
    <cfRule type="expression" dxfId="158" priority="50" stopIfTrue="1">
      <formula>$F$5="Freelancer"</formula>
    </cfRule>
    <cfRule type="expression" dxfId="157" priority="51" stopIfTrue="1">
      <formula>$F$5="DTC Int. Staff"</formula>
    </cfRule>
  </conditionalFormatting>
  <conditionalFormatting sqref="G16 G18:G20">
    <cfRule type="expression" dxfId="156" priority="48" stopIfTrue="1">
      <formula>#REF!="Freelancer"</formula>
    </cfRule>
    <cfRule type="expression" dxfId="155" priority="49" stopIfTrue="1">
      <formula>#REF!="DTC Int. Staff"</formula>
    </cfRule>
  </conditionalFormatting>
  <conditionalFormatting sqref="G16 G18:G20">
    <cfRule type="expression" dxfId="154" priority="46" stopIfTrue="1">
      <formula>$F$5="Freelancer"</formula>
    </cfRule>
    <cfRule type="expression" dxfId="153" priority="47" stopIfTrue="1">
      <formula>$F$5="DTC Int. Staff"</formula>
    </cfRule>
  </conditionalFormatting>
  <conditionalFormatting sqref="G21 G23:G25">
    <cfRule type="expression" dxfId="152" priority="44" stopIfTrue="1">
      <formula>#REF!="Freelancer"</formula>
    </cfRule>
    <cfRule type="expression" dxfId="151" priority="45" stopIfTrue="1">
      <formula>#REF!="DTC Int. Staff"</formula>
    </cfRule>
  </conditionalFormatting>
  <conditionalFormatting sqref="G21 G23:G25">
    <cfRule type="expression" dxfId="150" priority="42" stopIfTrue="1">
      <formula>$F$5="Freelancer"</formula>
    </cfRule>
    <cfRule type="expression" dxfId="149" priority="43" stopIfTrue="1">
      <formula>$F$5="DTC Int. Staff"</formula>
    </cfRule>
  </conditionalFormatting>
  <conditionalFormatting sqref="G63">
    <cfRule type="expression" dxfId="148" priority="32" stopIfTrue="1">
      <formula>$F$5="Freelancer"</formula>
    </cfRule>
    <cfRule type="expression" dxfId="147" priority="33" stopIfTrue="1">
      <formula>$F$5="DTC Int. Staff"</formula>
    </cfRule>
  </conditionalFormatting>
  <conditionalFormatting sqref="G85:G89">
    <cfRule type="expression" dxfId="146" priority="30" stopIfTrue="1">
      <formula>#REF!="Freelancer"</formula>
    </cfRule>
    <cfRule type="expression" dxfId="145" priority="31" stopIfTrue="1">
      <formula>#REF!="DTC Int. Staff"</formula>
    </cfRule>
  </conditionalFormatting>
  <conditionalFormatting sqref="G85:G89">
    <cfRule type="expression" dxfId="144" priority="28" stopIfTrue="1">
      <formula>$F$5="Freelancer"</formula>
    </cfRule>
    <cfRule type="expression" dxfId="143" priority="29" stopIfTrue="1">
      <formula>$F$5="DTC Int. Staff"</formula>
    </cfRule>
  </conditionalFormatting>
  <conditionalFormatting sqref="E22:E25">
    <cfRule type="expression" dxfId="142" priority="26" stopIfTrue="1">
      <formula>IF($A22&lt;&gt;1,B22,"")</formula>
    </cfRule>
  </conditionalFormatting>
  <conditionalFormatting sqref="D22:D25">
    <cfRule type="expression" dxfId="141" priority="27" stopIfTrue="1">
      <formula>IF($A22="",B22,)</formula>
    </cfRule>
  </conditionalFormatting>
  <conditionalFormatting sqref="E44:E47">
    <cfRule type="expression" dxfId="140" priority="24" stopIfTrue="1">
      <formula>IF($A44&lt;&gt;1,B44,"")</formula>
    </cfRule>
  </conditionalFormatting>
  <conditionalFormatting sqref="D44:D47">
    <cfRule type="expression" dxfId="139" priority="25" stopIfTrue="1">
      <formula>IF($A44="",B44,)</formula>
    </cfRule>
  </conditionalFormatting>
  <conditionalFormatting sqref="E49:E52">
    <cfRule type="expression" dxfId="138" priority="22" stopIfTrue="1">
      <formula>IF($A49&lt;&gt;1,B49,"")</formula>
    </cfRule>
  </conditionalFormatting>
  <conditionalFormatting sqref="D49:D52">
    <cfRule type="expression" dxfId="137" priority="23" stopIfTrue="1">
      <formula>IF($A49="",B49,)</formula>
    </cfRule>
  </conditionalFormatting>
  <conditionalFormatting sqref="E71:E74">
    <cfRule type="expression" dxfId="136" priority="20" stopIfTrue="1">
      <formula>IF($A71&lt;&gt;1,B71,"")</formula>
    </cfRule>
  </conditionalFormatting>
  <conditionalFormatting sqref="D71:D74">
    <cfRule type="expression" dxfId="135" priority="21" stopIfTrue="1">
      <formula>IF($A71="",B71,)</formula>
    </cfRule>
  </conditionalFormatting>
  <conditionalFormatting sqref="E76:E79">
    <cfRule type="expression" dxfId="134" priority="18" stopIfTrue="1">
      <formula>IF($A76&lt;&gt;1,B76,"")</formula>
    </cfRule>
  </conditionalFormatting>
  <conditionalFormatting sqref="D76:D79">
    <cfRule type="expression" dxfId="133" priority="19" stopIfTrue="1">
      <formula>IF($A76="",B76,)</formula>
    </cfRule>
  </conditionalFormatting>
  <conditionalFormatting sqref="E93">
    <cfRule type="timePeriod" dxfId="132" priority="17" timePeriod="lastWeek">
      <formula>AND(TODAY()-ROUNDDOWN(E93,0)&gt;=(WEEKDAY(TODAY())),TODAY()-ROUNDDOWN(E93,0)&lt;(WEEKDAY(TODAY())+7))</formula>
    </cfRule>
  </conditionalFormatting>
  <conditionalFormatting sqref="E99:E102">
    <cfRule type="expression" dxfId="131" priority="15" stopIfTrue="1">
      <formula>IF($A99&lt;&gt;1,B99,"")</formula>
    </cfRule>
  </conditionalFormatting>
  <conditionalFormatting sqref="D99:D102">
    <cfRule type="expression" dxfId="130" priority="16" stopIfTrue="1">
      <formula>IF($A99="",B99,)</formula>
    </cfRule>
  </conditionalFormatting>
  <conditionalFormatting sqref="E99:E102">
    <cfRule type="timePeriod" dxfId="129" priority="14" timePeriod="lastWeek">
      <formula>AND(TODAY()-ROUNDDOWN(E99,0)&gt;=(WEEKDAY(TODAY())),TODAY()-ROUNDDOWN(E99,0)&lt;(WEEKDAY(TODAY())+7))</formula>
    </cfRule>
  </conditionalFormatting>
  <conditionalFormatting sqref="E104:E107">
    <cfRule type="expression" dxfId="128" priority="12" stopIfTrue="1">
      <formula>IF($A104&lt;&gt;1,B104,"")</formula>
    </cfRule>
  </conditionalFormatting>
  <conditionalFormatting sqref="D104:D107">
    <cfRule type="expression" dxfId="127" priority="13" stopIfTrue="1">
      <formula>IF($A104="",B104,)</formula>
    </cfRule>
  </conditionalFormatting>
  <conditionalFormatting sqref="E104:E107">
    <cfRule type="timePeriod" dxfId="126" priority="11" timePeriod="lastWeek">
      <formula>AND(TODAY()-ROUNDDOWN(E104,0)&gt;=(WEEKDAY(TODAY())),TODAY()-ROUNDDOWN(E104,0)&lt;(WEEKDAY(TODAY())+7))</formula>
    </cfRule>
  </conditionalFormatting>
  <conditionalFormatting sqref="G11:G13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17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17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17">
    <cfRule type="expression" dxfId="119" priority="3" stopIfTrue="1">
      <formula>$F$5="Freelancer"</formula>
    </cfRule>
    <cfRule type="expression" dxfId="118" priority="4" stopIfTrue="1">
      <formula>$F$5="DTC Int. Staff"</formula>
    </cfRule>
  </conditionalFormatting>
  <conditionalFormatting sqref="G22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2021-02-16T09:26:59Z</dcterms:modified>
</cp:coreProperties>
</file>