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080_Mike\"/>
    </mc:Choice>
  </mc:AlternateContent>
  <xr:revisionPtr revIDLastSave="0" documentId="13_ncr:1_{274CCB93-0C3A-4681-A708-0B9135C146B6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36" l="1"/>
  <c r="S13" i="36"/>
  <c r="S14" i="36"/>
  <c r="S15" i="36"/>
  <c r="S16" i="36"/>
  <c r="S17" i="36"/>
  <c r="S18" i="36"/>
  <c r="S19" i="36"/>
  <c r="S20" i="36"/>
  <c r="S11" i="36"/>
  <c r="P12" i="36"/>
  <c r="P13" i="36"/>
  <c r="P14" i="36"/>
  <c r="P15" i="36"/>
  <c r="P16" i="36"/>
  <c r="P17" i="36"/>
  <c r="P18" i="36"/>
  <c r="P19" i="36"/>
  <c r="P20" i="36"/>
  <c r="P11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S21" i="36" l="1"/>
  <c r="P21" i="3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<sst xmlns="http://schemas.openxmlformats.org/spreadsheetml/2006/main" count="284" uniqueCount="119">
  <si>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</si>
  <si>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</si>
  <si>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</si>
  <si>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</si>
  <si>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</si>
  <si>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</si>
  <si>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</si>
  <si>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</si>
  <si>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</si>
  <si>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</si>
  <si>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</si>
  <si>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</si>
  <si>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</si>
  <si>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</si>
  <si>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</si>
  <si>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</si>
  <si>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</si>
  <si>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</si>
  <si>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</si>
  <si>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</si>
  <si>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</si>
  <si>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</si>
  <si>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</si>
  <si>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</si>
  <si>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</si>
  <si>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</si>
  <si>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</si>
  <si>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</si>
  <si>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</si>
  <si>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</si>
  <si>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</si>
  <si>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</si>
  <si>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</si>
  <si>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</si>
  <si>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</si>
  <si>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</si>
  <si>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</si>
  <si>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</si>
  <si>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</si>
  <si>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</si>
  <si>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</si>
  <si>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</si>
  <si>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</si>
  <si>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</si>
  <si>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</si>
  <si>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</si>
  <si>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</si>
  <si>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</si>
  <si>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</si>
  <si>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</si>
  <si>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TIME-202117</t>
  </si>
  <si>
    <t>Edit draft TOR and disscuss with client</t>
  </si>
  <si>
    <t>TIME</t>
  </si>
  <si>
    <t>TIME-202099</t>
  </si>
  <si>
    <t>Follow up STOU team regarding contract siging and prepare PPT for kick off meeting</t>
  </si>
  <si>
    <t>TIME-202013</t>
  </si>
  <si>
    <t>Conduct exceptance meeting with client, discuss about draft policy and prepare public hearing</t>
  </si>
  <si>
    <t>MOI</t>
  </si>
  <si>
    <t>Discuss with team and edit report, invite more organization to join meeting</t>
  </si>
  <si>
    <t>TIME-202054</t>
  </si>
  <si>
    <t>Prepare PPT for SACCIT committee pitching, discuss with Dome and SACICT team</t>
  </si>
  <si>
    <t>Explain content for Dome and adjust PPT for client</t>
  </si>
  <si>
    <t>Edit draft policy and progress report</t>
  </si>
  <si>
    <t>Proven typo in report and finalize foucus group attendee list, Prepare material and provide to client &amp; experts</t>
  </si>
  <si>
    <t>Set up and test online meeting, discus with Dome about draft policy</t>
  </si>
  <si>
    <t>Conduct focus group meeting with client and other attendee</t>
  </si>
  <si>
    <t>Join online meeting and assist Dome to pitching digital plan for SACICT committee</t>
  </si>
  <si>
    <t>Meeting with STOU team regrading kick off meeting</t>
  </si>
  <si>
    <t>TIME-202075</t>
  </si>
  <si>
    <t>Happy new year Mr.Anupong and Mr.Thanakorn, follow up and discuss about Digial plan tor</t>
  </si>
  <si>
    <t>TPBS</t>
  </si>
  <si>
    <t>Discuss about MEA Cyber security with Mai and Dome</t>
  </si>
  <si>
    <t>Discuss with MEA and draft TOR regarding Cyber security</t>
  </si>
  <si>
    <t>Happy new yeat NIEC committee and dicuss about new opportunity for radio business</t>
  </si>
  <si>
    <t>NIEC</t>
  </si>
  <si>
    <t>Study สกมช. Policy and cyber action plan. Discuss with สกมช. Staff regarding CII regulator</t>
  </si>
  <si>
    <t>TIME-202115</t>
  </si>
  <si>
    <t>Design and revise cyber securrity and risk assessment plan. Re-calculation cost and deliverable</t>
  </si>
  <si>
    <t>TIME-202052</t>
  </si>
  <si>
    <t>Joine online meeting, with Telco, NBTC and Thaicom</t>
  </si>
  <si>
    <t>Meeting with MOI Law department and committee regarding MOI role and duty</t>
  </si>
  <si>
    <t>Meeting with NBTC and KMUTNB team, regarding 28 GHz and 3.5 GHz co-exinsting regulatory</t>
  </si>
  <si>
    <t>Discuss with STOU team, design Public hearing and survey method. Edit inception report</t>
  </si>
  <si>
    <t>Prepapre PPT about Cybersecurity Act and answer Head of IT questions</t>
  </si>
  <si>
    <t>Discuss with team regarding Thailand Institute of Nuclear Technology  (TINT) Digital plan</t>
  </si>
  <si>
    <t>Happy new year NIEC Committee Dr.Bundit, disuss about opportunity on 2021</t>
  </si>
  <si>
    <t>Meeting with client and Head of IT, discuss about draft policy and MOI role regarding Cyber security act</t>
  </si>
  <si>
    <t>TIME-202056</t>
  </si>
  <si>
    <t>Meeting with Darren and Alain, wrap up current state and what's coming up next</t>
  </si>
  <si>
    <t>Meeting with client about NIST and policy recommendations</t>
  </si>
  <si>
    <t>TIME-202110</t>
  </si>
  <si>
    <t>Discuss with client, provide Quotation and revise ISO 27001 audit scope</t>
  </si>
  <si>
    <t>Review Radio current situation, design project timeline and concern of topic</t>
  </si>
  <si>
    <t>TIME-202069</t>
  </si>
  <si>
    <t>Project kick off meeting, guide Ness and Min regarding N/W and digital plan</t>
  </si>
  <si>
    <t>NSF</t>
  </si>
  <si>
    <t>Disucuss with Saisun team, gethering their needend and new proposal scope. Find timeline for C-level meeting</t>
  </si>
  <si>
    <t>Revise Progress report detail, regarding Law and role</t>
  </si>
  <si>
    <t>Discuss with client and STOU about NBTC overall operation and study framwork</t>
  </si>
  <si>
    <t>Meeting with client, to discuss about final deliverable</t>
  </si>
  <si>
    <t>Edit Progress report and policy, adjust structure of report and prepare cost declaration</t>
  </si>
  <si>
    <t>Study สกมช. Draft standard and policy for CII and state enterprize, rewrtie it for MOI</t>
  </si>
  <si>
    <t>Finalize final report, discuss with client regradinf cost declaration. Prepare deliverable</t>
  </si>
  <si>
    <t>Revise policy and standard for own use in MOI</t>
  </si>
  <si>
    <t>Prepare materail and meeting with BD team to pitching client</t>
  </si>
  <si>
    <t>Meeting with client to clarify scope &amp; their expectation. Finalize TOR and cost calculation</t>
  </si>
  <si>
    <t>TINT</t>
  </si>
  <si>
    <t>Discuss with team regarding law and resource inquiry from client</t>
  </si>
  <si>
    <t>Rojchanawit</t>
  </si>
  <si>
    <t>Budpasa</t>
  </si>
  <si>
    <t>TIME080</t>
  </si>
  <si>
    <t>Discuss with Mrs. Joy and Mr.Dome regarding new opportunity for NBTC project, that relate to digital platform &amp; market survey</t>
  </si>
  <si>
    <t>Research current radio business situation and review 2nd TV &amp; Radio master plan</t>
  </si>
  <si>
    <t>Discuss with client and team regarding agenda for final report acceptance meeting</t>
  </si>
  <si>
    <t>Meeting with Mr.Paul and BD team regarding T3K product</t>
  </si>
  <si>
    <t>Revise PDPA &amp; Data governance TOR, discuss with client and BD team regarding price caculation</t>
  </si>
  <si>
    <t>Join NBTC and KMUTNB meeting regarding project plan and field test timeline</t>
  </si>
  <si>
    <t>Revise TK park digital plan TOR and explain to BD team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</si>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</sst>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theme="3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0" borderId="32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10" fillId="0" borderId="30" xfId="0" applyFont="1" applyBorder="1" applyAlignment="1" applyProtection="1">
      <alignment vertical="center" wrapText="1"/>
      <protection locked="0"/>
    </xf>
    <xf numFmtId="0" fontId="8" fillId="0" borderId="30" xfId="0" applyFont="1" applyBorder="1" applyAlignment="1" applyProtection="1">
      <alignment vertical="center" wrapText="1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0" borderId="30" xfId="0" applyFont="1" applyBorder="1" applyAlignment="1" applyProtection="1">
      <alignment horizontal="left" vertical="center" wrapText="1"/>
      <protection locked="0"/>
    </xf>
    <xf numFmtId="0" fontId="8" fillId="0" borderId="30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 wrapText="1"/>
      <protection locked="0"/>
    </xf>
    <xf numFmtId="0" fontId="12" fillId="0" borderId="30" xfId="0" applyFont="1" applyBorder="1" applyAlignment="1" applyProtection="1">
      <alignment horizontal="left" vertical="center" wrapText="1"/>
      <protection locked="0"/>
    </xf>
    <xf numFmtId="0" fontId="10" fillId="0" borderId="30" xfId="0" applyFont="1" applyBorder="1" applyAlignment="1" applyProtection="1">
      <alignment horizontal="left" vertical="center"/>
      <protection locked="0"/>
    </xf>
    <xf numFmtId="0" fontId="8" fillId="0" borderId="44" xfId="0" applyFont="1" applyBorder="1" applyAlignment="1" applyProtection="1">
      <alignment vertical="center" wrapText="1"/>
      <protection locked="0"/>
    </xf>
    <xf numFmtId="0" fontId="10" fillId="0" borderId="45" xfId="0" applyFont="1" applyBorder="1" applyAlignment="1" applyProtection="1">
      <alignment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32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20" sqref="C20:G21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25">
      <c r="B3" s="7" t="s">
        <v>25</v>
      </c>
      <c r="C3" s="145" t="s">
        <v>108</v>
      </c>
      <c r="D3" s="146"/>
      <c r="E3" s="146"/>
      <c r="F3" s="146"/>
      <c r="G3" s="147"/>
      <c r="H3" s="3"/>
      <c r="I3" s="3"/>
    </row>
    <row r="4" spans="2:9" x14ac:dyDescent="0.25">
      <c r="B4" s="6" t="s">
        <v>26</v>
      </c>
      <c r="C4" s="148" t="s">
        <v>109</v>
      </c>
      <c r="D4" s="149"/>
      <c r="E4" s="149"/>
      <c r="F4" s="149"/>
      <c r="G4" s="150"/>
      <c r="H4" s="3"/>
      <c r="I4" s="3"/>
    </row>
    <row r="5" spans="2:9" x14ac:dyDescent="0.25">
      <c r="B5" s="6" t="s">
        <v>27</v>
      </c>
      <c r="C5" s="148" t="s">
        <v>110</v>
      </c>
      <c r="D5" s="149"/>
      <c r="E5" s="149"/>
      <c r="F5" s="149"/>
      <c r="G5" s="150"/>
      <c r="H5" s="3"/>
      <c r="I5" s="3"/>
    </row>
    <row r="7" spans="2:9" ht="32.25" customHeight="1" x14ac:dyDescent="0.2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2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2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2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2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2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2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2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2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2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2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2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2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2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2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2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2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2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2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2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2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2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2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25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2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2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2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2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2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2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2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2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2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S275"/>
  <sheetViews>
    <sheetView showGridLines="0" tabSelected="1" topLeftCell="K11" zoomScale="90" zoomScaleNormal="90" workbookViewId="0">
      <selection activeCell="P24" sqref="P2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7" width="11.42578125" style="8"/>
    <col min="18" max="18" width="15.140625" style="8" bestFit="1" customWidth="1"/>
    <col min="19" max="19" width="16.7109375" style="8" bestFit="1" customWidth="1"/>
    <col min="20" max="16384" width="11.42578125" style="8"/>
  </cols>
  <sheetData>
    <row r="1" spans="1:19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9" ht="13.5" customHeight="1" x14ac:dyDescent="0.2">
      <c r="D2" s="9"/>
      <c r="E2" s="9"/>
      <c r="F2" s="9"/>
      <c r="G2" s="9"/>
      <c r="H2" s="9"/>
      <c r="I2" s="9"/>
      <c r="J2" s="10"/>
    </row>
    <row r="3" spans="1:19" ht="20.25" customHeight="1" x14ac:dyDescent="0.2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9" ht="20.25" customHeight="1" x14ac:dyDescent="0.2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9" ht="20.25" customHeight="1" x14ac:dyDescent="0.2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9" ht="20.25" customHeight="1" x14ac:dyDescent="0.2">
      <c r="E6" s="15"/>
      <c r="F6" s="15"/>
      <c r="G6" s="15"/>
      <c r="H6" s="17"/>
      <c r="I6" s="18"/>
      <c r="J6" s="19"/>
    </row>
    <row r="7" spans="1:19" ht="30" x14ac:dyDescent="0.2">
      <c r="G7" s="20"/>
      <c r="H7" s="17"/>
      <c r="I7" s="21" t="s">
        <v>34</v>
      </c>
      <c r="J7" s="22" t="s">
        <v>35</v>
      </c>
    </row>
    <row r="8" spans="1:19" ht="43.5" customHeight="1" x14ac:dyDescent="0.2">
      <c r="D8" s="23"/>
      <c r="G8" s="18"/>
      <c r="H8" s="14"/>
      <c r="I8" s="24">
        <f>SUM(J10:J141)</f>
        <v>191</v>
      </c>
      <c r="J8" s="25">
        <f>I8/8</f>
        <v>23.875</v>
      </c>
    </row>
    <row r="9" spans="1:19" ht="20.25" customHeight="1" thickBot="1" x14ac:dyDescent="0.25">
      <c r="E9" s="15"/>
      <c r="F9" s="15"/>
      <c r="G9" s="15"/>
      <c r="H9" s="17"/>
      <c r="I9" s="18"/>
      <c r="J9" s="19"/>
      <c r="O9" s="8">
        <v>9001</v>
      </c>
      <c r="R9" s="8">
        <v>9003</v>
      </c>
    </row>
    <row r="10" spans="1:19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73" t="s">
        <v>6</v>
      </c>
      <c r="M10" s="173" t="s">
        <v>34</v>
      </c>
      <c r="O10" s="173" t="s">
        <v>4</v>
      </c>
      <c r="P10" s="173" t="s">
        <v>34</v>
      </c>
      <c r="R10" s="173" t="s">
        <v>4</v>
      </c>
      <c r="S10" s="173" t="s">
        <v>34</v>
      </c>
    </row>
    <row r="11" spans="1:19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74">
        <f>SUMIFS($J$10:$J$142,$G$10:$G$142,L11)</f>
        <v>150</v>
      </c>
      <c r="O11" s="36" t="s">
        <v>50</v>
      </c>
      <c r="P11" s="174">
        <f>SUMIFS($J$10:$J$142,$F$10:$F$142,O11,$G$10:$G$142,$O$9)</f>
        <v>6</v>
      </c>
      <c r="R11" s="36" t="s">
        <v>50</v>
      </c>
      <c r="S11" s="174">
        <f>SUMIFS($J$10:$J$142,$F$10:$F$142,R11,$G$10:$G$142,$R$9)</f>
        <v>13</v>
      </c>
    </row>
    <row r="12" spans="1:19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74">
        <f t="shared" ref="M12:M23" si="2">SUMIFS($J$10:$J$142,$G$10:$G$142,L12)</f>
        <v>0</v>
      </c>
      <c r="O12" s="36" t="s">
        <v>53</v>
      </c>
      <c r="P12" s="174">
        <f t="shared" ref="P12:P20" si="3">SUMIFS($J$10:$J$142,$F$10:$F$142,O12,$G$10:$G$142,$O$9)</f>
        <v>31</v>
      </c>
      <c r="R12" s="36" t="s">
        <v>53</v>
      </c>
      <c r="S12" s="174">
        <f t="shared" ref="S12:S20" si="4">SUMIFS($J$10:$J$142,$F$10:$F$142,R12,$G$10:$G$142,$R$9)</f>
        <v>0</v>
      </c>
    </row>
    <row r="13" spans="1:19" ht="22.5" customHeight="1" x14ac:dyDescent="0.2">
      <c r="A13" s="31"/>
      <c r="C13" s="39"/>
      <c r="D13" s="33" t="str">
        <f t="shared" ref="D13:D15" si="5">D12</f>
        <v>Fri</v>
      </c>
      <c r="E13" s="34">
        <f t="shared" ref="E13:E15" si="6">E12</f>
        <v>44197</v>
      </c>
      <c r="F13" s="35"/>
      <c r="G13" s="36"/>
      <c r="H13" s="37"/>
      <c r="I13" s="36"/>
      <c r="J13" s="38"/>
      <c r="L13" s="36">
        <v>9003</v>
      </c>
      <c r="M13" s="174">
        <f t="shared" si="2"/>
        <v>28</v>
      </c>
      <c r="O13" s="36" t="s">
        <v>55</v>
      </c>
      <c r="P13" s="174">
        <f t="shared" si="3"/>
        <v>92</v>
      </c>
      <c r="R13" s="36" t="s">
        <v>55</v>
      </c>
      <c r="S13" s="174">
        <f t="shared" si="4"/>
        <v>0</v>
      </c>
    </row>
    <row r="14" spans="1:19" ht="22.5" customHeight="1" x14ac:dyDescent="0.2">
      <c r="A14" s="31"/>
      <c r="C14" s="39"/>
      <c r="D14" s="33" t="str">
        <f t="shared" si="5"/>
        <v>Fri</v>
      </c>
      <c r="E14" s="34">
        <f t="shared" si="6"/>
        <v>44197</v>
      </c>
      <c r="F14" s="35"/>
      <c r="G14" s="36"/>
      <c r="H14" s="37"/>
      <c r="I14" s="36"/>
      <c r="J14" s="38"/>
      <c r="L14" s="36">
        <v>9004</v>
      </c>
      <c r="M14" s="174">
        <f t="shared" si="2"/>
        <v>13</v>
      </c>
      <c r="O14" s="36" t="s">
        <v>59</v>
      </c>
      <c r="P14" s="174">
        <f t="shared" si="3"/>
        <v>8</v>
      </c>
      <c r="R14" s="36" t="s">
        <v>59</v>
      </c>
      <c r="S14" s="174">
        <f t="shared" si="4"/>
        <v>0</v>
      </c>
    </row>
    <row r="15" spans="1:19" ht="22.5" customHeight="1" x14ac:dyDescent="0.2">
      <c r="A15" s="31"/>
      <c r="C15" s="39"/>
      <c r="D15" s="33" t="str">
        <f t="shared" si="5"/>
        <v>Fri</v>
      </c>
      <c r="E15" s="34">
        <f t="shared" si="6"/>
        <v>44197</v>
      </c>
      <c r="F15" s="35"/>
      <c r="G15" s="36"/>
      <c r="H15" s="37"/>
      <c r="I15" s="36"/>
      <c r="J15" s="38"/>
      <c r="L15" s="36">
        <v>9005</v>
      </c>
      <c r="M15" s="174">
        <f t="shared" si="2"/>
        <v>0</v>
      </c>
      <c r="O15" s="36" t="s">
        <v>68</v>
      </c>
      <c r="P15" s="174">
        <f t="shared" si="3"/>
        <v>3</v>
      </c>
      <c r="R15" s="36" t="s">
        <v>68</v>
      </c>
      <c r="S15" s="174">
        <f t="shared" si="4"/>
        <v>0</v>
      </c>
    </row>
    <row r="16" spans="1:19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74">
        <f t="shared" si="2"/>
        <v>0</v>
      </c>
      <c r="O16" s="36" t="s">
        <v>76</v>
      </c>
      <c r="P16" s="174">
        <f t="shared" si="3"/>
        <v>0</v>
      </c>
      <c r="R16" s="36" t="s">
        <v>76</v>
      </c>
      <c r="S16" s="174">
        <f t="shared" si="4"/>
        <v>4</v>
      </c>
    </row>
    <row r="17" spans="1:19" ht="22.5" customHeight="1" thickBo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7">+E16+1</f>
        <v>44199</v>
      </c>
      <c r="F17" s="35"/>
      <c r="G17" s="36"/>
      <c r="H17" s="37"/>
      <c r="I17" s="36"/>
      <c r="J17" s="38"/>
      <c r="L17" s="36">
        <v>9007</v>
      </c>
      <c r="M17" s="174">
        <f t="shared" si="2"/>
        <v>0</v>
      </c>
      <c r="O17" s="36" t="s">
        <v>78</v>
      </c>
      <c r="P17" s="174">
        <f t="shared" si="3"/>
        <v>8</v>
      </c>
      <c r="R17" s="36" t="s">
        <v>78</v>
      </c>
      <c r="S17" s="174">
        <f t="shared" si="4"/>
        <v>0</v>
      </c>
    </row>
    <row r="18" spans="1:19" ht="22.5" customHeight="1" thickBo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8">IF(B18=1,"Mo",IF(B18=2,"Tue",IF(B18=3,"Wed",IF(B18=4,"Thu",IF(B18=5,"Fri",IF(B18=6,"Sat",IF(B18=7,"Sun","")))))))</f>
        <v>Mo</v>
      </c>
      <c r="E18" s="34">
        <f t="shared" si="7"/>
        <v>44200</v>
      </c>
      <c r="F18" s="109" t="s">
        <v>50</v>
      </c>
      <c r="G18" s="36">
        <v>9001</v>
      </c>
      <c r="H18" s="112" t="s">
        <v>51</v>
      </c>
      <c r="I18" s="110" t="s">
        <v>52</v>
      </c>
      <c r="J18" s="38">
        <v>3</v>
      </c>
      <c r="L18" s="36">
        <v>9008</v>
      </c>
      <c r="M18" s="174">
        <f t="shared" si="2"/>
        <v>0</v>
      </c>
      <c r="O18" s="36" t="s">
        <v>87</v>
      </c>
      <c r="P18" s="174">
        <f t="shared" si="3"/>
        <v>2</v>
      </c>
      <c r="R18" s="36" t="s">
        <v>87</v>
      </c>
      <c r="S18" s="174">
        <f t="shared" si="4"/>
        <v>0</v>
      </c>
    </row>
    <row r="19" spans="1:19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109" t="s">
        <v>53</v>
      </c>
      <c r="G19" s="36">
        <v>9001</v>
      </c>
      <c r="H19" s="115" t="s">
        <v>54</v>
      </c>
      <c r="I19" s="110" t="s">
        <v>52</v>
      </c>
      <c r="J19" s="38">
        <v>4</v>
      </c>
      <c r="L19" s="36">
        <v>9009</v>
      </c>
      <c r="M19" s="174">
        <f t="shared" si="2"/>
        <v>0</v>
      </c>
      <c r="O19" s="36" t="s">
        <v>90</v>
      </c>
      <c r="P19" s="174">
        <f t="shared" si="3"/>
        <v>0</v>
      </c>
      <c r="R19" s="36" t="s">
        <v>90</v>
      </c>
      <c r="S19" s="174">
        <f t="shared" si="4"/>
        <v>7</v>
      </c>
    </row>
    <row r="20" spans="1:19" ht="22.5" customHeight="1" x14ac:dyDescent="0.2">
      <c r="A20" s="31"/>
      <c r="C20" s="40"/>
      <c r="D20" s="33" t="str">
        <f t="shared" ref="D20:D22" si="9">D19</f>
        <v>Mo</v>
      </c>
      <c r="E20" s="34">
        <f t="shared" ref="E20:E22" si="10">E19</f>
        <v>44200</v>
      </c>
      <c r="F20" s="35"/>
      <c r="G20" s="36"/>
      <c r="H20" s="37"/>
      <c r="I20" s="36"/>
      <c r="J20" s="38"/>
      <c r="L20" s="36">
        <v>9010</v>
      </c>
      <c r="M20" s="174">
        <f t="shared" si="2"/>
        <v>0</v>
      </c>
      <c r="O20" s="36" t="s">
        <v>93</v>
      </c>
      <c r="P20" s="174">
        <f t="shared" si="3"/>
        <v>0</v>
      </c>
      <c r="R20" s="36" t="s">
        <v>93</v>
      </c>
      <c r="S20" s="174">
        <f t="shared" si="4"/>
        <v>4</v>
      </c>
    </row>
    <row r="21" spans="1:19" ht="22.5" customHeight="1" x14ac:dyDescent="0.2">
      <c r="A21" s="31"/>
      <c r="C21" s="40"/>
      <c r="D21" s="33" t="str">
        <f t="shared" si="9"/>
        <v>Mo</v>
      </c>
      <c r="E21" s="34">
        <f t="shared" si="10"/>
        <v>44200</v>
      </c>
      <c r="F21" s="35"/>
      <c r="G21" s="36"/>
      <c r="H21" s="37"/>
      <c r="I21" s="36"/>
      <c r="J21" s="38"/>
      <c r="L21" s="36">
        <v>9013</v>
      </c>
      <c r="M21" s="174">
        <f t="shared" si="2"/>
        <v>0</v>
      </c>
      <c r="O21" s="177" t="s">
        <v>118</v>
      </c>
      <c r="P21" s="178">
        <f>SUM(P11:P20)</f>
        <v>150</v>
      </c>
      <c r="R21" s="177" t="s">
        <v>118</v>
      </c>
      <c r="S21" s="178">
        <f>SUM(S11:S20)</f>
        <v>28</v>
      </c>
    </row>
    <row r="22" spans="1:19" ht="22.5" customHeight="1" thickBot="1" x14ac:dyDescent="0.25">
      <c r="A22" s="31"/>
      <c r="C22" s="40"/>
      <c r="D22" s="33" t="str">
        <f t="shared" si="9"/>
        <v>Mo</v>
      </c>
      <c r="E22" s="34">
        <f t="shared" si="10"/>
        <v>44200</v>
      </c>
      <c r="F22" s="35"/>
      <c r="G22" s="36"/>
      <c r="H22" s="37"/>
      <c r="I22" s="36"/>
      <c r="J22" s="38"/>
      <c r="L22" s="36">
        <v>9014</v>
      </c>
      <c r="M22" s="174">
        <f t="shared" si="2"/>
        <v>0</v>
      </c>
      <c r="O22"/>
    </row>
    <row r="23" spans="1:19" ht="22.5" customHeight="1" thickBo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8"/>
        <v>Tue</v>
      </c>
      <c r="E23" s="45">
        <f>+E18+1</f>
        <v>44201</v>
      </c>
      <c r="F23" s="109" t="s">
        <v>55</v>
      </c>
      <c r="G23" s="36">
        <v>9001</v>
      </c>
      <c r="H23" s="112" t="s">
        <v>56</v>
      </c>
      <c r="I23" s="110" t="s">
        <v>57</v>
      </c>
      <c r="J23" s="49">
        <v>4</v>
      </c>
      <c r="L23" s="36">
        <v>9015</v>
      </c>
      <c r="M23" s="174">
        <f t="shared" si="2"/>
        <v>0</v>
      </c>
      <c r="O23"/>
    </row>
    <row r="24" spans="1:19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109" t="s">
        <v>55</v>
      </c>
      <c r="G24" s="36">
        <v>9001</v>
      </c>
      <c r="H24" s="112" t="s">
        <v>58</v>
      </c>
      <c r="I24" s="110" t="s">
        <v>52</v>
      </c>
      <c r="J24" s="49">
        <v>5</v>
      </c>
      <c r="L24" s="175" t="s">
        <v>118</v>
      </c>
      <c r="M24" s="176">
        <f>SUM(M11:M23)</f>
        <v>191</v>
      </c>
      <c r="O24"/>
    </row>
    <row r="25" spans="1:19" ht="22.5" customHeight="1" x14ac:dyDescent="0.2">
      <c r="A25" s="31"/>
      <c r="C25" s="40"/>
      <c r="D25" s="44" t="str">
        <f t="shared" ref="D25:D27" si="11">D24</f>
        <v>Tue</v>
      </c>
      <c r="E25" s="45">
        <f t="shared" ref="E25:E27" si="12">E24</f>
        <v>44201</v>
      </c>
      <c r="F25" s="46"/>
      <c r="G25" s="47"/>
      <c r="H25" s="48"/>
      <c r="I25" s="47"/>
      <c r="J25" s="49"/>
      <c r="O25"/>
    </row>
    <row r="26" spans="1:19" ht="22.5" customHeight="1" x14ac:dyDescent="0.2">
      <c r="A26" s="31"/>
      <c r="C26" s="40"/>
      <c r="D26" s="44" t="str">
        <f t="shared" si="11"/>
        <v>Tue</v>
      </c>
      <c r="E26" s="45">
        <f t="shared" si="12"/>
        <v>44201</v>
      </c>
      <c r="F26" s="46"/>
      <c r="G26" s="47"/>
      <c r="H26" s="48"/>
      <c r="I26" s="47"/>
      <c r="J26" s="49"/>
      <c r="O26"/>
    </row>
    <row r="27" spans="1:19" ht="22.5" customHeight="1" x14ac:dyDescent="0.2">
      <c r="A27" s="31"/>
      <c r="C27" s="40"/>
      <c r="D27" s="44" t="str">
        <f t="shared" si="11"/>
        <v>Tue</v>
      </c>
      <c r="E27" s="45">
        <f t="shared" si="12"/>
        <v>44201</v>
      </c>
      <c r="F27" s="46"/>
      <c r="G27" s="47"/>
      <c r="H27" s="48"/>
      <c r="I27" s="47"/>
      <c r="J27" s="49"/>
      <c r="O27"/>
    </row>
    <row r="28" spans="1:19" ht="22.5" customHeight="1" thickBo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8"/>
        <v>Wed</v>
      </c>
      <c r="E28" s="34">
        <f>+E23+1</f>
        <v>44202</v>
      </c>
      <c r="F28" s="113" t="s">
        <v>59</v>
      </c>
      <c r="G28" s="36">
        <v>9001</v>
      </c>
      <c r="H28" s="114" t="s">
        <v>60</v>
      </c>
      <c r="I28" s="110" t="s">
        <v>52</v>
      </c>
      <c r="J28" s="38">
        <v>4</v>
      </c>
      <c r="O28"/>
    </row>
    <row r="29" spans="1:19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109" t="s">
        <v>55</v>
      </c>
      <c r="G29" s="36">
        <v>9001</v>
      </c>
      <c r="H29" s="114" t="s">
        <v>61</v>
      </c>
      <c r="I29" s="110" t="s">
        <v>52</v>
      </c>
      <c r="J29" s="38">
        <v>4</v>
      </c>
      <c r="O29"/>
    </row>
    <row r="30" spans="1:19" ht="22.5" customHeight="1" x14ac:dyDescent="0.2">
      <c r="A30" s="31"/>
      <c r="C30" s="40"/>
      <c r="D30" s="33" t="str">
        <f t="shared" ref="D30:D32" si="13">D29</f>
        <v>Wed</v>
      </c>
      <c r="E30" s="34">
        <f t="shared" ref="E30:E32" si="14">E29</f>
        <v>44202</v>
      </c>
      <c r="F30" s="35"/>
      <c r="G30" s="36"/>
      <c r="H30" s="108"/>
      <c r="I30" s="36"/>
      <c r="J30" s="38"/>
      <c r="O30"/>
    </row>
    <row r="31" spans="1:19" ht="22.5" customHeight="1" x14ac:dyDescent="0.2">
      <c r="A31" s="31"/>
      <c r="C31" s="40"/>
      <c r="D31" s="33" t="str">
        <f t="shared" si="13"/>
        <v>Wed</v>
      </c>
      <c r="E31" s="34">
        <f t="shared" si="14"/>
        <v>44202</v>
      </c>
      <c r="F31" s="35"/>
      <c r="G31" s="36"/>
      <c r="H31" s="108"/>
      <c r="I31" s="36"/>
      <c r="J31" s="38"/>
      <c r="O31"/>
    </row>
    <row r="32" spans="1:19" ht="22.5" customHeight="1" thickBot="1" x14ac:dyDescent="0.25">
      <c r="A32" s="31"/>
      <c r="C32" s="40"/>
      <c r="D32" s="33" t="str">
        <f t="shared" si="13"/>
        <v>Wed</v>
      </c>
      <c r="E32" s="34">
        <f t="shared" si="14"/>
        <v>44202</v>
      </c>
      <c r="F32" s="35"/>
      <c r="G32" s="36"/>
      <c r="H32" s="108"/>
      <c r="I32" s="36"/>
      <c r="J32" s="38"/>
      <c r="O32"/>
    </row>
    <row r="33" spans="1:15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8"/>
        <v>Thu</v>
      </c>
      <c r="E33" s="45">
        <f>+E28+1</f>
        <v>44203</v>
      </c>
      <c r="F33" s="109" t="s">
        <v>55</v>
      </c>
      <c r="G33" s="36">
        <v>9001</v>
      </c>
      <c r="H33" s="111" t="s">
        <v>62</v>
      </c>
      <c r="I33" s="110" t="s">
        <v>52</v>
      </c>
      <c r="J33" s="49">
        <v>8</v>
      </c>
      <c r="O33"/>
    </row>
    <row r="34" spans="1:15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  <c r="O34"/>
    </row>
    <row r="35" spans="1:15" ht="22.5" customHeight="1" x14ac:dyDescent="0.2">
      <c r="A35" s="31"/>
      <c r="C35" s="40"/>
      <c r="D35" s="44" t="str">
        <f t="shared" ref="D35:D37" si="15">D34</f>
        <v>Thu</v>
      </c>
      <c r="E35" s="45">
        <f t="shared" ref="E35:E37" si="16">E34</f>
        <v>44203</v>
      </c>
      <c r="F35" s="46"/>
      <c r="G35" s="47"/>
      <c r="H35" s="48"/>
      <c r="I35" s="47"/>
      <c r="J35" s="49"/>
      <c r="O35"/>
    </row>
    <row r="36" spans="1:15" ht="22.5" customHeight="1" x14ac:dyDescent="0.2">
      <c r="A36" s="31"/>
      <c r="C36" s="40"/>
      <c r="D36" s="44" t="str">
        <f t="shared" si="15"/>
        <v>Thu</v>
      </c>
      <c r="E36" s="45">
        <f t="shared" si="16"/>
        <v>44203</v>
      </c>
      <c r="F36" s="46"/>
      <c r="G36" s="47"/>
      <c r="H36" s="48"/>
      <c r="I36" s="47"/>
      <c r="J36" s="49"/>
      <c r="O36"/>
    </row>
    <row r="37" spans="1:15" ht="22.5" customHeight="1" thickBot="1" x14ac:dyDescent="0.25">
      <c r="A37" s="31"/>
      <c r="C37" s="40"/>
      <c r="D37" s="44" t="str">
        <f t="shared" si="15"/>
        <v>Thu</v>
      </c>
      <c r="E37" s="45">
        <f t="shared" si="16"/>
        <v>44203</v>
      </c>
      <c r="F37" s="46"/>
      <c r="G37" s="47"/>
      <c r="H37" s="48"/>
      <c r="I37" s="47"/>
      <c r="J37" s="49"/>
      <c r="O37"/>
    </row>
    <row r="38" spans="1:15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9" t="s">
        <v>55</v>
      </c>
      <c r="G38" s="36">
        <v>9001</v>
      </c>
      <c r="H38" s="112" t="s">
        <v>63</v>
      </c>
      <c r="I38" s="110" t="s">
        <v>52</v>
      </c>
      <c r="J38" s="38">
        <v>8</v>
      </c>
      <c r="O38"/>
    </row>
    <row r="39" spans="1:15" ht="22.5" customHeight="1" x14ac:dyDescent="0.2">
      <c r="A39" s="31"/>
      <c r="C39" s="40"/>
      <c r="D39" s="33" t="str">
        <f t="shared" ref="D39:E42" si="17">D38</f>
        <v>Fri</v>
      </c>
      <c r="E39" s="34">
        <f t="shared" si="17"/>
        <v>44204</v>
      </c>
      <c r="F39" s="35"/>
      <c r="G39" s="36"/>
      <c r="H39" s="43"/>
      <c r="I39" s="36"/>
      <c r="J39" s="38"/>
      <c r="O39"/>
    </row>
    <row r="40" spans="1:15" ht="22.5" customHeight="1" x14ac:dyDescent="0.2">
      <c r="A40" s="31"/>
      <c r="C40" s="40"/>
      <c r="D40" s="33" t="str">
        <f t="shared" si="17"/>
        <v>Fri</v>
      </c>
      <c r="E40" s="34">
        <f t="shared" si="17"/>
        <v>44204</v>
      </c>
      <c r="F40" s="35"/>
      <c r="G40" s="36"/>
      <c r="H40" s="43"/>
      <c r="I40" s="36"/>
      <c r="J40" s="38"/>
      <c r="O40"/>
    </row>
    <row r="41" spans="1:15" ht="22.5" customHeight="1" x14ac:dyDescent="0.2">
      <c r="A41" s="31"/>
      <c r="C41" s="40"/>
      <c r="D41" s="33" t="str">
        <f t="shared" si="17"/>
        <v>Fri</v>
      </c>
      <c r="E41" s="34">
        <f t="shared" si="17"/>
        <v>44204</v>
      </c>
      <c r="F41" s="35"/>
      <c r="G41" s="36"/>
      <c r="H41" s="43"/>
      <c r="I41" s="36"/>
      <c r="J41" s="38"/>
      <c r="O41"/>
    </row>
    <row r="42" spans="1:15" ht="22.5" customHeight="1" x14ac:dyDescent="0.2">
      <c r="A42" s="31"/>
      <c r="C42" s="40"/>
      <c r="D42" s="33" t="str">
        <f t="shared" si="17"/>
        <v>Fri</v>
      </c>
      <c r="E42" s="34">
        <f t="shared" si="17"/>
        <v>44204</v>
      </c>
      <c r="F42" s="35"/>
      <c r="G42" s="36"/>
      <c r="H42" s="43"/>
      <c r="I42" s="36"/>
      <c r="J42" s="38"/>
      <c r="O42"/>
    </row>
    <row r="43" spans="1:15" ht="22.5" customHeight="1" thickBo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  <c r="O43"/>
    </row>
    <row r="44" spans="1:15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7"/>
        <v>44206</v>
      </c>
      <c r="F44" s="109" t="s">
        <v>55</v>
      </c>
      <c r="G44" s="36">
        <v>9001</v>
      </c>
      <c r="H44" s="111" t="s">
        <v>64</v>
      </c>
      <c r="I44" s="36" t="s">
        <v>52</v>
      </c>
      <c r="J44" s="38">
        <v>4</v>
      </c>
      <c r="O44"/>
    </row>
    <row r="45" spans="1:15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8"/>
        <v>Mo</v>
      </c>
      <c r="E45" s="34">
        <f t="shared" si="7"/>
        <v>44207</v>
      </c>
      <c r="F45" s="113" t="s">
        <v>55</v>
      </c>
      <c r="G45" s="36">
        <v>9001</v>
      </c>
      <c r="H45" s="115" t="s">
        <v>65</v>
      </c>
      <c r="I45" s="113" t="s">
        <v>52</v>
      </c>
      <c r="J45" s="38">
        <v>4</v>
      </c>
      <c r="O45"/>
    </row>
    <row r="46" spans="1:15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113" t="s">
        <v>59</v>
      </c>
      <c r="G46" s="36">
        <v>9001</v>
      </c>
      <c r="H46" s="115" t="s">
        <v>66</v>
      </c>
      <c r="I46" s="113" t="s">
        <v>52</v>
      </c>
      <c r="J46" s="38">
        <v>4</v>
      </c>
      <c r="O46"/>
    </row>
    <row r="47" spans="1:15" ht="22.5" customHeight="1" x14ac:dyDescent="0.2">
      <c r="A47" s="31"/>
      <c r="C47" s="40"/>
      <c r="D47" s="33" t="str">
        <f t="shared" ref="D47:D49" si="18">D46</f>
        <v>Mo</v>
      </c>
      <c r="E47" s="34">
        <f t="shared" ref="E47:E49" si="19">E46</f>
        <v>44207</v>
      </c>
      <c r="F47" s="35"/>
      <c r="G47" s="36"/>
      <c r="H47" s="43"/>
      <c r="I47" s="36"/>
      <c r="J47" s="38"/>
      <c r="O47"/>
    </row>
    <row r="48" spans="1:15" ht="22.5" customHeight="1" x14ac:dyDescent="0.2">
      <c r="A48" s="31"/>
      <c r="C48" s="40"/>
      <c r="D48" s="33" t="str">
        <f t="shared" si="18"/>
        <v>Mo</v>
      </c>
      <c r="E48" s="34">
        <f t="shared" si="19"/>
        <v>44207</v>
      </c>
      <c r="F48" s="35"/>
      <c r="G48" s="36"/>
      <c r="H48" s="43"/>
      <c r="I48" s="36"/>
      <c r="J48" s="38"/>
      <c r="O48"/>
    </row>
    <row r="49" spans="1:15" ht="22.5" customHeight="1" x14ac:dyDescent="0.2">
      <c r="A49" s="31"/>
      <c r="C49" s="40"/>
      <c r="D49" s="33" t="str">
        <f t="shared" si="18"/>
        <v>Mo</v>
      </c>
      <c r="E49" s="34">
        <f t="shared" si="19"/>
        <v>44207</v>
      </c>
      <c r="F49" s="35"/>
      <c r="G49" s="36"/>
      <c r="H49" s="43"/>
      <c r="I49" s="36"/>
      <c r="J49" s="38"/>
      <c r="O49"/>
    </row>
    <row r="50" spans="1:15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8"/>
        <v>Tue</v>
      </c>
      <c r="E50" s="45">
        <f>+E45+1</f>
        <v>44208</v>
      </c>
      <c r="F50" s="113" t="s">
        <v>53</v>
      </c>
      <c r="G50" s="36">
        <v>9001</v>
      </c>
      <c r="H50" s="114" t="s">
        <v>67</v>
      </c>
      <c r="I50" s="113" t="s">
        <v>52</v>
      </c>
      <c r="J50" s="49">
        <v>4</v>
      </c>
      <c r="O50"/>
    </row>
    <row r="51" spans="1:15" ht="22.5" customHeight="1" x14ac:dyDescent="0.2">
      <c r="A51" s="31"/>
      <c r="C51" s="40"/>
      <c r="D51" s="44" t="str">
        <f t="shared" ref="D51:E54" si="20">D50</f>
        <v>Tue</v>
      </c>
      <c r="E51" s="45">
        <f t="shared" si="20"/>
        <v>44208</v>
      </c>
      <c r="F51" s="113" t="s">
        <v>68</v>
      </c>
      <c r="G51" s="36">
        <v>9001</v>
      </c>
      <c r="H51" s="115" t="s">
        <v>69</v>
      </c>
      <c r="I51" s="113" t="s">
        <v>70</v>
      </c>
      <c r="J51" s="49">
        <v>3</v>
      </c>
      <c r="O51"/>
    </row>
    <row r="52" spans="1:15" ht="22.5" customHeight="1" x14ac:dyDescent="0.2">
      <c r="A52" s="31"/>
      <c r="C52" s="40"/>
      <c r="D52" s="44" t="str">
        <f t="shared" si="20"/>
        <v>Tue</v>
      </c>
      <c r="E52" s="45">
        <f t="shared" si="20"/>
        <v>44208</v>
      </c>
      <c r="F52" s="46"/>
      <c r="G52" s="36">
        <v>9004</v>
      </c>
      <c r="H52" s="116" t="s">
        <v>71</v>
      </c>
      <c r="I52" s="110" t="s">
        <v>52</v>
      </c>
      <c r="J52" s="49">
        <v>1</v>
      </c>
      <c r="O52"/>
    </row>
    <row r="53" spans="1:15" ht="22.5" customHeight="1" x14ac:dyDescent="0.2">
      <c r="A53" s="31"/>
      <c r="C53" s="40"/>
      <c r="D53" s="44" t="str">
        <f t="shared" si="20"/>
        <v>Tue</v>
      </c>
      <c r="E53" s="45">
        <f t="shared" si="20"/>
        <v>44208</v>
      </c>
      <c r="F53" s="46"/>
      <c r="G53" s="47"/>
      <c r="H53" s="51"/>
      <c r="I53" s="47"/>
      <c r="J53" s="49"/>
      <c r="O53"/>
    </row>
    <row r="54" spans="1:15" ht="22.5" customHeight="1" x14ac:dyDescent="0.2">
      <c r="A54" s="31"/>
      <c r="C54" s="40"/>
      <c r="D54" s="44" t="str">
        <f t="shared" si="20"/>
        <v>Tue</v>
      </c>
      <c r="E54" s="45">
        <f t="shared" si="20"/>
        <v>44208</v>
      </c>
      <c r="F54" s="46"/>
      <c r="G54" s="47"/>
      <c r="H54" s="51"/>
      <c r="I54" s="47"/>
      <c r="J54" s="49"/>
      <c r="O54"/>
    </row>
    <row r="55" spans="1:15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8"/>
        <v>Wed</v>
      </c>
      <c r="E55" s="34">
        <f>+E50+1</f>
        <v>44209</v>
      </c>
      <c r="F55" s="35"/>
      <c r="G55" s="36">
        <v>9004</v>
      </c>
      <c r="H55" s="117" t="s">
        <v>72</v>
      </c>
      <c r="I55" s="110" t="s">
        <v>52</v>
      </c>
      <c r="J55" s="38">
        <v>4</v>
      </c>
      <c r="O55"/>
    </row>
    <row r="56" spans="1:15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>
        <v>9004</v>
      </c>
      <c r="H56" s="118" t="s">
        <v>73</v>
      </c>
      <c r="I56" s="110" t="s">
        <v>74</v>
      </c>
      <c r="J56" s="38">
        <v>4</v>
      </c>
      <c r="O56"/>
    </row>
    <row r="57" spans="1:15" ht="22.5" customHeight="1" x14ac:dyDescent="0.2">
      <c r="A57" s="31"/>
      <c r="C57" s="40"/>
      <c r="D57" s="33" t="str">
        <f t="shared" ref="D57:D59" si="21">D56</f>
        <v>Wed</v>
      </c>
      <c r="E57" s="34">
        <f t="shared" ref="E57:E59" si="22">E56</f>
        <v>44209</v>
      </c>
      <c r="F57" s="35"/>
      <c r="G57" s="36"/>
      <c r="H57" s="43"/>
      <c r="I57" s="36"/>
      <c r="J57" s="38"/>
      <c r="O57"/>
    </row>
    <row r="58" spans="1:15" ht="22.5" customHeight="1" x14ac:dyDescent="0.2">
      <c r="A58" s="31"/>
      <c r="C58" s="40"/>
      <c r="D58" s="33" t="str">
        <f t="shared" si="21"/>
        <v>Wed</v>
      </c>
      <c r="E58" s="34">
        <f t="shared" si="22"/>
        <v>44209</v>
      </c>
      <c r="F58" s="35"/>
      <c r="G58" s="36"/>
      <c r="H58" s="43"/>
      <c r="I58" s="36"/>
      <c r="J58" s="38"/>
      <c r="O58"/>
    </row>
    <row r="59" spans="1:15" ht="22.5" customHeight="1" x14ac:dyDescent="0.2">
      <c r="A59" s="31"/>
      <c r="C59" s="40"/>
      <c r="D59" s="33" t="str">
        <f t="shared" si="21"/>
        <v>Wed</v>
      </c>
      <c r="E59" s="34">
        <f t="shared" si="22"/>
        <v>44209</v>
      </c>
      <c r="F59" s="35"/>
      <c r="G59" s="36"/>
      <c r="H59" s="43"/>
      <c r="I59" s="36"/>
      <c r="J59" s="38"/>
      <c r="O59"/>
    </row>
    <row r="60" spans="1:15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8"/>
        <v>Thu</v>
      </c>
      <c r="E60" s="45">
        <f>+E55+1</f>
        <v>44210</v>
      </c>
      <c r="F60" s="113" t="s">
        <v>55</v>
      </c>
      <c r="G60" s="36">
        <v>9001</v>
      </c>
      <c r="H60" s="112" t="s">
        <v>75</v>
      </c>
      <c r="I60" s="110" t="s">
        <v>52</v>
      </c>
      <c r="J60" s="49">
        <v>4</v>
      </c>
      <c r="O60"/>
    </row>
    <row r="61" spans="1:15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113" t="s">
        <v>76</v>
      </c>
      <c r="G61" s="113">
        <v>9003</v>
      </c>
      <c r="H61" s="114" t="s">
        <v>77</v>
      </c>
      <c r="I61" s="110" t="s">
        <v>52</v>
      </c>
      <c r="J61" s="49">
        <v>4</v>
      </c>
      <c r="O61"/>
    </row>
    <row r="62" spans="1:15" ht="22.5" customHeight="1" x14ac:dyDescent="0.2">
      <c r="A62" s="31"/>
      <c r="C62" s="40"/>
      <c r="D62" s="44" t="str">
        <f t="shared" ref="D62:D64" si="23">D61</f>
        <v>Thu</v>
      </c>
      <c r="E62" s="45">
        <f t="shared" ref="E62:E64" si="24">E61</f>
        <v>44210</v>
      </c>
      <c r="F62" s="46"/>
      <c r="G62" s="47"/>
      <c r="H62" s="48"/>
      <c r="I62" s="47"/>
      <c r="J62" s="49"/>
      <c r="O62"/>
    </row>
    <row r="63" spans="1:15" ht="22.5" customHeight="1" x14ac:dyDescent="0.2">
      <c r="A63" s="31"/>
      <c r="C63" s="40"/>
      <c r="D63" s="44" t="str">
        <f t="shared" si="23"/>
        <v>Thu</v>
      </c>
      <c r="E63" s="45">
        <f t="shared" si="24"/>
        <v>44210</v>
      </c>
      <c r="F63" s="46"/>
      <c r="G63" s="47"/>
      <c r="H63" s="48"/>
      <c r="I63" s="47"/>
      <c r="J63" s="49"/>
      <c r="O63"/>
    </row>
    <row r="64" spans="1:15" ht="22.5" customHeight="1" thickBot="1" x14ac:dyDescent="0.25">
      <c r="A64" s="31"/>
      <c r="C64" s="40"/>
      <c r="D64" s="44" t="str">
        <f t="shared" si="23"/>
        <v>Thu</v>
      </c>
      <c r="E64" s="45">
        <f t="shared" si="24"/>
        <v>44210</v>
      </c>
      <c r="F64" s="46"/>
      <c r="G64" s="47"/>
      <c r="H64" s="48"/>
      <c r="I64" s="47"/>
      <c r="J64" s="49"/>
      <c r="O64"/>
    </row>
    <row r="65" spans="1:15" ht="22.5" customHeight="1" thickBo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8"/>
        <v>Fri</v>
      </c>
      <c r="E65" s="34">
        <f>+E60+1</f>
        <v>44211</v>
      </c>
      <c r="F65" s="109" t="s">
        <v>78</v>
      </c>
      <c r="G65" s="36">
        <v>9001</v>
      </c>
      <c r="H65" s="114" t="s">
        <v>79</v>
      </c>
      <c r="I65" s="110" t="s">
        <v>52</v>
      </c>
      <c r="J65" s="38">
        <v>5</v>
      </c>
      <c r="O65"/>
    </row>
    <row r="66" spans="1:15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109" t="s">
        <v>55</v>
      </c>
      <c r="G66" s="36">
        <v>9001</v>
      </c>
      <c r="H66" s="112" t="s">
        <v>80</v>
      </c>
      <c r="I66" s="110" t="s">
        <v>57</v>
      </c>
      <c r="J66" s="38">
        <v>4</v>
      </c>
      <c r="O66"/>
    </row>
    <row r="67" spans="1:15" ht="22.5" customHeight="1" x14ac:dyDescent="0.2">
      <c r="A67" s="31"/>
      <c r="C67" s="40"/>
      <c r="D67" s="33" t="str">
        <f t="shared" ref="D67:D69" si="25">D66</f>
        <v>Fri</v>
      </c>
      <c r="E67" s="34">
        <f t="shared" ref="E67:E69" si="26">E66</f>
        <v>44211</v>
      </c>
      <c r="F67" s="35"/>
      <c r="G67" s="36"/>
      <c r="H67" s="43"/>
      <c r="I67" s="36"/>
      <c r="J67" s="38"/>
      <c r="O67"/>
    </row>
    <row r="68" spans="1:15" ht="22.5" customHeight="1" x14ac:dyDescent="0.2">
      <c r="A68" s="31"/>
      <c r="C68" s="40"/>
      <c r="D68" s="33" t="str">
        <f t="shared" si="25"/>
        <v>Fri</v>
      </c>
      <c r="E68" s="34">
        <f t="shared" si="26"/>
        <v>44211</v>
      </c>
      <c r="F68" s="35"/>
      <c r="G68" s="36"/>
      <c r="H68" s="43"/>
      <c r="I68" s="36"/>
      <c r="J68" s="38"/>
      <c r="O68"/>
    </row>
    <row r="69" spans="1:15" ht="22.5" customHeight="1" x14ac:dyDescent="0.2">
      <c r="A69" s="31"/>
      <c r="C69" s="40"/>
      <c r="D69" s="33" t="str">
        <f t="shared" si="25"/>
        <v>Fri</v>
      </c>
      <c r="E69" s="34">
        <f t="shared" si="26"/>
        <v>44211</v>
      </c>
      <c r="F69" s="35"/>
      <c r="G69" s="36"/>
      <c r="H69" s="43"/>
      <c r="I69" s="36"/>
      <c r="J69" s="38"/>
      <c r="O69"/>
    </row>
    <row r="70" spans="1:15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8"/>
        <v>Sat</v>
      </c>
      <c r="E70" s="34">
        <f>+E65+1</f>
        <v>44212</v>
      </c>
      <c r="F70" s="35"/>
      <c r="G70" s="36"/>
      <c r="H70" s="43"/>
      <c r="I70" s="36"/>
      <c r="J70" s="38"/>
      <c r="O70"/>
    </row>
    <row r="71" spans="1:15" ht="22.5" customHeight="1" thickBo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8"/>
        <v>Sun</v>
      </c>
      <c r="E71" s="34">
        <f t="shared" si="7"/>
        <v>44213</v>
      </c>
      <c r="F71" s="35"/>
      <c r="G71" s="36"/>
      <c r="H71" s="43"/>
      <c r="I71" s="36"/>
      <c r="J71" s="38"/>
      <c r="O71"/>
    </row>
    <row r="72" spans="1:15" ht="22.5" customHeight="1" thickBo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8"/>
        <v>Mo</v>
      </c>
      <c r="E72" s="34">
        <f t="shared" si="7"/>
        <v>44214</v>
      </c>
      <c r="F72" s="109" t="s">
        <v>78</v>
      </c>
      <c r="G72" s="36">
        <v>9001</v>
      </c>
      <c r="H72" s="114" t="s">
        <v>81</v>
      </c>
      <c r="I72" s="110" t="s">
        <v>52</v>
      </c>
      <c r="J72" s="38">
        <v>3</v>
      </c>
      <c r="O72"/>
    </row>
    <row r="73" spans="1:15" ht="22.5" customHeight="1" thickBot="1" x14ac:dyDescent="0.25">
      <c r="A73" s="31"/>
      <c r="C73" s="40"/>
      <c r="D73" s="33" t="str">
        <f>D72</f>
        <v>Mo</v>
      </c>
      <c r="E73" s="34">
        <f>E72</f>
        <v>44214</v>
      </c>
      <c r="F73" s="109" t="s">
        <v>53</v>
      </c>
      <c r="G73" s="36">
        <v>9001</v>
      </c>
      <c r="H73" s="112" t="s">
        <v>82</v>
      </c>
      <c r="I73" s="110" t="s">
        <v>52</v>
      </c>
      <c r="J73" s="38">
        <v>3</v>
      </c>
      <c r="O73"/>
    </row>
    <row r="74" spans="1:15" ht="22.5" customHeight="1" x14ac:dyDescent="0.2">
      <c r="A74" s="31"/>
      <c r="C74" s="40"/>
      <c r="D74" s="33" t="str">
        <f t="shared" ref="D74:D76" si="27">D73</f>
        <v>Mo</v>
      </c>
      <c r="E74" s="34">
        <f t="shared" ref="E74:E76" si="28">E73</f>
        <v>44214</v>
      </c>
      <c r="F74" s="109" t="s">
        <v>55</v>
      </c>
      <c r="G74" s="36">
        <v>9001</v>
      </c>
      <c r="H74" s="114" t="s">
        <v>83</v>
      </c>
      <c r="I74" s="110" t="s">
        <v>52</v>
      </c>
      <c r="J74" s="38">
        <v>2</v>
      </c>
      <c r="O74"/>
    </row>
    <row r="75" spans="1:15" ht="22.5" customHeight="1" x14ac:dyDescent="0.2">
      <c r="A75" s="31"/>
      <c r="C75" s="40"/>
      <c r="D75" s="33" t="str">
        <f t="shared" si="27"/>
        <v>Mo</v>
      </c>
      <c r="E75" s="34">
        <f t="shared" si="28"/>
        <v>44214</v>
      </c>
      <c r="F75" s="35"/>
      <c r="G75" s="36"/>
      <c r="H75" s="43"/>
      <c r="I75" s="36"/>
      <c r="J75" s="38"/>
      <c r="O75"/>
    </row>
    <row r="76" spans="1:15" ht="22.5" customHeight="1" thickBot="1" x14ac:dyDescent="0.25">
      <c r="A76" s="31"/>
      <c r="C76" s="40"/>
      <c r="D76" s="33" t="str">
        <f t="shared" si="27"/>
        <v>Mo</v>
      </c>
      <c r="E76" s="34">
        <f t="shared" si="28"/>
        <v>44214</v>
      </c>
      <c r="F76" s="35"/>
      <c r="G76" s="36"/>
      <c r="H76" s="43"/>
      <c r="I76" s="36"/>
      <c r="J76" s="38"/>
      <c r="O76"/>
    </row>
    <row r="77" spans="1:15" ht="22.5" customHeight="1" thickBo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8"/>
        <v>Tue</v>
      </c>
      <c r="E77" s="45">
        <f>+E72+1</f>
        <v>44215</v>
      </c>
      <c r="F77" s="109" t="s">
        <v>50</v>
      </c>
      <c r="G77" s="36">
        <v>9001</v>
      </c>
      <c r="H77" s="114" t="s">
        <v>84</v>
      </c>
      <c r="I77" s="110" t="s">
        <v>52</v>
      </c>
      <c r="J77" s="49">
        <v>3</v>
      </c>
      <c r="O77"/>
    </row>
    <row r="78" spans="1:15" ht="22.5" customHeight="1" thickBot="1" x14ac:dyDescent="0.25">
      <c r="A78" s="31"/>
      <c r="C78" s="40"/>
      <c r="D78" s="44" t="str">
        <f>D77</f>
        <v>Tue</v>
      </c>
      <c r="E78" s="45">
        <f>E77</f>
        <v>44215</v>
      </c>
      <c r="F78" s="109"/>
      <c r="G78" s="113">
        <v>9004</v>
      </c>
      <c r="H78" s="112" t="s">
        <v>85</v>
      </c>
      <c r="I78" s="110" t="s">
        <v>74</v>
      </c>
      <c r="J78" s="49">
        <v>4</v>
      </c>
      <c r="O78"/>
    </row>
    <row r="79" spans="1:15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109" t="s">
        <v>55</v>
      </c>
      <c r="G79" s="36">
        <v>9001</v>
      </c>
      <c r="H79" s="114" t="s">
        <v>86</v>
      </c>
      <c r="I79" s="110" t="s">
        <v>57</v>
      </c>
      <c r="J79" s="49">
        <v>4</v>
      </c>
      <c r="O79"/>
    </row>
    <row r="80" spans="1:15" ht="22.5" customHeight="1" x14ac:dyDescent="0.2">
      <c r="A80" s="31"/>
      <c r="C80" s="40"/>
      <c r="D80" s="44" t="str">
        <f t="shared" ref="D80:D81" si="29">D79</f>
        <v>Tue</v>
      </c>
      <c r="E80" s="45">
        <f t="shared" ref="E80:E81" si="30">E79</f>
        <v>44215</v>
      </c>
      <c r="F80" s="46"/>
      <c r="G80" s="47"/>
      <c r="H80" s="48"/>
      <c r="I80" s="47"/>
      <c r="J80" s="49"/>
      <c r="O80"/>
    </row>
    <row r="81" spans="1:15" ht="22.5" customHeight="1" thickBot="1" x14ac:dyDescent="0.25">
      <c r="A81" s="31"/>
      <c r="C81" s="40"/>
      <c r="D81" s="44" t="str">
        <f t="shared" si="29"/>
        <v>Tue</v>
      </c>
      <c r="E81" s="45">
        <f t="shared" si="30"/>
        <v>44215</v>
      </c>
      <c r="F81" s="46"/>
      <c r="G81" s="47"/>
      <c r="H81" s="48"/>
      <c r="I81" s="47"/>
      <c r="J81" s="49"/>
      <c r="O81"/>
    </row>
    <row r="82" spans="1:15" ht="22.5" customHeight="1" thickBo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8"/>
        <v>Wed</v>
      </c>
      <c r="E82" s="34">
        <f>+E77+1</f>
        <v>44216</v>
      </c>
      <c r="F82" s="109" t="s">
        <v>87</v>
      </c>
      <c r="G82" s="36">
        <v>9001</v>
      </c>
      <c r="H82" s="112" t="s">
        <v>88</v>
      </c>
      <c r="I82" s="110" t="s">
        <v>52</v>
      </c>
      <c r="J82" s="38">
        <v>1</v>
      </c>
      <c r="O82"/>
    </row>
    <row r="83" spans="1:15" ht="22.5" customHeight="1" thickBot="1" x14ac:dyDescent="0.25">
      <c r="A83" s="31"/>
      <c r="C83" s="40"/>
      <c r="D83" s="33" t="str">
        <f>D82</f>
        <v>Wed</v>
      </c>
      <c r="E83" s="34">
        <f>E82</f>
        <v>44216</v>
      </c>
      <c r="F83" s="109" t="s">
        <v>55</v>
      </c>
      <c r="G83" s="36">
        <v>9001</v>
      </c>
      <c r="H83" s="114" t="s">
        <v>89</v>
      </c>
      <c r="I83" s="110" t="s">
        <v>52</v>
      </c>
      <c r="J83" s="38">
        <v>2</v>
      </c>
      <c r="O83"/>
    </row>
    <row r="84" spans="1:15" ht="22.5" customHeight="1" x14ac:dyDescent="0.2">
      <c r="A84" s="31"/>
      <c r="C84" s="40"/>
      <c r="D84" s="33" t="str">
        <f t="shared" ref="D84:D86" si="31">D83</f>
        <v>Wed</v>
      </c>
      <c r="E84" s="34">
        <f t="shared" ref="E84:E86" si="32">E83</f>
        <v>44216</v>
      </c>
      <c r="F84" s="109" t="s">
        <v>90</v>
      </c>
      <c r="G84" s="113">
        <v>9003</v>
      </c>
      <c r="H84" s="112" t="s">
        <v>91</v>
      </c>
      <c r="I84" s="110" t="s">
        <v>52</v>
      </c>
      <c r="J84" s="38">
        <v>7</v>
      </c>
      <c r="O84"/>
    </row>
    <row r="85" spans="1:15" ht="22.5" customHeight="1" x14ac:dyDescent="0.2">
      <c r="A85" s="31"/>
      <c r="C85" s="40"/>
      <c r="D85" s="33" t="str">
        <f t="shared" si="31"/>
        <v>Wed</v>
      </c>
      <c r="E85" s="34">
        <f t="shared" si="32"/>
        <v>44216</v>
      </c>
      <c r="F85" s="35"/>
      <c r="G85" s="36"/>
      <c r="H85" s="43"/>
      <c r="I85" s="36"/>
      <c r="J85" s="38"/>
      <c r="O85"/>
    </row>
    <row r="86" spans="1:15" ht="22.5" customHeight="1" thickBot="1" x14ac:dyDescent="0.25">
      <c r="A86" s="31"/>
      <c r="C86" s="40"/>
      <c r="D86" s="33" t="str">
        <f t="shared" si="31"/>
        <v>Wed</v>
      </c>
      <c r="E86" s="34">
        <f t="shared" si="32"/>
        <v>44216</v>
      </c>
      <c r="F86" s="35"/>
      <c r="G86" s="36"/>
      <c r="H86" s="43"/>
      <c r="I86" s="36"/>
      <c r="J86" s="38"/>
      <c r="O86"/>
    </row>
    <row r="87" spans="1:15" ht="22.5" customHeight="1" thickBo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8"/>
        <v>Thu</v>
      </c>
      <c r="E87" s="45">
        <f>+E82+1</f>
        <v>44217</v>
      </c>
      <c r="F87" s="109" t="s">
        <v>53</v>
      </c>
      <c r="G87" s="36">
        <v>9001</v>
      </c>
      <c r="H87" s="112" t="s">
        <v>92</v>
      </c>
      <c r="I87" s="110" t="s">
        <v>52</v>
      </c>
      <c r="J87" s="49">
        <v>6</v>
      </c>
      <c r="O87"/>
    </row>
    <row r="88" spans="1:15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109" t="s">
        <v>93</v>
      </c>
      <c r="G88" s="113">
        <v>9003</v>
      </c>
      <c r="H88" s="112" t="s">
        <v>94</v>
      </c>
      <c r="I88" s="110" t="s">
        <v>95</v>
      </c>
      <c r="J88" s="49">
        <v>4</v>
      </c>
      <c r="O88"/>
    </row>
    <row r="89" spans="1:15" ht="22.5" customHeight="1" x14ac:dyDescent="0.2">
      <c r="A89" s="31"/>
      <c r="C89" s="40"/>
      <c r="D89" s="44" t="str">
        <f t="shared" ref="D89:D91" si="33">D88</f>
        <v>Thu</v>
      </c>
      <c r="E89" s="45">
        <f t="shared" ref="E89:E91" si="34">E88</f>
        <v>44217</v>
      </c>
      <c r="F89" s="46"/>
      <c r="G89" s="47"/>
      <c r="H89" s="48"/>
      <c r="I89" s="47"/>
      <c r="J89" s="49"/>
      <c r="O89"/>
    </row>
    <row r="90" spans="1:15" ht="22.5" customHeight="1" x14ac:dyDescent="0.2">
      <c r="A90" s="31"/>
      <c r="C90" s="40"/>
      <c r="D90" s="44" t="str">
        <f t="shared" si="33"/>
        <v>Thu</v>
      </c>
      <c r="E90" s="45">
        <f t="shared" si="34"/>
        <v>44217</v>
      </c>
      <c r="F90" s="46"/>
      <c r="G90" s="47"/>
      <c r="H90" s="48"/>
      <c r="I90" s="47"/>
      <c r="J90" s="49"/>
      <c r="O90"/>
    </row>
    <row r="91" spans="1:15" ht="22.5" customHeight="1" thickBot="1" x14ac:dyDescent="0.25">
      <c r="A91" s="31"/>
      <c r="C91" s="40"/>
      <c r="D91" s="44" t="str">
        <f t="shared" si="33"/>
        <v>Thu</v>
      </c>
      <c r="E91" s="45">
        <f t="shared" si="34"/>
        <v>44217</v>
      </c>
      <c r="F91" s="46"/>
      <c r="G91" s="47"/>
      <c r="H91" s="48"/>
      <c r="I91" s="47"/>
      <c r="J91" s="49"/>
      <c r="O91"/>
    </row>
    <row r="92" spans="1:15" ht="22.5" customHeight="1" thickBo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8"/>
        <v>Fri</v>
      </c>
      <c r="E92" s="34">
        <f>+E87+1</f>
        <v>44218</v>
      </c>
      <c r="F92" s="109" t="s">
        <v>87</v>
      </c>
      <c r="G92" s="36">
        <v>9001</v>
      </c>
      <c r="H92" s="112" t="s">
        <v>96</v>
      </c>
      <c r="I92" s="110" t="s">
        <v>52</v>
      </c>
      <c r="J92" s="38">
        <v>1</v>
      </c>
      <c r="O92"/>
    </row>
    <row r="93" spans="1:15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109" t="s">
        <v>53</v>
      </c>
      <c r="G93" s="36">
        <v>9001</v>
      </c>
      <c r="H93" s="114" t="s">
        <v>97</v>
      </c>
      <c r="I93" s="110" t="s">
        <v>52</v>
      </c>
      <c r="J93" s="38">
        <v>8</v>
      </c>
      <c r="O93"/>
    </row>
    <row r="94" spans="1:15" ht="22.5" customHeight="1" x14ac:dyDescent="0.2">
      <c r="A94" s="31"/>
      <c r="C94" s="40"/>
      <c r="D94" s="33" t="str">
        <f t="shared" ref="D94:D97" si="35">D93</f>
        <v>Fri</v>
      </c>
      <c r="E94" s="34">
        <f t="shared" ref="E94:E97" si="36">E93</f>
        <v>44218</v>
      </c>
      <c r="F94" s="35"/>
      <c r="G94" s="36"/>
      <c r="H94" s="43"/>
      <c r="I94" s="36"/>
      <c r="J94" s="38"/>
      <c r="O94"/>
    </row>
    <row r="95" spans="1:15" ht="22.5" customHeight="1" x14ac:dyDescent="0.2">
      <c r="A95" s="31"/>
      <c r="C95" s="40"/>
      <c r="D95" s="33" t="str">
        <f t="shared" si="35"/>
        <v>Fri</v>
      </c>
      <c r="E95" s="34">
        <f t="shared" si="36"/>
        <v>44218</v>
      </c>
      <c r="F95" s="35"/>
      <c r="G95" s="36"/>
      <c r="H95" s="43"/>
      <c r="I95" s="36"/>
      <c r="J95" s="38"/>
      <c r="O95"/>
    </row>
    <row r="96" spans="1:15" ht="22.5" customHeight="1" x14ac:dyDescent="0.2">
      <c r="A96" s="31"/>
      <c r="C96" s="40"/>
      <c r="D96" s="33" t="str">
        <f t="shared" si="35"/>
        <v>Fri</v>
      </c>
      <c r="E96" s="34">
        <f t="shared" si="36"/>
        <v>44218</v>
      </c>
      <c r="F96" s="35"/>
      <c r="G96" s="36"/>
      <c r="H96" s="43"/>
      <c r="I96" s="36"/>
      <c r="J96" s="38"/>
      <c r="O96"/>
    </row>
    <row r="97" spans="1:15" ht="22.5" customHeight="1" x14ac:dyDescent="0.2">
      <c r="A97" s="31"/>
      <c r="C97" s="40"/>
      <c r="D97" s="33" t="str">
        <f t="shared" si="35"/>
        <v>Fri</v>
      </c>
      <c r="E97" s="34">
        <f t="shared" si="36"/>
        <v>44218</v>
      </c>
      <c r="F97" s="35"/>
      <c r="G97" s="36"/>
      <c r="H97" s="43"/>
      <c r="I97" s="36"/>
      <c r="J97" s="38"/>
      <c r="O97"/>
    </row>
    <row r="98" spans="1:15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8"/>
        <v>Sat</v>
      </c>
      <c r="E98" s="34">
        <f>+E92+1</f>
        <v>44219</v>
      </c>
      <c r="F98" s="35"/>
      <c r="G98" s="36"/>
      <c r="H98" s="37"/>
      <c r="I98" s="36"/>
      <c r="J98" s="38"/>
      <c r="O98"/>
    </row>
    <row r="99" spans="1:15" ht="22.5" customHeight="1" thickBo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8"/>
        <v>Sun</v>
      </c>
      <c r="E99" s="34">
        <f t="shared" si="7"/>
        <v>44220</v>
      </c>
      <c r="F99" s="35"/>
      <c r="G99" s="36"/>
      <c r="H99" s="43"/>
      <c r="I99" s="36"/>
      <c r="J99" s="38"/>
      <c r="O99"/>
    </row>
    <row r="100" spans="1:15" ht="22.5" customHeight="1" thickBo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8"/>
        <v>Mo</v>
      </c>
      <c r="E100" s="34">
        <f t="shared" si="7"/>
        <v>44221</v>
      </c>
      <c r="F100" s="109" t="s">
        <v>53</v>
      </c>
      <c r="G100" s="36">
        <v>9001</v>
      </c>
      <c r="H100" s="114" t="s">
        <v>98</v>
      </c>
      <c r="I100" s="110" t="s">
        <v>52</v>
      </c>
      <c r="J100" s="38">
        <v>3</v>
      </c>
      <c r="O100"/>
    </row>
    <row r="101" spans="1:15" ht="22.5" customHeight="1" thickBot="1" x14ac:dyDescent="0.25">
      <c r="A101" s="31"/>
      <c r="C101" s="40"/>
      <c r="D101" s="33" t="str">
        <f>D100</f>
        <v>Mo</v>
      </c>
      <c r="E101" s="34">
        <f>E100</f>
        <v>44221</v>
      </c>
      <c r="F101" s="109" t="s">
        <v>55</v>
      </c>
      <c r="G101" s="36">
        <v>9001</v>
      </c>
      <c r="H101" s="112" t="s">
        <v>99</v>
      </c>
      <c r="I101" s="110" t="s">
        <v>57</v>
      </c>
      <c r="J101" s="38">
        <v>5</v>
      </c>
      <c r="O101"/>
    </row>
    <row r="102" spans="1:15" ht="22.5" customHeight="1" x14ac:dyDescent="0.2">
      <c r="A102" s="31"/>
      <c r="C102" s="40"/>
      <c r="D102" s="33" t="str">
        <f t="shared" ref="D102:D104" si="37">D101</f>
        <v>Mo</v>
      </c>
      <c r="E102" s="34">
        <f t="shared" ref="E102:E104" si="38">E101</f>
        <v>44221</v>
      </c>
      <c r="F102" s="109" t="s">
        <v>55</v>
      </c>
      <c r="G102" s="36">
        <v>9001</v>
      </c>
      <c r="H102" s="112" t="s">
        <v>100</v>
      </c>
      <c r="I102" s="110" t="s">
        <v>52</v>
      </c>
      <c r="J102" s="38">
        <v>11</v>
      </c>
      <c r="O102"/>
    </row>
    <row r="103" spans="1:15" ht="22.5" customHeight="1" x14ac:dyDescent="0.2">
      <c r="A103" s="31"/>
      <c r="C103" s="40"/>
      <c r="D103" s="33" t="str">
        <f t="shared" si="37"/>
        <v>Mo</v>
      </c>
      <c r="E103" s="34">
        <f t="shared" si="38"/>
        <v>44221</v>
      </c>
      <c r="F103" s="35"/>
      <c r="G103" s="36"/>
      <c r="H103" s="43"/>
      <c r="I103" s="36"/>
      <c r="J103" s="38"/>
      <c r="O103"/>
    </row>
    <row r="104" spans="1:15" ht="22.5" customHeight="1" thickBot="1" x14ac:dyDescent="0.25">
      <c r="A104" s="31"/>
      <c r="C104" s="40"/>
      <c r="D104" s="33" t="str">
        <f t="shared" si="37"/>
        <v>Mo</v>
      </c>
      <c r="E104" s="34">
        <f t="shared" si="38"/>
        <v>44221</v>
      </c>
      <c r="F104" s="35"/>
      <c r="G104" s="36"/>
      <c r="H104" s="43"/>
      <c r="I104" s="36"/>
      <c r="J104" s="38"/>
      <c r="O104"/>
    </row>
    <row r="105" spans="1:15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8"/>
        <v>Tue</v>
      </c>
      <c r="E105" s="45">
        <f>+E100+1</f>
        <v>44222</v>
      </c>
      <c r="F105" s="109" t="s">
        <v>55</v>
      </c>
      <c r="G105" s="36">
        <v>9001</v>
      </c>
      <c r="H105" s="112" t="s">
        <v>101</v>
      </c>
      <c r="I105" s="110" t="s">
        <v>52</v>
      </c>
      <c r="J105" s="49">
        <v>9</v>
      </c>
      <c r="O105"/>
    </row>
    <row r="106" spans="1:15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  <c r="O106"/>
    </row>
    <row r="107" spans="1:15" ht="22.5" customHeight="1" x14ac:dyDescent="0.2">
      <c r="A107" s="31"/>
      <c r="C107" s="40"/>
      <c r="D107" s="44" t="str">
        <f t="shared" ref="D107:D109" si="39">D106</f>
        <v>Tue</v>
      </c>
      <c r="E107" s="45">
        <f t="shared" ref="E107:E109" si="40">E106</f>
        <v>44222</v>
      </c>
      <c r="F107" s="46"/>
      <c r="G107" s="47"/>
      <c r="H107" s="48"/>
      <c r="I107" s="47"/>
      <c r="J107" s="49"/>
      <c r="O107"/>
    </row>
    <row r="108" spans="1:15" ht="22.5" customHeight="1" x14ac:dyDescent="0.2">
      <c r="A108" s="31"/>
      <c r="C108" s="40"/>
      <c r="D108" s="44" t="str">
        <f t="shared" si="39"/>
        <v>Tue</v>
      </c>
      <c r="E108" s="45">
        <f t="shared" si="40"/>
        <v>44222</v>
      </c>
      <c r="F108" s="46"/>
      <c r="G108" s="47"/>
      <c r="H108" s="48"/>
      <c r="I108" s="47"/>
      <c r="J108" s="49"/>
      <c r="O108"/>
    </row>
    <row r="109" spans="1:15" ht="22.5" customHeight="1" thickBot="1" x14ac:dyDescent="0.25">
      <c r="A109" s="31"/>
      <c r="C109" s="40"/>
      <c r="D109" s="44" t="str">
        <f t="shared" si="39"/>
        <v>Tue</v>
      </c>
      <c r="E109" s="45">
        <f t="shared" si="40"/>
        <v>44222</v>
      </c>
      <c r="F109" s="46"/>
      <c r="G109" s="47"/>
      <c r="H109" s="48"/>
      <c r="I109" s="47"/>
      <c r="J109" s="49"/>
      <c r="O109"/>
    </row>
    <row r="110" spans="1:15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8"/>
        <v>Wed</v>
      </c>
      <c r="E110" s="34">
        <f>+E105+1</f>
        <v>44223</v>
      </c>
      <c r="F110" s="109" t="s">
        <v>55</v>
      </c>
      <c r="G110" s="36">
        <v>9001</v>
      </c>
      <c r="H110" s="112" t="s">
        <v>102</v>
      </c>
      <c r="I110" s="110" t="s">
        <v>52</v>
      </c>
      <c r="J110" s="38">
        <v>10</v>
      </c>
      <c r="O110"/>
    </row>
    <row r="111" spans="1:15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  <c r="O111"/>
    </row>
    <row r="112" spans="1:15" ht="22.5" customHeight="1" x14ac:dyDescent="0.2">
      <c r="A112" s="31"/>
      <c r="C112" s="40"/>
      <c r="D112" s="33" t="str">
        <f t="shared" ref="D112:D114" si="41">D111</f>
        <v>Wed</v>
      </c>
      <c r="E112" s="34">
        <f t="shared" ref="E112:E114" si="42">E111</f>
        <v>44223</v>
      </c>
      <c r="F112" s="35"/>
      <c r="G112" s="36"/>
      <c r="H112" s="43"/>
      <c r="I112" s="36"/>
      <c r="J112" s="38"/>
      <c r="O112"/>
    </row>
    <row r="113" spans="1:15" ht="22.5" customHeight="1" x14ac:dyDescent="0.2">
      <c r="A113" s="31"/>
      <c r="C113" s="40"/>
      <c r="D113" s="33" t="str">
        <f t="shared" si="41"/>
        <v>Wed</v>
      </c>
      <c r="E113" s="34">
        <f t="shared" si="42"/>
        <v>44223</v>
      </c>
      <c r="F113" s="35"/>
      <c r="G113" s="36"/>
      <c r="H113" s="43"/>
      <c r="I113" s="36"/>
      <c r="J113" s="38"/>
      <c r="O113"/>
    </row>
    <row r="114" spans="1:15" ht="22.5" customHeight="1" thickBot="1" x14ac:dyDescent="0.25">
      <c r="A114" s="31"/>
      <c r="C114" s="40"/>
      <c r="D114" s="33" t="str">
        <f t="shared" si="41"/>
        <v>Wed</v>
      </c>
      <c r="E114" s="34">
        <f t="shared" si="42"/>
        <v>44223</v>
      </c>
      <c r="F114" s="35"/>
      <c r="G114" s="36"/>
      <c r="H114" s="43"/>
      <c r="I114" s="36"/>
      <c r="J114" s="38"/>
      <c r="O114"/>
    </row>
    <row r="115" spans="1:15" ht="22.5" customHeight="1" thickBo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8"/>
        <v>Thu</v>
      </c>
      <c r="E115" s="45">
        <f>+E110+1</f>
        <v>44224</v>
      </c>
      <c r="F115" s="109" t="s">
        <v>55</v>
      </c>
      <c r="G115" s="36">
        <v>9001</v>
      </c>
      <c r="H115" s="117" t="s">
        <v>103</v>
      </c>
      <c r="I115" s="110" t="s">
        <v>52</v>
      </c>
      <c r="J115" s="49">
        <v>4</v>
      </c>
      <c r="O115"/>
    </row>
    <row r="116" spans="1:15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109" t="s">
        <v>50</v>
      </c>
      <c r="G116" s="113">
        <v>9003</v>
      </c>
      <c r="H116" s="117" t="s">
        <v>104</v>
      </c>
      <c r="I116" s="110" t="s">
        <v>52</v>
      </c>
      <c r="J116" s="49">
        <v>5</v>
      </c>
      <c r="O116"/>
    </row>
    <row r="117" spans="1:15" ht="22.5" customHeight="1" x14ac:dyDescent="0.2">
      <c r="A117" s="31"/>
      <c r="C117" s="40"/>
      <c r="D117" s="44" t="str">
        <f t="shared" ref="D117:D119" si="43">D116</f>
        <v>Thu</v>
      </c>
      <c r="E117" s="45">
        <f t="shared" ref="E117:E119" si="44">E116</f>
        <v>44224</v>
      </c>
      <c r="F117" s="46"/>
      <c r="G117" s="47"/>
      <c r="H117" s="51"/>
      <c r="I117" s="47"/>
      <c r="J117" s="49"/>
      <c r="O117"/>
    </row>
    <row r="118" spans="1:15" ht="22.5" customHeight="1" x14ac:dyDescent="0.2">
      <c r="A118" s="31"/>
      <c r="C118" s="40"/>
      <c r="D118" s="44" t="str">
        <f t="shared" si="43"/>
        <v>Thu</v>
      </c>
      <c r="E118" s="45">
        <f t="shared" si="44"/>
        <v>44224</v>
      </c>
      <c r="F118" s="46"/>
      <c r="G118" s="47"/>
      <c r="H118" s="51"/>
      <c r="I118" s="47"/>
      <c r="J118" s="49"/>
      <c r="O118"/>
    </row>
    <row r="119" spans="1:15" ht="22.5" customHeight="1" thickBot="1" x14ac:dyDescent="0.25">
      <c r="A119" s="31"/>
      <c r="C119" s="40"/>
      <c r="D119" s="44" t="str">
        <f t="shared" si="43"/>
        <v>Thu</v>
      </c>
      <c r="E119" s="45">
        <f t="shared" si="44"/>
        <v>44224</v>
      </c>
      <c r="F119" s="46"/>
      <c r="G119" s="47"/>
      <c r="H119" s="51"/>
      <c r="I119" s="47"/>
      <c r="J119" s="49"/>
      <c r="O119"/>
    </row>
    <row r="120" spans="1:15" ht="22.5" customHeight="1" thickBo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109" t="s">
        <v>50</v>
      </c>
      <c r="G120" s="113">
        <v>9003</v>
      </c>
      <c r="H120" s="119" t="s">
        <v>105</v>
      </c>
      <c r="I120" s="110" t="s">
        <v>106</v>
      </c>
      <c r="J120" s="38">
        <v>8</v>
      </c>
      <c r="O120"/>
    </row>
    <row r="121" spans="1:15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109" t="s">
        <v>53</v>
      </c>
      <c r="G121" s="36">
        <v>9001</v>
      </c>
      <c r="H121" s="120" t="s">
        <v>107</v>
      </c>
      <c r="I121" s="110" t="s">
        <v>52</v>
      </c>
      <c r="J121" s="38">
        <v>3</v>
      </c>
      <c r="O121"/>
    </row>
    <row r="122" spans="1:15" ht="22.5" customHeight="1" x14ac:dyDescent="0.2">
      <c r="A122" s="31"/>
      <c r="C122" s="40"/>
      <c r="D122" s="33" t="str">
        <f t="shared" ref="D122:D124" si="45">D121</f>
        <v>Fri</v>
      </c>
      <c r="E122" s="34">
        <f t="shared" ref="E122:E124" si="46">E121</f>
        <v>44225</v>
      </c>
      <c r="F122" s="35"/>
      <c r="G122" s="36"/>
      <c r="H122" s="43"/>
      <c r="I122" s="36"/>
      <c r="J122" s="38"/>
      <c r="O122"/>
    </row>
    <row r="123" spans="1:15" ht="22.5" customHeight="1" x14ac:dyDescent="0.2">
      <c r="A123" s="31"/>
      <c r="C123" s="40"/>
      <c r="D123" s="33" t="str">
        <f t="shared" si="45"/>
        <v>Fri</v>
      </c>
      <c r="E123" s="34">
        <f t="shared" si="46"/>
        <v>44225</v>
      </c>
      <c r="F123" s="35"/>
      <c r="G123" s="36"/>
      <c r="H123" s="43"/>
      <c r="I123" s="36"/>
      <c r="J123" s="38"/>
      <c r="O123"/>
    </row>
    <row r="124" spans="1:15" ht="22.5" customHeight="1" x14ac:dyDescent="0.2">
      <c r="A124" s="31"/>
      <c r="C124" s="40"/>
      <c r="D124" s="33" t="str">
        <f t="shared" si="45"/>
        <v>Fri</v>
      </c>
      <c r="E124" s="34">
        <f t="shared" si="46"/>
        <v>44225</v>
      </c>
      <c r="F124" s="35"/>
      <c r="G124" s="36"/>
      <c r="H124" s="43"/>
      <c r="I124" s="36"/>
      <c r="J124" s="38"/>
      <c r="O124"/>
    </row>
    <row r="125" spans="1:15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  <c r="O125"/>
    </row>
    <row r="126" spans="1:15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8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  <c r="O126"/>
    </row>
    <row r="127" spans="1:15" ht="30" customHeight="1" x14ac:dyDescent="0.2"/>
    <row r="128" spans="1:15" ht="30" customHeight="1" x14ac:dyDescent="0.2"/>
    <row r="129" s="8" customFormat="1" ht="30" customHeight="1" x14ac:dyDescent="0.2"/>
    <row r="130" s="8" customFormat="1" ht="30" customHeight="1" x14ac:dyDescent="0.2"/>
    <row r="131" s="8" customFormat="1" ht="30" customHeight="1" x14ac:dyDescent="0.2"/>
    <row r="132" s="8" customFormat="1" ht="30" customHeight="1" x14ac:dyDescent="0.2"/>
    <row r="133" s="8" customFormat="1" ht="30" customHeight="1" x14ac:dyDescent="0.2"/>
    <row r="134" s="8" customFormat="1" ht="30" customHeight="1" x14ac:dyDescent="0.2"/>
    <row r="135" s="8" customFormat="1" ht="30" customHeight="1" x14ac:dyDescent="0.2"/>
    <row r="136" s="8" customFormat="1" ht="30" customHeight="1" x14ac:dyDescent="0.2"/>
    <row r="137" s="8" customFormat="1" ht="30" customHeight="1" x14ac:dyDescent="0.2"/>
    <row r="138" s="8" customFormat="1" ht="30" customHeight="1" x14ac:dyDescent="0.2"/>
    <row r="139" s="8" customFormat="1" ht="30" customHeight="1" x14ac:dyDescent="0.2"/>
    <row r="140" s="8" customFormat="1" ht="30" customHeight="1" x14ac:dyDescent="0.2"/>
    <row r="141" s="8" customFormat="1" ht="30" customHeight="1" x14ac:dyDescent="0.2"/>
    <row r="142" s="8" customFormat="1" ht="30" customHeight="1" x14ac:dyDescent="0.2"/>
    <row r="143" s="8" customFormat="1" ht="30" customHeight="1" x14ac:dyDescent="0.2"/>
    <row r="144" s="8" customFormat="1" ht="30" customHeight="1" x14ac:dyDescent="0.2"/>
    <row r="145" s="8" customFormat="1" ht="30" customHeight="1" x14ac:dyDescent="0.2"/>
    <row r="146" s="8" customFormat="1" ht="30" customHeight="1" x14ac:dyDescent="0.2"/>
    <row r="147" s="8" customFormat="1" ht="30" customHeight="1" x14ac:dyDescent="0.2"/>
    <row r="148" s="8" customFormat="1" ht="30" customHeight="1" x14ac:dyDescent="0.2"/>
    <row r="149" s="8" customFormat="1" ht="30" customHeight="1" x14ac:dyDescent="0.2"/>
    <row r="150" s="8" customFormat="1" ht="30" customHeight="1" x14ac:dyDescent="0.2"/>
    <row r="151" s="8" customFormat="1" ht="30" customHeight="1" x14ac:dyDescent="0.2"/>
    <row r="152" s="8" customFormat="1" ht="30" customHeight="1" x14ac:dyDescent="0.2"/>
    <row r="153" s="8" customFormat="1" ht="30" customHeight="1" x14ac:dyDescent="0.2"/>
    <row r="154" s="8" customFormat="1" ht="30" customHeight="1" x14ac:dyDescent="0.2"/>
    <row r="155" s="8" customFormat="1" ht="30" customHeight="1" x14ac:dyDescent="0.2"/>
    <row r="156" s="8" customFormat="1" ht="30" customHeight="1" x14ac:dyDescent="0.2"/>
    <row r="157" s="8" customFormat="1" ht="30" customHeight="1" x14ac:dyDescent="0.2"/>
    <row r="158" s="8" customFormat="1" ht="30" customHeight="1" x14ac:dyDescent="0.2"/>
    <row r="159" s="8" customFormat="1" ht="30" customHeight="1" x14ac:dyDescent="0.2"/>
    <row r="160" s="8" customFormat="1" ht="30" customHeight="1" x14ac:dyDescent="0.2"/>
    <row r="161" s="8" customFormat="1" ht="30" customHeight="1" x14ac:dyDescent="0.2"/>
    <row r="162" s="8" customFormat="1" ht="30" customHeight="1" x14ac:dyDescent="0.2"/>
    <row r="163" s="8" customFormat="1" ht="30" customHeight="1" x14ac:dyDescent="0.2"/>
    <row r="164" s="8" customFormat="1" ht="30" customHeight="1" x14ac:dyDescent="0.2"/>
    <row r="165" s="8" customFormat="1" ht="30" customHeight="1" x14ac:dyDescent="0.2"/>
    <row r="166" s="8" customFormat="1" ht="30" customHeight="1" x14ac:dyDescent="0.2"/>
    <row r="167" s="8" customFormat="1" ht="30" customHeight="1" x14ac:dyDescent="0.2"/>
    <row r="168" s="8" customFormat="1" ht="30" customHeight="1" x14ac:dyDescent="0.2"/>
    <row r="169" s="8" customFormat="1" ht="30" customHeight="1" x14ac:dyDescent="0.2"/>
    <row r="170" s="8" customFormat="1" ht="30" customHeight="1" x14ac:dyDescent="0.2"/>
    <row r="171" s="8" customFormat="1" ht="30" customHeight="1" x14ac:dyDescent="0.2"/>
    <row r="172" s="8" customFormat="1" ht="30" customHeight="1" x14ac:dyDescent="0.2"/>
    <row r="173" s="8" customFormat="1" ht="30" customHeight="1" x14ac:dyDescent="0.2"/>
    <row r="174" s="8" customFormat="1" ht="30" customHeight="1" x14ac:dyDescent="0.2"/>
    <row r="175" s="8" customFormat="1" ht="30" customHeight="1" x14ac:dyDescent="0.2"/>
    <row r="176" s="8" customFormat="1" ht="30" customHeight="1" x14ac:dyDescent="0.2"/>
    <row r="177" s="8" customFormat="1" ht="30" customHeight="1" x14ac:dyDescent="0.2"/>
    <row r="178" s="8" customFormat="1" ht="30" customHeight="1" x14ac:dyDescent="0.2"/>
    <row r="179" s="8" customFormat="1" ht="30" customHeight="1" x14ac:dyDescent="0.2"/>
    <row r="180" s="8" customFormat="1" ht="30" customHeight="1" x14ac:dyDescent="0.2"/>
    <row r="181" s="8" customFormat="1" ht="30" customHeight="1" x14ac:dyDescent="0.2"/>
    <row r="182" s="8" customFormat="1" ht="30" customHeight="1" x14ac:dyDescent="0.2"/>
    <row r="183" s="8" customFormat="1" ht="30" customHeight="1" x14ac:dyDescent="0.2"/>
    <row r="184" s="8" customFormat="1" ht="30" customHeight="1" x14ac:dyDescent="0.2"/>
    <row r="185" s="8" customFormat="1" ht="30" customHeight="1" x14ac:dyDescent="0.2"/>
    <row r="186" s="8" customFormat="1" ht="30" customHeight="1" x14ac:dyDescent="0.2"/>
    <row r="187" s="8" customFormat="1" ht="30" customHeight="1" x14ac:dyDescent="0.2"/>
    <row r="188" s="8" customFormat="1" ht="30" customHeight="1" x14ac:dyDescent="0.2"/>
    <row r="189" s="8" customFormat="1" ht="30" customHeight="1" x14ac:dyDescent="0.2"/>
    <row r="190" s="8" customFormat="1" ht="30" customHeight="1" x14ac:dyDescent="0.2"/>
    <row r="191" s="8" customFormat="1" ht="30" customHeight="1" x14ac:dyDescent="0.2"/>
    <row r="192" s="8" customFormat="1" ht="30" customHeight="1" x14ac:dyDescent="0.2"/>
    <row r="193" s="8" customFormat="1" ht="30" customHeight="1" x14ac:dyDescent="0.2"/>
    <row r="194" s="8" customFormat="1" ht="30" customHeight="1" x14ac:dyDescent="0.2"/>
    <row r="195" s="8" customFormat="1" ht="30" customHeight="1" x14ac:dyDescent="0.2"/>
    <row r="196" s="8" customFormat="1" ht="30" customHeight="1" x14ac:dyDescent="0.2"/>
    <row r="197" s="8" customFormat="1" ht="30" customHeight="1" x14ac:dyDescent="0.2"/>
    <row r="198" s="8" customFormat="1" ht="30" customHeight="1" x14ac:dyDescent="0.2"/>
    <row r="199" s="8" customFormat="1" ht="30" customHeight="1" x14ac:dyDescent="0.2"/>
    <row r="200" s="8" customFormat="1" ht="30" customHeight="1" x14ac:dyDescent="0.2"/>
    <row r="201" s="8" customFormat="1" ht="30" customHeight="1" x14ac:dyDescent="0.2"/>
    <row r="202" s="8" customFormat="1" ht="30" customHeight="1" x14ac:dyDescent="0.2"/>
    <row r="203" s="8" customFormat="1" ht="30" customHeight="1" x14ac:dyDescent="0.2"/>
    <row r="204" s="8" customFormat="1" ht="30" customHeight="1" x14ac:dyDescent="0.2"/>
    <row r="205" s="8" customFormat="1" ht="30" customHeight="1" x14ac:dyDescent="0.2"/>
    <row r="206" s="8" customFormat="1" ht="30" customHeight="1" x14ac:dyDescent="0.2"/>
    <row r="207" s="8" customFormat="1" ht="30" customHeight="1" x14ac:dyDescent="0.2"/>
    <row r="208" s="8" customFormat="1" ht="30" customHeight="1" x14ac:dyDescent="0.2"/>
    <row r="209" s="8" customFormat="1" ht="30" customHeight="1" x14ac:dyDescent="0.2"/>
    <row r="210" s="8" customFormat="1" ht="30" customHeight="1" x14ac:dyDescent="0.2"/>
    <row r="211" s="8" customFormat="1" ht="30" customHeight="1" x14ac:dyDescent="0.2"/>
    <row r="212" s="8" customFormat="1" ht="30" customHeight="1" x14ac:dyDescent="0.2"/>
    <row r="213" s="8" customFormat="1" ht="30" customHeight="1" x14ac:dyDescent="0.2"/>
    <row r="214" s="8" customFormat="1" ht="30" customHeight="1" x14ac:dyDescent="0.2"/>
    <row r="215" s="8" customFormat="1" ht="30" customHeight="1" x14ac:dyDescent="0.2"/>
    <row r="216" s="8" customFormat="1" ht="30" customHeight="1" x14ac:dyDescent="0.2"/>
    <row r="217" s="8" customFormat="1" ht="30" customHeight="1" x14ac:dyDescent="0.2"/>
    <row r="218" s="8" customFormat="1" ht="30" customHeight="1" x14ac:dyDescent="0.2"/>
    <row r="219" s="8" customFormat="1" ht="30" customHeight="1" x14ac:dyDescent="0.2"/>
    <row r="220" s="8" customFormat="1" ht="30" customHeight="1" x14ac:dyDescent="0.2"/>
    <row r="221" s="8" customFormat="1" ht="30" customHeight="1" x14ac:dyDescent="0.2"/>
    <row r="222" s="8" customFormat="1" ht="30" customHeight="1" x14ac:dyDescent="0.2"/>
    <row r="223" s="8" customFormat="1" ht="30" customHeight="1" x14ac:dyDescent="0.2"/>
    <row r="224" s="8" customFormat="1" ht="30" customHeight="1" x14ac:dyDescent="0.2"/>
    <row r="225" s="8" customFormat="1" ht="30" customHeight="1" x14ac:dyDescent="0.2"/>
    <row r="226" s="8" customFormat="1" ht="30" customHeight="1" x14ac:dyDescent="0.2"/>
    <row r="227" s="8" customFormat="1" ht="30" customHeight="1" x14ac:dyDescent="0.2"/>
    <row r="228" s="8" customFormat="1" ht="30" customHeight="1" x14ac:dyDescent="0.2"/>
    <row r="229" s="8" customFormat="1" ht="30" customHeight="1" x14ac:dyDescent="0.2"/>
    <row r="230" s="8" customFormat="1" ht="30" customHeight="1" x14ac:dyDescent="0.2"/>
    <row r="231" s="8" customFormat="1" ht="30" customHeight="1" x14ac:dyDescent="0.2"/>
    <row r="232" s="8" customFormat="1" ht="30" customHeight="1" x14ac:dyDescent="0.2"/>
    <row r="233" s="8" customFormat="1" ht="30" customHeight="1" x14ac:dyDescent="0.2"/>
    <row r="234" s="8" customFormat="1" ht="30" customHeight="1" x14ac:dyDescent="0.2"/>
    <row r="235" s="8" customFormat="1" ht="30" customHeight="1" x14ac:dyDescent="0.2"/>
    <row r="236" s="8" customFormat="1" ht="30" customHeight="1" x14ac:dyDescent="0.2"/>
    <row r="237" s="8" customFormat="1" ht="30" customHeight="1" x14ac:dyDescent="0.2"/>
    <row r="238" s="8" customFormat="1" ht="30" customHeight="1" x14ac:dyDescent="0.2"/>
    <row r="239" s="8" customFormat="1" ht="30" customHeight="1" x14ac:dyDescent="0.2"/>
    <row r="240" s="8" customFormat="1" ht="30" customHeight="1" x14ac:dyDescent="0.2"/>
    <row r="241" s="8" customFormat="1" ht="30" customHeight="1" x14ac:dyDescent="0.2"/>
    <row r="242" s="8" customFormat="1" ht="30" customHeight="1" x14ac:dyDescent="0.2"/>
    <row r="243" s="8" customFormat="1" ht="30" customHeight="1" x14ac:dyDescent="0.2"/>
    <row r="244" s="8" customFormat="1" ht="30" customHeight="1" x14ac:dyDescent="0.2"/>
    <row r="245" s="8" customFormat="1" ht="30" customHeight="1" x14ac:dyDescent="0.2"/>
    <row r="246" s="8" customFormat="1" ht="30" customHeight="1" x14ac:dyDescent="0.2"/>
    <row r="247" s="8" customFormat="1" ht="30" customHeight="1" x14ac:dyDescent="0.2"/>
    <row r="248" s="8" customFormat="1" ht="30" customHeight="1" x14ac:dyDescent="0.2"/>
    <row r="249" s="8" customFormat="1" ht="30" customHeight="1" x14ac:dyDescent="0.2"/>
    <row r="250" s="8" customFormat="1" ht="30" customHeight="1" x14ac:dyDescent="0.2"/>
    <row r="251" s="8" customFormat="1" ht="30" customHeight="1" x14ac:dyDescent="0.2"/>
    <row r="252" s="8" customFormat="1" ht="30" customHeight="1" x14ac:dyDescent="0.2"/>
    <row r="253" s="8" customFormat="1" ht="30" customHeight="1" x14ac:dyDescent="0.2"/>
    <row r="254" s="8" customFormat="1" ht="30" customHeight="1" x14ac:dyDescent="0.2"/>
    <row r="255" s="8" customFormat="1" ht="30" customHeight="1" x14ac:dyDescent="0.2"/>
    <row r="256" s="8" customFormat="1" ht="30" customHeight="1" x14ac:dyDescent="0.2"/>
    <row r="257" s="8" customFormat="1" ht="30" customHeight="1" x14ac:dyDescent="0.2"/>
    <row r="258" s="8" customFormat="1" ht="30" customHeight="1" x14ac:dyDescent="0.2"/>
    <row r="259" s="8" customFormat="1" ht="30" customHeight="1" x14ac:dyDescent="0.2"/>
    <row r="260" s="8" customFormat="1" ht="30" customHeight="1" x14ac:dyDescent="0.2"/>
    <row r="261" s="8" customFormat="1" ht="30" customHeight="1" x14ac:dyDescent="0.2"/>
    <row r="262" s="8" customFormat="1" ht="30" customHeight="1" x14ac:dyDescent="0.2"/>
    <row r="263" s="8" customFormat="1" ht="30" customHeight="1" x14ac:dyDescent="0.2"/>
    <row r="264" s="8" customFormat="1" ht="39" customHeight="1" x14ac:dyDescent="0.2"/>
    <row r="265" s="8" customFormat="1" ht="39" customHeight="1" x14ac:dyDescent="0.2"/>
    <row r="266" s="8" customFormat="1" ht="39" customHeight="1" x14ac:dyDescent="0.2"/>
    <row r="267" s="8" customFormat="1" ht="39" customHeight="1" x14ac:dyDescent="0.2"/>
    <row r="268" s="8" customFormat="1" ht="39" customHeight="1" x14ac:dyDescent="0.2"/>
    <row r="269" s="8" customFormat="1" ht="39" customHeight="1" x14ac:dyDescent="0.2"/>
    <row r="270" s="8" customFormat="1" ht="39" customHeight="1" x14ac:dyDescent="0.2"/>
    <row r="271" s="8" customFormat="1" ht="39" customHeight="1" x14ac:dyDescent="0.2"/>
    <row r="272" s="8" customFormat="1" ht="39" customHeight="1" x14ac:dyDescent="0.2"/>
    <row r="273" s="8" customFormat="1" ht="39" customHeight="1" x14ac:dyDescent="0.2"/>
    <row r="274" s="8" customFormat="1" ht="39" customHeight="1" x14ac:dyDescent="0.2"/>
    <row r="275" s="8" customFormat="1" ht="39" customHeight="1" x14ac:dyDescent="0.2"/>
  </sheetData>
  <mergeCells count="2">
    <mergeCell ref="D4:E4"/>
    <mergeCell ref="D1:J1"/>
  </mergeCells>
  <conditionalFormatting sqref="C11:C124">
    <cfRule type="expression" dxfId="322" priority="251" stopIfTrue="1">
      <formula>IF($A11=1,B11,)</formula>
    </cfRule>
    <cfRule type="expression" dxfId="321" priority="252" stopIfTrue="1">
      <formula>IF($A11="",B11,)</formula>
    </cfRule>
  </conditionalFormatting>
  <conditionalFormatting sqref="E11:E15">
    <cfRule type="expression" dxfId="320" priority="253" stopIfTrue="1">
      <formula>IF($A11="",B11,"")</formula>
    </cfRule>
  </conditionalFormatting>
  <conditionalFormatting sqref="E16:E124">
    <cfRule type="expression" dxfId="319" priority="254" stopIfTrue="1">
      <formula>IF($A16&lt;&gt;1,B16,"")</formula>
    </cfRule>
  </conditionalFormatting>
  <conditionalFormatting sqref="D11:D124">
    <cfRule type="expression" dxfId="318" priority="255" stopIfTrue="1">
      <formula>IF($A11="",B11,)</formula>
    </cfRule>
  </conditionalFormatting>
  <conditionalFormatting sqref="G11:G16 G85:G86 G20:G22 G25:G27 G30:G32 G34:G37 G39:G43 G47:G49 G53:G54 G57:G59 G62:G64 G67:G71 G75:G76 G89:G91 G94:G99 G103:G104 G106:G109 G111:G114 G117:G119">
    <cfRule type="expression" dxfId="317" priority="256" stopIfTrue="1">
      <formula>#REF!="Freelancer"</formula>
    </cfRule>
    <cfRule type="expression" dxfId="316" priority="257" stopIfTrue="1">
      <formula>#REF!="DTC Int. Staff"</formula>
    </cfRule>
  </conditionalFormatting>
  <conditionalFormatting sqref="G117:G119 G89:G91 G20:G22 G34:G37 G62:G64 G39:G43 G47:G49 G67:G71 G75:G76 G94:G99 G103:G104">
    <cfRule type="expression" dxfId="315" priority="249" stopIfTrue="1">
      <formula>$F$5="Freelancer"</formula>
    </cfRule>
    <cfRule type="expression" dxfId="314" priority="250" stopIfTrue="1">
      <formula>$F$5="DTC Int. Staff"</formula>
    </cfRule>
  </conditionalFormatting>
  <conditionalFormatting sqref="G16">
    <cfRule type="expression" dxfId="313" priority="247" stopIfTrue="1">
      <formula>#REF!="Freelancer"</formula>
    </cfRule>
    <cfRule type="expression" dxfId="312" priority="248" stopIfTrue="1">
      <formula>#REF!="DTC Int. Staff"</formula>
    </cfRule>
  </conditionalFormatting>
  <conditionalFormatting sqref="G16">
    <cfRule type="expression" dxfId="311" priority="245" stopIfTrue="1">
      <formula>$F$5="Freelancer"</formula>
    </cfRule>
    <cfRule type="expression" dxfId="310" priority="246" stopIfTrue="1">
      <formula>$F$5="DTC Int. Staff"</formula>
    </cfRule>
  </conditionalFormatting>
  <conditionalFormatting sqref="G17">
    <cfRule type="expression" dxfId="309" priority="243" stopIfTrue="1">
      <formula>#REF!="Freelancer"</formula>
    </cfRule>
    <cfRule type="expression" dxfId="308" priority="244" stopIfTrue="1">
      <formula>#REF!="DTC Int. Staff"</formula>
    </cfRule>
  </conditionalFormatting>
  <conditionalFormatting sqref="G17">
    <cfRule type="expression" dxfId="307" priority="241" stopIfTrue="1">
      <formula>$F$5="Freelancer"</formula>
    </cfRule>
    <cfRule type="expression" dxfId="306" priority="242" stopIfTrue="1">
      <formula>$F$5="DTC Int. Staff"</formula>
    </cfRule>
  </conditionalFormatting>
  <conditionalFormatting sqref="C126">
    <cfRule type="expression" dxfId="305" priority="238" stopIfTrue="1">
      <formula>IF($A126=1,B126,)</formula>
    </cfRule>
    <cfRule type="expression" dxfId="304" priority="239" stopIfTrue="1">
      <formula>IF($A126="",B126,)</formula>
    </cfRule>
  </conditionalFormatting>
  <conditionalFormatting sqref="D126">
    <cfRule type="expression" dxfId="303" priority="240" stopIfTrue="1">
      <formula>IF($A126="",B126,)</formula>
    </cfRule>
  </conditionalFormatting>
  <conditionalFormatting sqref="C125">
    <cfRule type="expression" dxfId="302" priority="235" stopIfTrue="1">
      <formula>IF($A125=1,B125,)</formula>
    </cfRule>
    <cfRule type="expression" dxfId="301" priority="236" stopIfTrue="1">
      <formula>IF($A125="",B125,)</formula>
    </cfRule>
  </conditionalFormatting>
  <conditionalFormatting sqref="D125">
    <cfRule type="expression" dxfId="300" priority="237" stopIfTrue="1">
      <formula>IF($A125="",B125,)</formula>
    </cfRule>
  </conditionalFormatting>
  <conditionalFormatting sqref="E125">
    <cfRule type="expression" dxfId="299" priority="234" stopIfTrue="1">
      <formula>IF($A125&lt;&gt;1,B125,"")</formula>
    </cfRule>
  </conditionalFormatting>
  <conditionalFormatting sqref="E126">
    <cfRule type="expression" dxfId="298" priority="233" stopIfTrue="1">
      <formula>IF($A126&lt;&gt;1,B126,"")</formula>
    </cfRule>
  </conditionalFormatting>
  <conditionalFormatting sqref="G57:G59">
    <cfRule type="expression" dxfId="297" priority="231" stopIfTrue="1">
      <formula>$F$5="Freelancer"</formula>
    </cfRule>
    <cfRule type="expression" dxfId="296" priority="232" stopIfTrue="1">
      <formula>$F$5="DTC Int. Staff"</formula>
    </cfRule>
  </conditionalFormatting>
  <conditionalFormatting sqref="G80:G81">
    <cfRule type="expression" dxfId="295" priority="229" stopIfTrue="1">
      <formula>#REF!="Freelancer"</formula>
    </cfRule>
    <cfRule type="expression" dxfId="294" priority="230" stopIfTrue="1">
      <formula>#REF!="DTC Int. Staff"</formula>
    </cfRule>
  </conditionalFormatting>
  <conditionalFormatting sqref="G80:G81">
    <cfRule type="expression" dxfId="293" priority="227" stopIfTrue="1">
      <formula>$F$5="Freelancer"</formula>
    </cfRule>
    <cfRule type="expression" dxfId="292" priority="228" stopIfTrue="1">
      <formula>$F$5="DTC Int. Staff"</formula>
    </cfRule>
  </conditionalFormatting>
  <conditionalFormatting sqref="G61">
    <cfRule type="expression" dxfId="291" priority="185" stopIfTrue="1">
      <formula>#REF!="Freelancer"</formula>
    </cfRule>
    <cfRule type="expression" dxfId="290" priority="186" stopIfTrue="1">
      <formula>#REF!="DTC Int. Staff"</formula>
    </cfRule>
  </conditionalFormatting>
  <conditionalFormatting sqref="G61">
    <cfRule type="expression" dxfId="289" priority="183" stopIfTrue="1">
      <formula>$F$5="Freelancer"</formula>
    </cfRule>
    <cfRule type="expression" dxfId="288" priority="184" stopIfTrue="1">
      <formula>$F$5="DTC Int. Staff"</formula>
    </cfRule>
  </conditionalFormatting>
  <conditionalFormatting sqref="G18">
    <cfRule type="expression" dxfId="287" priority="135" stopIfTrue="1">
      <formula>#REF!="Freelancer"</formula>
    </cfRule>
    <cfRule type="expression" dxfId="286" priority="136" stopIfTrue="1">
      <formula>#REF!="DTC Int. Staff"</formula>
    </cfRule>
  </conditionalFormatting>
  <conditionalFormatting sqref="G18">
    <cfRule type="expression" dxfId="285" priority="133" stopIfTrue="1">
      <formula>$F$5="Freelancer"</formula>
    </cfRule>
    <cfRule type="expression" dxfId="284" priority="134" stopIfTrue="1">
      <formula>$F$5="DTC Int. Staff"</formula>
    </cfRule>
  </conditionalFormatting>
  <conditionalFormatting sqref="G19">
    <cfRule type="expression" dxfId="283" priority="131" stopIfTrue="1">
      <formula>#REF!="Freelancer"</formula>
    </cfRule>
    <cfRule type="expression" dxfId="282" priority="132" stopIfTrue="1">
      <formula>#REF!="DTC Int. Staff"</formula>
    </cfRule>
  </conditionalFormatting>
  <conditionalFormatting sqref="G19">
    <cfRule type="expression" dxfId="281" priority="129" stopIfTrue="1">
      <formula>$F$5="Freelancer"</formula>
    </cfRule>
    <cfRule type="expression" dxfId="280" priority="130" stopIfTrue="1">
      <formula>$F$5="DTC Int. Staff"</formula>
    </cfRule>
  </conditionalFormatting>
  <conditionalFormatting sqref="G23">
    <cfRule type="expression" dxfId="279" priority="127" stopIfTrue="1">
      <formula>#REF!="Freelancer"</formula>
    </cfRule>
    <cfRule type="expression" dxfId="278" priority="128" stopIfTrue="1">
      <formula>#REF!="DTC Int. Staff"</formula>
    </cfRule>
  </conditionalFormatting>
  <conditionalFormatting sqref="G23">
    <cfRule type="expression" dxfId="277" priority="125" stopIfTrue="1">
      <formula>$F$5="Freelancer"</formula>
    </cfRule>
    <cfRule type="expression" dxfId="276" priority="126" stopIfTrue="1">
      <formula>$F$5="DTC Int. Staff"</formula>
    </cfRule>
  </conditionalFormatting>
  <conditionalFormatting sqref="G24">
    <cfRule type="expression" dxfId="275" priority="123" stopIfTrue="1">
      <formula>#REF!="Freelancer"</formula>
    </cfRule>
    <cfRule type="expression" dxfId="274" priority="124" stopIfTrue="1">
      <formula>#REF!="DTC Int. Staff"</formula>
    </cfRule>
  </conditionalFormatting>
  <conditionalFormatting sqref="G24">
    <cfRule type="expression" dxfId="273" priority="121" stopIfTrue="1">
      <formula>$F$5="Freelancer"</formula>
    </cfRule>
    <cfRule type="expression" dxfId="272" priority="122" stopIfTrue="1">
      <formula>$F$5="DTC Int. Staff"</formula>
    </cfRule>
  </conditionalFormatting>
  <conditionalFormatting sqref="G28">
    <cfRule type="expression" dxfId="271" priority="119" stopIfTrue="1">
      <formula>#REF!="Freelancer"</formula>
    </cfRule>
    <cfRule type="expression" dxfId="270" priority="120" stopIfTrue="1">
      <formula>#REF!="DTC Int. Staff"</formula>
    </cfRule>
  </conditionalFormatting>
  <conditionalFormatting sqref="G28">
    <cfRule type="expression" dxfId="269" priority="117" stopIfTrue="1">
      <formula>$F$5="Freelancer"</formula>
    </cfRule>
    <cfRule type="expression" dxfId="268" priority="118" stopIfTrue="1">
      <formula>$F$5="DTC Int. Staff"</formula>
    </cfRule>
  </conditionalFormatting>
  <conditionalFormatting sqref="G29">
    <cfRule type="expression" dxfId="267" priority="115" stopIfTrue="1">
      <formula>#REF!="Freelancer"</formula>
    </cfRule>
    <cfRule type="expression" dxfId="266" priority="116" stopIfTrue="1">
      <formula>#REF!="DTC Int. Staff"</formula>
    </cfRule>
  </conditionalFormatting>
  <conditionalFormatting sqref="G29">
    <cfRule type="expression" dxfId="265" priority="113" stopIfTrue="1">
      <formula>$F$5="Freelancer"</formula>
    </cfRule>
    <cfRule type="expression" dxfId="264" priority="114" stopIfTrue="1">
      <formula>$F$5="DTC Int. Staff"</formula>
    </cfRule>
  </conditionalFormatting>
  <conditionalFormatting sqref="G33">
    <cfRule type="expression" dxfId="263" priority="111" stopIfTrue="1">
      <formula>#REF!="Freelancer"</formula>
    </cfRule>
    <cfRule type="expression" dxfId="262" priority="112" stopIfTrue="1">
      <formula>#REF!="DTC Int. Staff"</formula>
    </cfRule>
  </conditionalFormatting>
  <conditionalFormatting sqref="G33">
    <cfRule type="expression" dxfId="261" priority="109" stopIfTrue="1">
      <formula>$F$5="Freelancer"</formula>
    </cfRule>
    <cfRule type="expression" dxfId="260" priority="110" stopIfTrue="1">
      <formula>$F$5="DTC Int. Staff"</formula>
    </cfRule>
  </conditionalFormatting>
  <conditionalFormatting sqref="G38">
    <cfRule type="expression" dxfId="259" priority="107" stopIfTrue="1">
      <formula>#REF!="Freelancer"</formula>
    </cfRule>
    <cfRule type="expression" dxfId="258" priority="108" stopIfTrue="1">
      <formula>#REF!="DTC Int. Staff"</formula>
    </cfRule>
  </conditionalFormatting>
  <conditionalFormatting sqref="G38">
    <cfRule type="expression" dxfId="257" priority="105" stopIfTrue="1">
      <formula>$F$5="Freelancer"</formula>
    </cfRule>
    <cfRule type="expression" dxfId="256" priority="106" stopIfTrue="1">
      <formula>$F$5="DTC Int. Staff"</formula>
    </cfRule>
  </conditionalFormatting>
  <conditionalFormatting sqref="G44:G46">
    <cfRule type="expression" dxfId="255" priority="103" stopIfTrue="1">
      <formula>#REF!="Freelancer"</formula>
    </cfRule>
    <cfRule type="expression" dxfId="254" priority="104" stopIfTrue="1">
      <formula>#REF!="DTC Int. Staff"</formula>
    </cfRule>
  </conditionalFormatting>
  <conditionalFormatting sqref="G44:G46">
    <cfRule type="expression" dxfId="253" priority="101" stopIfTrue="1">
      <formula>$F$5="Freelancer"</formula>
    </cfRule>
    <cfRule type="expression" dxfId="252" priority="102" stopIfTrue="1">
      <formula>$F$5="DTC Int. Staff"</formula>
    </cfRule>
  </conditionalFormatting>
  <conditionalFormatting sqref="G50:G52">
    <cfRule type="expression" dxfId="251" priority="99" stopIfTrue="1">
      <formula>#REF!="Freelancer"</formula>
    </cfRule>
    <cfRule type="expression" dxfId="250" priority="100" stopIfTrue="1">
      <formula>#REF!="DTC Int. Staff"</formula>
    </cfRule>
  </conditionalFormatting>
  <conditionalFormatting sqref="G50:G52">
    <cfRule type="expression" dxfId="249" priority="97" stopIfTrue="1">
      <formula>$F$5="Freelancer"</formula>
    </cfRule>
    <cfRule type="expression" dxfId="248" priority="98" stopIfTrue="1">
      <formula>$F$5="DTC Int. Staff"</formula>
    </cfRule>
  </conditionalFormatting>
  <conditionalFormatting sqref="G55">
    <cfRule type="expression" dxfId="247" priority="95" stopIfTrue="1">
      <formula>#REF!="Freelancer"</formula>
    </cfRule>
    <cfRule type="expression" dxfId="246" priority="96" stopIfTrue="1">
      <formula>#REF!="DTC Int. Staff"</formula>
    </cfRule>
  </conditionalFormatting>
  <conditionalFormatting sqref="G55">
    <cfRule type="expression" dxfId="245" priority="93" stopIfTrue="1">
      <formula>$F$5="Freelancer"</formula>
    </cfRule>
    <cfRule type="expression" dxfId="244" priority="94" stopIfTrue="1">
      <formula>$F$5="DTC Int. Staff"</formula>
    </cfRule>
  </conditionalFormatting>
  <conditionalFormatting sqref="G56">
    <cfRule type="expression" dxfId="243" priority="91" stopIfTrue="1">
      <formula>#REF!="Freelancer"</formula>
    </cfRule>
    <cfRule type="expression" dxfId="242" priority="92" stopIfTrue="1">
      <formula>#REF!="DTC Int. Staff"</formula>
    </cfRule>
  </conditionalFormatting>
  <conditionalFormatting sqref="G56">
    <cfRule type="expression" dxfId="241" priority="89" stopIfTrue="1">
      <formula>$F$5="Freelancer"</formula>
    </cfRule>
    <cfRule type="expression" dxfId="240" priority="90" stopIfTrue="1">
      <formula>$F$5="DTC Int. Staff"</formula>
    </cfRule>
  </conditionalFormatting>
  <conditionalFormatting sqref="G60">
    <cfRule type="expression" dxfId="239" priority="87" stopIfTrue="1">
      <formula>#REF!="Freelancer"</formula>
    </cfRule>
    <cfRule type="expression" dxfId="238" priority="88" stopIfTrue="1">
      <formula>#REF!="DTC Int. Staff"</formula>
    </cfRule>
  </conditionalFormatting>
  <conditionalFormatting sqref="G60">
    <cfRule type="expression" dxfId="237" priority="85" stopIfTrue="1">
      <formula>$F$5="Freelancer"</formula>
    </cfRule>
    <cfRule type="expression" dxfId="236" priority="86" stopIfTrue="1">
      <formula>$F$5="DTC Int. Staff"</formula>
    </cfRule>
  </conditionalFormatting>
  <conditionalFormatting sqref="G65">
    <cfRule type="expression" dxfId="235" priority="83" stopIfTrue="1">
      <formula>#REF!="Freelancer"</formula>
    </cfRule>
    <cfRule type="expression" dxfId="234" priority="84" stopIfTrue="1">
      <formula>#REF!="DTC Int. Staff"</formula>
    </cfRule>
  </conditionalFormatting>
  <conditionalFormatting sqref="G65">
    <cfRule type="expression" dxfId="233" priority="81" stopIfTrue="1">
      <formula>$F$5="Freelancer"</formula>
    </cfRule>
    <cfRule type="expression" dxfId="232" priority="82" stopIfTrue="1">
      <formula>$F$5="DTC Int. Staff"</formula>
    </cfRule>
  </conditionalFormatting>
  <conditionalFormatting sqref="G66">
    <cfRule type="expression" dxfId="231" priority="79" stopIfTrue="1">
      <formula>#REF!="Freelancer"</formula>
    </cfRule>
    <cfRule type="expression" dxfId="230" priority="80" stopIfTrue="1">
      <formula>#REF!="DTC Int. Staff"</formula>
    </cfRule>
  </conditionalFormatting>
  <conditionalFormatting sqref="G66">
    <cfRule type="expression" dxfId="229" priority="77" stopIfTrue="1">
      <formula>$F$5="Freelancer"</formula>
    </cfRule>
    <cfRule type="expression" dxfId="228" priority="78" stopIfTrue="1">
      <formula>$F$5="DTC Int. Staff"</formula>
    </cfRule>
  </conditionalFormatting>
  <conditionalFormatting sqref="G72:G74">
    <cfRule type="expression" dxfId="227" priority="75" stopIfTrue="1">
      <formula>#REF!="Freelancer"</formula>
    </cfRule>
    <cfRule type="expression" dxfId="226" priority="76" stopIfTrue="1">
      <formula>#REF!="DTC Int. Staff"</formula>
    </cfRule>
  </conditionalFormatting>
  <conditionalFormatting sqref="G72:G74">
    <cfRule type="expression" dxfId="225" priority="73" stopIfTrue="1">
      <formula>$F$5="Freelancer"</formula>
    </cfRule>
    <cfRule type="expression" dxfId="224" priority="74" stopIfTrue="1">
      <formula>$F$5="DTC Int. Staff"</formula>
    </cfRule>
  </conditionalFormatting>
  <conditionalFormatting sqref="G77">
    <cfRule type="expression" dxfId="223" priority="71" stopIfTrue="1">
      <formula>#REF!="Freelancer"</formula>
    </cfRule>
    <cfRule type="expression" dxfId="222" priority="72" stopIfTrue="1">
      <formula>#REF!="DTC Int. Staff"</formula>
    </cfRule>
  </conditionalFormatting>
  <conditionalFormatting sqref="G77">
    <cfRule type="expression" dxfId="221" priority="69" stopIfTrue="1">
      <formula>$F$5="Freelancer"</formula>
    </cfRule>
    <cfRule type="expression" dxfId="220" priority="70" stopIfTrue="1">
      <formula>$F$5="DTC Int. Staff"</formula>
    </cfRule>
  </conditionalFormatting>
  <conditionalFormatting sqref="G78">
    <cfRule type="expression" dxfId="219" priority="63" stopIfTrue="1">
      <formula>#REF!="Freelancer"</formula>
    </cfRule>
    <cfRule type="expression" dxfId="218" priority="64" stopIfTrue="1">
      <formula>#REF!="DTC Int. Staff"</formula>
    </cfRule>
  </conditionalFormatting>
  <conditionalFormatting sqref="G78">
    <cfRule type="expression" dxfId="217" priority="61" stopIfTrue="1">
      <formula>$F$5="Freelancer"</formula>
    </cfRule>
    <cfRule type="expression" dxfId="216" priority="62" stopIfTrue="1">
      <formula>$F$5="DTC Int. Staff"</formula>
    </cfRule>
  </conditionalFormatting>
  <conditionalFormatting sqref="G79">
    <cfRule type="expression" dxfId="215" priority="59" stopIfTrue="1">
      <formula>#REF!="Freelancer"</formula>
    </cfRule>
    <cfRule type="expression" dxfId="214" priority="60" stopIfTrue="1">
      <formula>#REF!="DTC Int. Staff"</formula>
    </cfRule>
  </conditionalFormatting>
  <conditionalFormatting sqref="G79">
    <cfRule type="expression" dxfId="213" priority="57" stopIfTrue="1">
      <formula>$F$5="Freelancer"</formula>
    </cfRule>
    <cfRule type="expression" dxfId="212" priority="58" stopIfTrue="1">
      <formula>$F$5="DTC Int. Staff"</formula>
    </cfRule>
  </conditionalFormatting>
  <conditionalFormatting sqref="G82">
    <cfRule type="expression" dxfId="211" priority="55" stopIfTrue="1">
      <formula>#REF!="Freelancer"</formula>
    </cfRule>
    <cfRule type="expression" dxfId="210" priority="56" stopIfTrue="1">
      <formula>#REF!="DTC Int. Staff"</formula>
    </cfRule>
  </conditionalFormatting>
  <conditionalFormatting sqref="G82">
    <cfRule type="expression" dxfId="209" priority="53" stopIfTrue="1">
      <formula>$F$5="Freelancer"</formula>
    </cfRule>
    <cfRule type="expression" dxfId="208" priority="54" stopIfTrue="1">
      <formula>$F$5="DTC Int. Staff"</formula>
    </cfRule>
  </conditionalFormatting>
  <conditionalFormatting sqref="G83">
    <cfRule type="expression" dxfId="207" priority="51" stopIfTrue="1">
      <formula>#REF!="Freelancer"</formula>
    </cfRule>
    <cfRule type="expression" dxfId="206" priority="52" stopIfTrue="1">
      <formula>#REF!="DTC Int. Staff"</formula>
    </cfRule>
  </conditionalFormatting>
  <conditionalFormatting sqref="G83">
    <cfRule type="expression" dxfId="205" priority="49" stopIfTrue="1">
      <formula>$F$5="Freelancer"</formula>
    </cfRule>
    <cfRule type="expression" dxfId="204" priority="50" stopIfTrue="1">
      <formula>$F$5="DTC Int. Staff"</formula>
    </cfRule>
  </conditionalFormatting>
  <conditionalFormatting sqref="G87">
    <cfRule type="expression" dxfId="203" priority="47" stopIfTrue="1">
      <formula>#REF!="Freelancer"</formula>
    </cfRule>
    <cfRule type="expression" dxfId="202" priority="48" stopIfTrue="1">
      <formula>#REF!="DTC Int. Staff"</formula>
    </cfRule>
  </conditionalFormatting>
  <conditionalFormatting sqref="G87">
    <cfRule type="expression" dxfId="201" priority="45" stopIfTrue="1">
      <formula>$F$5="Freelancer"</formula>
    </cfRule>
    <cfRule type="expression" dxfId="200" priority="46" stopIfTrue="1">
      <formula>$F$5="DTC Int. Staff"</formula>
    </cfRule>
  </conditionalFormatting>
  <conditionalFormatting sqref="G92">
    <cfRule type="expression" dxfId="199" priority="43" stopIfTrue="1">
      <formula>#REF!="Freelancer"</formula>
    </cfRule>
    <cfRule type="expression" dxfId="198" priority="44" stopIfTrue="1">
      <formula>#REF!="DTC Int. Staff"</formula>
    </cfRule>
  </conditionalFormatting>
  <conditionalFormatting sqref="G92">
    <cfRule type="expression" dxfId="197" priority="41" stopIfTrue="1">
      <formula>$F$5="Freelancer"</formula>
    </cfRule>
    <cfRule type="expression" dxfId="196" priority="42" stopIfTrue="1">
      <formula>$F$5="DTC Int. Staff"</formula>
    </cfRule>
  </conditionalFormatting>
  <conditionalFormatting sqref="G93">
    <cfRule type="expression" dxfId="195" priority="39" stopIfTrue="1">
      <formula>#REF!="Freelancer"</formula>
    </cfRule>
    <cfRule type="expression" dxfId="194" priority="40" stopIfTrue="1">
      <formula>#REF!="DTC Int. Staff"</formula>
    </cfRule>
  </conditionalFormatting>
  <conditionalFormatting sqref="G93">
    <cfRule type="expression" dxfId="193" priority="37" stopIfTrue="1">
      <formula>$F$5="Freelancer"</formula>
    </cfRule>
    <cfRule type="expression" dxfId="192" priority="38" stopIfTrue="1">
      <formula>$F$5="DTC Int. Staff"</formula>
    </cfRule>
  </conditionalFormatting>
  <conditionalFormatting sqref="G100:G102">
    <cfRule type="expression" dxfId="191" priority="35" stopIfTrue="1">
      <formula>#REF!="Freelancer"</formula>
    </cfRule>
    <cfRule type="expression" dxfId="190" priority="36" stopIfTrue="1">
      <formula>#REF!="DTC Int. Staff"</formula>
    </cfRule>
  </conditionalFormatting>
  <conditionalFormatting sqref="G100:G102">
    <cfRule type="expression" dxfId="189" priority="33" stopIfTrue="1">
      <formula>$F$5="Freelancer"</formula>
    </cfRule>
    <cfRule type="expression" dxfId="188" priority="34" stopIfTrue="1">
      <formula>$F$5="DTC Int. Staff"</formula>
    </cfRule>
  </conditionalFormatting>
  <conditionalFormatting sqref="G105">
    <cfRule type="expression" dxfId="187" priority="31" stopIfTrue="1">
      <formula>#REF!="Freelancer"</formula>
    </cfRule>
    <cfRule type="expression" dxfId="186" priority="32" stopIfTrue="1">
      <formula>#REF!="DTC Int. Staff"</formula>
    </cfRule>
  </conditionalFormatting>
  <conditionalFormatting sqref="G105">
    <cfRule type="expression" dxfId="185" priority="29" stopIfTrue="1">
      <formula>$F$5="Freelancer"</formula>
    </cfRule>
    <cfRule type="expression" dxfId="184" priority="30" stopIfTrue="1">
      <formula>$F$5="DTC Int. Staff"</formula>
    </cfRule>
  </conditionalFormatting>
  <conditionalFormatting sqref="G84">
    <cfRule type="expression" dxfId="183" priority="27" stopIfTrue="1">
      <formula>#REF!="Freelancer"</formula>
    </cfRule>
    <cfRule type="expression" dxfId="182" priority="28" stopIfTrue="1">
      <formula>#REF!="DTC Int. Staff"</formula>
    </cfRule>
  </conditionalFormatting>
  <conditionalFormatting sqref="G84">
    <cfRule type="expression" dxfId="181" priority="25" stopIfTrue="1">
      <formula>$F$5="Freelancer"</formula>
    </cfRule>
    <cfRule type="expression" dxfId="180" priority="26" stopIfTrue="1">
      <formula>$F$5="DTC Int. Staff"</formula>
    </cfRule>
  </conditionalFormatting>
  <conditionalFormatting sqref="G88">
    <cfRule type="expression" dxfId="179" priority="23" stopIfTrue="1">
      <formula>#REF!="Freelancer"</formula>
    </cfRule>
    <cfRule type="expression" dxfId="178" priority="24" stopIfTrue="1">
      <formula>#REF!="DTC Int. Staff"</formula>
    </cfRule>
  </conditionalFormatting>
  <conditionalFormatting sqref="G88">
    <cfRule type="expression" dxfId="177" priority="21" stopIfTrue="1">
      <formula>$F$5="Freelancer"</formula>
    </cfRule>
    <cfRule type="expression" dxfId="176" priority="22" stopIfTrue="1">
      <formula>$F$5="DTC Int. Staff"</formula>
    </cfRule>
  </conditionalFormatting>
  <conditionalFormatting sqref="G120">
    <cfRule type="expression" dxfId="175" priority="19" stopIfTrue="1">
      <formula>#REF!="Freelancer"</formula>
    </cfRule>
    <cfRule type="expression" dxfId="174" priority="20" stopIfTrue="1">
      <formula>#REF!="DTC Int. Staff"</formula>
    </cfRule>
  </conditionalFormatting>
  <conditionalFormatting sqref="G120">
    <cfRule type="expression" dxfId="173" priority="17" stopIfTrue="1">
      <formula>$F$5="Freelancer"</formula>
    </cfRule>
    <cfRule type="expression" dxfId="172" priority="18" stopIfTrue="1">
      <formula>$F$5="DTC Int. Staff"</formula>
    </cfRule>
  </conditionalFormatting>
  <conditionalFormatting sqref="G116">
    <cfRule type="expression" dxfId="171" priority="15" stopIfTrue="1">
      <formula>#REF!="Freelancer"</formula>
    </cfRule>
    <cfRule type="expression" dxfId="170" priority="16" stopIfTrue="1">
      <formula>#REF!="DTC Int. Staff"</formula>
    </cfRule>
  </conditionalFormatting>
  <conditionalFormatting sqref="G116">
    <cfRule type="expression" dxfId="169" priority="13" stopIfTrue="1">
      <formula>$F$5="Freelancer"</formula>
    </cfRule>
    <cfRule type="expression" dxfId="168" priority="14" stopIfTrue="1">
      <formula>$F$5="DTC Int. Staff"</formula>
    </cfRule>
  </conditionalFormatting>
  <conditionalFormatting sqref="G110">
    <cfRule type="expression" dxfId="167" priority="11" stopIfTrue="1">
      <formula>#REF!="Freelancer"</formula>
    </cfRule>
    <cfRule type="expression" dxfId="166" priority="12" stopIfTrue="1">
      <formula>#REF!="DTC Int. Staff"</formula>
    </cfRule>
  </conditionalFormatting>
  <conditionalFormatting sqref="G110">
    <cfRule type="expression" dxfId="165" priority="9" stopIfTrue="1">
      <formula>$F$5="Freelancer"</formula>
    </cfRule>
    <cfRule type="expression" dxfId="164" priority="10" stopIfTrue="1">
      <formula>$F$5="DTC Int. Staff"</formula>
    </cfRule>
  </conditionalFormatting>
  <conditionalFormatting sqref="G115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115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conditionalFormatting sqref="G121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G121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H14" sqref="H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17</v>
      </c>
      <c r="J8" s="25">
        <f>I8/8</f>
        <v>2.125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50</v>
      </c>
      <c r="G11" s="36">
        <v>9001</v>
      </c>
      <c r="H11" s="43" t="s">
        <v>115</v>
      </c>
      <c r="I11" s="36" t="s">
        <v>52</v>
      </c>
      <c r="J11" s="38">
        <v>4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78</v>
      </c>
      <c r="G12" s="36">
        <v>9001</v>
      </c>
      <c r="H12" s="43" t="s">
        <v>116</v>
      </c>
      <c r="I12" s="36" t="s">
        <v>52</v>
      </c>
      <c r="J12" s="38">
        <v>2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>
        <v>9004</v>
      </c>
      <c r="H13" s="43" t="s">
        <v>117</v>
      </c>
      <c r="I13" s="36" t="s">
        <v>52</v>
      </c>
      <c r="J13" s="38">
        <v>2</v>
      </c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>
        <v>9004</v>
      </c>
      <c r="H16" s="48" t="s">
        <v>111</v>
      </c>
      <c r="I16" s="47" t="s">
        <v>52</v>
      </c>
      <c r="J16" s="49">
        <v>2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 t="s">
        <v>53</v>
      </c>
      <c r="G17" s="47">
        <v>9001</v>
      </c>
      <c r="H17" s="48" t="s">
        <v>112</v>
      </c>
      <c r="I17" s="47" t="s">
        <v>52</v>
      </c>
      <c r="J17" s="49">
        <v>2</v>
      </c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>
        <v>9004</v>
      </c>
      <c r="H18" s="48" t="s">
        <v>114</v>
      </c>
      <c r="I18" s="47" t="s">
        <v>52</v>
      </c>
      <c r="J18" s="49">
        <v>3</v>
      </c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 t="s">
        <v>55</v>
      </c>
      <c r="G19" s="47">
        <v>9001</v>
      </c>
      <c r="H19" s="48" t="s">
        <v>113</v>
      </c>
      <c r="I19" s="47" t="s">
        <v>52</v>
      </c>
      <c r="J19" s="49">
        <v>2</v>
      </c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2021-02-16T11:42:51Z</dcterms:modified>
</cp:coreProperties>
</file>