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95_Win\"/>
    </mc:Choice>
  </mc:AlternateContent>
  <xr:revisionPtr revIDLastSave="0" documentId="13_ncr:1_{5F4CF7EA-4ADA-4F9D-BFA5-390A51C71606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36" l="1"/>
  <c r="M23" i="36"/>
  <c r="M22" i="36"/>
  <c r="M21" i="36"/>
  <c r="M20" i="36"/>
  <c r="M19" i="36"/>
  <c r="M18" i="36"/>
  <c r="M17" i="36"/>
  <c r="M16" i="36"/>
  <c r="M15" i="36"/>
  <c r="M14" i="36"/>
  <c r="M13" i="36"/>
  <c r="M12" i="36"/>
  <c r="P11" i="36"/>
  <c r="M11" i="36"/>
  <c r="M24" i="36" s="1"/>
  <c r="E11" i="36"/>
  <c r="I8" i="39"/>
  <c r="P18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6" i="36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8" i="39"/>
  <c r="B53" i="39"/>
  <c r="E54" i="39"/>
  <c r="E55" i="39" s="1"/>
  <c r="E56" i="39" s="1"/>
  <c r="E57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39" l="1"/>
  <c r="D53" i="39"/>
  <c r="D54" i="39" s="1"/>
  <c r="D55" i="39" s="1"/>
  <c r="D56" i="39" s="1"/>
  <c r="D57" i="39" s="1"/>
  <c r="E63" i="39"/>
  <c r="E59" i="39"/>
  <c r="E60" i="39" s="1"/>
  <c r="E61" i="39" s="1"/>
  <c r="E62" i="39" s="1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4" i="39" l="1"/>
  <c r="D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39" l="1"/>
  <c r="D70" i="39"/>
  <c r="D71" i="39" s="1"/>
  <c r="D72" i="39" s="1"/>
  <c r="D73" i="39" s="1"/>
  <c r="D74" i="39" s="1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90" i="39"/>
  <c r="B85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A85" i="39" l="1"/>
  <c r="D85" i="39"/>
  <c r="D86" i="39" s="1"/>
  <c r="D87" i="39" s="1"/>
  <c r="D88" i="39" s="1"/>
  <c r="D89" i="39" s="1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E103" i="39"/>
  <c r="B98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98" i="39" l="1"/>
  <c r="D99" i="39" s="1"/>
  <c r="D100" i="39" s="1"/>
  <c r="D101" i="39" s="1"/>
  <c r="D102" i="39" s="1"/>
  <c r="A98" i="39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8" i="39" l="1"/>
  <c r="E114" i="39"/>
  <c r="E115" i="39" s="1"/>
  <c r="E116" i="39" s="1"/>
  <c r="E117" i="39" s="1"/>
  <c r="B113" i="39"/>
  <c r="A108" i="39"/>
  <c r="D108" i="39"/>
  <c r="D109" i="39" s="1"/>
  <c r="D110" i="39" s="1"/>
  <c r="D111" i="39" s="1"/>
  <c r="D112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19" i="39" l="1"/>
  <c r="E120" i="39"/>
  <c r="B120" i="39"/>
  <c r="E121" i="36"/>
  <c r="E122" i="36" s="1"/>
  <c r="E123" i="36" s="1"/>
  <c r="E124" i="36" s="1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0" i="39" l="1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A119" i="39"/>
  <c r="D119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<sst xmlns="http://schemas.openxmlformats.org/spreadsheetml/2006/main" count="216" uniqueCount="71">
  <si>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</si>
  <si>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</si>
  <si>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</si>
  <si>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</si>
  <si>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</si>
  <si>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</si>
  <si>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</si>
  <si>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</si>
  <si>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</si>
  <si>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</si>
  <si>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</si>
  <si>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</si>
  <si>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</si>
  <si>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</si>
  <si>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</si>
  <si>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</si>
  <si>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</si>
  <si>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</si>
  <si>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</si>
  <si>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</si>
  <si>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</si>
  <si>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</si>
  <si>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</si>
  <si>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</si>
  <si>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</si>
  <si>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</si>
  <si>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</si>
  <si>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</si>
  <si>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</si>
  <si>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</si>
  <si>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</si>
  <si>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</si>
  <si>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</si>
  <si>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</si>
  <si>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</si>
  <si>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</si>
  <si>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</si>
  <si>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</si>
  <si>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</si>
  <si>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</si>
  <si>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</si>
  <si>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</si>
  <si>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</si>
  <si>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</si>
  <si>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</si>
  <si>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</si>
  <si>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</si>
  <si>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</si>
  <si>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</si>
  <si>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</si>
  <si>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Kavinphop</t>
  </si>
  <si>
    <t>Thangpiyathumrong</t>
  </si>
  <si>
    <t>TIME095</t>
  </si>
  <si>
    <t>TIME-202063</t>
  </si>
  <si>
    <t>Data center Kickoff slide + Report Outline</t>
  </si>
  <si>
    <t>TIME</t>
  </si>
  <si>
    <t>Data center Kickoff slide + Report Outline + Project Planing</t>
  </si>
  <si>
    <t>Data center Kickoff slide + Kick off meeting</t>
  </si>
  <si>
    <t>research and additional interviewee list + question</t>
  </si>
  <si>
    <t>HOME</t>
  </si>
  <si>
    <t>DC Section 1</t>
  </si>
  <si>
    <t>DC Section 1, 2</t>
  </si>
  <si>
    <t>DC Section 1, 2, 3</t>
  </si>
  <si>
    <t>DC Section 1, 2, 3 and Progress update meeting</t>
  </si>
  <si>
    <t>TIME-201951</t>
  </si>
  <si>
    <t>White Paper</t>
  </si>
  <si>
    <t>Data Center - update interview list and status</t>
  </si>
  <si>
    <t>DC Section 4 (Forecast)</t>
  </si>
  <si>
    <t>DC Section 4 (Forecast) + Section 5 Recommendation</t>
  </si>
  <si>
    <t>DC Appendix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</si>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</sst>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25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25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25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2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2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2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25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2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25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25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2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2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25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25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2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25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2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25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25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25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2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25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25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25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25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25">
      <c r="B30" s="60">
        <v>9009</v>
      </c>
      <c r="C30" s="118" t="s">
        <v>47</v>
      </c>
      <c r="D30" s="119"/>
      <c r="E30" s="119"/>
      <c r="F30" s="119"/>
      <c r="G30" s="120"/>
    </row>
    <row r="31" spans="2:9" x14ac:dyDescent="0.25">
      <c r="B31" s="61"/>
      <c r="C31" s="124" t="s">
        <v>48</v>
      </c>
      <c r="D31" s="125"/>
      <c r="E31" s="125"/>
      <c r="F31" s="125"/>
      <c r="G31" s="126"/>
    </row>
    <row r="32" spans="2:9" ht="19.5" customHeight="1" x14ac:dyDescent="0.25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25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25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25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25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25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25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25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25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1" zoomScale="90" zoomScaleNormal="90" workbookViewId="0">
      <selection activeCell="R10" sqref="R1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384" width="11.42578125" style="8"/>
  </cols>
  <sheetData>
    <row r="1" spans="1:16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6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268</v>
      </c>
      <c r="J8" s="25">
        <f>I8/8</f>
        <v>33.5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58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9" t="s">
        <v>6</v>
      </c>
      <c r="M10" s="159" t="s">
        <v>34</v>
      </c>
      <c r="O10" s="159" t="s">
        <v>4</v>
      </c>
      <c r="P10" s="159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60">
        <f>SUMIFS($J$10:$J$142,$G$10:$G$142,L11)</f>
        <v>268</v>
      </c>
      <c r="O11" s="36" t="s">
        <v>53</v>
      </c>
      <c r="P11" s="161">
        <f>SUMIFS($J$10:$J$142,$F$10:$F$142,O11,$G$10:$G$142,$O$9)</f>
        <v>264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0">
        <f t="shared" ref="M12:M23" si="2">SUMIFS($J$10:$J$142,$G$10:$G$142,L12)</f>
        <v>0</v>
      </c>
      <c r="O12" s="36" t="s">
        <v>64</v>
      </c>
      <c r="P12" s="161">
        <f>SUMIFS($J$10:$J$142,$F$10:$F$142,O12,$G$10:$G$142,$O$9)</f>
        <v>4</v>
      </c>
    </row>
    <row r="13" spans="1:16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60">
        <f t="shared" si="2"/>
        <v>0</v>
      </c>
      <c r="O13" s="36"/>
      <c r="P13" s="161"/>
    </row>
    <row r="14" spans="1:16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60">
        <f t="shared" si="2"/>
        <v>0</v>
      </c>
      <c r="O14" s="36"/>
      <c r="P14" s="161"/>
    </row>
    <row r="15" spans="1:16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60">
        <f t="shared" si="2"/>
        <v>0</v>
      </c>
      <c r="O15" s="36"/>
      <c r="P15" s="161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0">
        <f t="shared" si="2"/>
        <v>0</v>
      </c>
      <c r="O16" s="36"/>
      <c r="P16" s="161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37"/>
      <c r="I17" s="36"/>
      <c r="J17" s="38"/>
      <c r="L17" s="36">
        <v>9007</v>
      </c>
      <c r="M17" s="160">
        <f t="shared" si="2"/>
        <v>0</v>
      </c>
      <c r="O17" s="36"/>
      <c r="P17" s="161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35" t="s">
        <v>53</v>
      </c>
      <c r="G18" s="36">
        <v>9001</v>
      </c>
      <c r="H18" s="37" t="s">
        <v>54</v>
      </c>
      <c r="I18" s="36" t="s">
        <v>55</v>
      </c>
      <c r="J18" s="38">
        <v>8</v>
      </c>
      <c r="L18" s="36">
        <v>9008</v>
      </c>
      <c r="M18" s="160">
        <f t="shared" si="2"/>
        <v>0</v>
      </c>
      <c r="O18" s="162" t="s">
        <v>70</v>
      </c>
      <c r="P18" s="163">
        <f>SUM(P11:P17)</f>
        <v>268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60">
        <f t="shared" si="2"/>
        <v>0</v>
      </c>
    </row>
    <row r="20" spans="1:16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37"/>
      <c r="I20" s="36"/>
      <c r="J20" s="38"/>
      <c r="L20" s="36">
        <v>9010</v>
      </c>
      <c r="M20" s="160">
        <f t="shared" si="2"/>
        <v>0</v>
      </c>
    </row>
    <row r="21" spans="1:16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37"/>
      <c r="I21" s="36"/>
      <c r="J21" s="38"/>
      <c r="L21" s="36">
        <v>9013</v>
      </c>
      <c r="M21" s="160">
        <f t="shared" si="2"/>
        <v>0</v>
      </c>
    </row>
    <row r="22" spans="1:16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37"/>
      <c r="I22" s="36"/>
      <c r="J22" s="38"/>
      <c r="L22" s="36">
        <v>9014</v>
      </c>
      <c r="M22" s="160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46" t="s">
        <v>53</v>
      </c>
      <c r="G23" s="47">
        <v>9001</v>
      </c>
      <c r="H23" s="48" t="s">
        <v>54</v>
      </c>
      <c r="I23" s="47" t="s">
        <v>55</v>
      </c>
      <c r="J23" s="49">
        <v>8</v>
      </c>
      <c r="L23" s="36">
        <v>9015</v>
      </c>
      <c r="M23" s="160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64" t="s">
        <v>70</v>
      </c>
      <c r="M24" s="165">
        <f>SUM(M11:M23)</f>
        <v>268</v>
      </c>
    </row>
    <row r="25" spans="1:16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53</v>
      </c>
      <c r="G28" s="36">
        <v>9001</v>
      </c>
      <c r="H28" s="50" t="s">
        <v>56</v>
      </c>
      <c r="I28" s="36" t="s">
        <v>55</v>
      </c>
      <c r="J28" s="38">
        <v>10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50"/>
      <c r="I30" s="36"/>
      <c r="J30" s="38"/>
    </row>
    <row r="31" spans="1:16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50"/>
      <c r="I31" s="36"/>
      <c r="J31" s="38"/>
    </row>
    <row r="32" spans="1:16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46" t="s">
        <v>53</v>
      </c>
      <c r="G33" s="47">
        <v>9001</v>
      </c>
      <c r="H33" s="48" t="s">
        <v>54</v>
      </c>
      <c r="I33" s="47" t="s">
        <v>55</v>
      </c>
      <c r="J33" s="49">
        <v>12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43" t="s">
        <v>57</v>
      </c>
      <c r="I38" s="36" t="s">
        <v>55</v>
      </c>
      <c r="J38" s="38">
        <v>8</v>
      </c>
    </row>
    <row r="39" spans="1:10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 t="s">
        <v>53</v>
      </c>
      <c r="G43" s="36">
        <v>9001</v>
      </c>
      <c r="H43" s="43" t="s">
        <v>58</v>
      </c>
      <c r="I43" s="36" t="s">
        <v>59</v>
      </c>
      <c r="J43" s="38">
        <v>6</v>
      </c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 t="s">
        <v>53</v>
      </c>
      <c r="G44" s="36">
        <v>9001</v>
      </c>
      <c r="H44" s="37" t="s">
        <v>58</v>
      </c>
      <c r="I44" s="36" t="s">
        <v>59</v>
      </c>
      <c r="J44" s="38">
        <v>6</v>
      </c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 t="s">
        <v>53</v>
      </c>
      <c r="G45" s="36">
        <v>9001</v>
      </c>
      <c r="H45" s="43" t="s">
        <v>60</v>
      </c>
      <c r="I45" s="36" t="s">
        <v>55</v>
      </c>
      <c r="J45" s="38">
        <v>12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46" t="s">
        <v>53</v>
      </c>
      <c r="G50" s="47">
        <v>9001</v>
      </c>
      <c r="H50" s="51" t="s">
        <v>60</v>
      </c>
      <c r="I50" s="47" t="s">
        <v>55</v>
      </c>
      <c r="J50" s="49">
        <v>12</v>
      </c>
    </row>
    <row r="51" spans="1:10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53</v>
      </c>
      <c r="G55" s="36">
        <v>9001</v>
      </c>
      <c r="H55" s="43" t="s">
        <v>60</v>
      </c>
      <c r="I55" s="36" t="s">
        <v>55</v>
      </c>
      <c r="J55" s="38">
        <v>12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46" t="s">
        <v>53</v>
      </c>
      <c r="G60" s="47">
        <v>9001</v>
      </c>
      <c r="H60" s="48" t="s">
        <v>61</v>
      </c>
      <c r="I60" s="47" t="s">
        <v>55</v>
      </c>
      <c r="J60" s="49">
        <v>14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35" t="s">
        <v>53</v>
      </c>
      <c r="G65" s="36">
        <v>9001</v>
      </c>
      <c r="H65" s="43" t="s">
        <v>61</v>
      </c>
      <c r="I65" s="36" t="s">
        <v>55</v>
      </c>
      <c r="J65" s="38">
        <v>14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 t="s">
        <v>53</v>
      </c>
      <c r="G70" s="36">
        <v>9001</v>
      </c>
      <c r="H70" s="43" t="s">
        <v>61</v>
      </c>
      <c r="I70" s="36" t="s">
        <v>59</v>
      </c>
      <c r="J70" s="38">
        <v>12</v>
      </c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 t="s">
        <v>53</v>
      </c>
      <c r="G71" s="36">
        <v>9001</v>
      </c>
      <c r="H71" s="43" t="s">
        <v>61</v>
      </c>
      <c r="I71" s="36" t="s">
        <v>59</v>
      </c>
      <c r="J71" s="38">
        <v>12</v>
      </c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35" t="s">
        <v>53</v>
      </c>
      <c r="G72" s="36">
        <v>9001</v>
      </c>
      <c r="H72" s="43" t="s">
        <v>61</v>
      </c>
      <c r="I72" s="36" t="s">
        <v>55</v>
      </c>
      <c r="J72" s="38">
        <v>14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15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35" t="s">
        <v>53</v>
      </c>
      <c r="G82" s="36">
        <v>9001</v>
      </c>
      <c r="H82" s="43" t="s">
        <v>62</v>
      </c>
      <c r="I82" s="36" t="s">
        <v>55</v>
      </c>
      <c r="J82" s="38">
        <v>15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53</v>
      </c>
      <c r="G87" s="47">
        <v>9001</v>
      </c>
      <c r="H87" s="48" t="s">
        <v>63</v>
      </c>
      <c r="I87" s="47" t="s">
        <v>55</v>
      </c>
      <c r="J87" s="49">
        <v>8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 t="s">
        <v>64</v>
      </c>
      <c r="G88" s="47">
        <v>9001</v>
      </c>
      <c r="H88" s="48" t="s">
        <v>65</v>
      </c>
      <c r="I88" s="47" t="s">
        <v>55</v>
      </c>
      <c r="J88" s="49">
        <v>4</v>
      </c>
    </row>
    <row r="89" spans="1:10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35" t="s">
        <v>53</v>
      </c>
      <c r="G92" s="36">
        <v>9001</v>
      </c>
      <c r="H92" s="43" t="s">
        <v>66</v>
      </c>
      <c r="I92" s="36" t="s">
        <v>55</v>
      </c>
      <c r="J92" s="38">
        <v>8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 t="s">
        <v>53</v>
      </c>
      <c r="G98" s="36">
        <v>9001</v>
      </c>
      <c r="H98" s="37" t="s">
        <v>67</v>
      </c>
      <c r="I98" s="36" t="s">
        <v>59</v>
      </c>
      <c r="J98" s="38">
        <v>8</v>
      </c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35" t="s">
        <v>53</v>
      </c>
      <c r="G100" s="36">
        <v>9001</v>
      </c>
      <c r="H100" s="43" t="s">
        <v>67</v>
      </c>
      <c r="I100" s="36" t="s">
        <v>55</v>
      </c>
      <c r="J100" s="38">
        <v>10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46" t="s">
        <v>53</v>
      </c>
      <c r="G105" s="47">
        <v>9001</v>
      </c>
      <c r="H105" s="48" t="s">
        <v>67</v>
      </c>
      <c r="I105" s="47" t="s">
        <v>55</v>
      </c>
      <c r="J105" s="49">
        <v>10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35" t="s">
        <v>53</v>
      </c>
      <c r="G110" s="36">
        <v>9001</v>
      </c>
      <c r="H110" s="43" t="s">
        <v>67</v>
      </c>
      <c r="I110" s="36" t="s">
        <v>55</v>
      </c>
      <c r="J110" s="38">
        <v>10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46" t="s">
        <v>53</v>
      </c>
      <c r="G115" s="47">
        <v>9001</v>
      </c>
      <c r="H115" s="108" t="s">
        <v>67</v>
      </c>
      <c r="I115" s="47" t="s">
        <v>55</v>
      </c>
      <c r="J115" s="49">
        <v>10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67</v>
      </c>
      <c r="I120" s="36" t="s">
        <v>55</v>
      </c>
      <c r="J120" s="38">
        <v>10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H22" sqref="H2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46</v>
      </c>
      <c r="J8" s="25">
        <f>I8/8</f>
        <v>5.75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67</v>
      </c>
      <c r="I11" s="36" t="s">
        <v>55</v>
      </c>
      <c r="J11" s="38">
        <v>10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67</v>
      </c>
      <c r="I16" s="36" t="s">
        <v>55</v>
      </c>
      <c r="J16" s="49">
        <v>10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67</v>
      </c>
      <c r="I21" s="36" t="s">
        <v>55</v>
      </c>
      <c r="J21" s="38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68</v>
      </c>
      <c r="I26" s="36" t="s">
        <v>55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 t="s">
        <v>69</v>
      </c>
      <c r="I31" s="36" t="s">
        <v>55</v>
      </c>
      <c r="J31" s="107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2021-02-16T12:28:18Z</dcterms:modified>
</cp:coreProperties>
</file>