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96_Gale\"/>
    </mc:Choice>
  </mc:AlternateContent>
  <xr:revisionPtr revIDLastSave="0" documentId="13_ncr:1_{8D15D63C-AF8F-4A4A-9556-79C8529FBC61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M23" i="36"/>
  <c r="M22" i="36"/>
  <c r="M21" i="36"/>
  <c r="M20" i="36"/>
  <c r="M19" i="36"/>
  <c r="M18" i="36"/>
  <c r="M17" i="36"/>
  <c r="M16" i="36"/>
  <c r="M15" i="36"/>
  <c r="M14" i="36"/>
  <c r="M13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<sst xmlns="http://schemas.openxmlformats.org/spreadsheetml/2006/main" count="178" uniqueCount="67">
  <si>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</si>
  <si>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</si>
  <si>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</si>
  <si>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</si>
  <si>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</si>
  <si>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</si>
  <si>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</si>
  <si>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</si>
  <si>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</si>
  <si>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</si>
  <si>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</si>
  <si>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</si>
  <si>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</si>
  <si>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</si>
  <si>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</si>
  <si>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</si>
  <si>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</si>
  <si>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</si>
  <si>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</si>
  <si>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</si>
  <si>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</si>
  <si>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</si>
  <si>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</si>
  <si>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</si>
  <si>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</si>
  <si>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</si>
  <si>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</si>
  <si>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</si>
  <si>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</si>
  <si>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</si>
  <si>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</si>
  <si>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</si>
  <si>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</si>
  <si>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</si>
  <si>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</si>
  <si>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</si>
  <si>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</si>
  <si>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</si>
  <si>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</si>
  <si>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</si>
  <si>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</si>
  <si>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</si>
  <si>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</si>
  <si>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</si>
  <si>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</si>
  <si>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</si>
  <si>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</si>
  <si>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</si>
  <si>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</si>
  <si>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</si>
  <si>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</si>
  <si>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</t>
  </si>
  <si>
    <t>Wilailuck</t>
  </si>
  <si>
    <t>Kamjam</t>
  </si>
  <si>
    <t>TIME096</t>
  </si>
  <si>
    <t>TIME-202026</t>
  </si>
  <si>
    <t>กตป เล่มด้าน วิเคราะห์ CIPP</t>
  </si>
  <si>
    <t>กตป. เล่มด้าน วิเคราะห์ CIPP</t>
  </si>
  <si>
    <t>กตป. เล่มด้าน Survey</t>
  </si>
  <si>
    <t>WFH</t>
  </si>
  <si>
    <t>กตป. เล่มท่อ- Survey และ CIPP</t>
  </si>
  <si>
    <t>TIME-202029</t>
  </si>
  <si>
    <t>กตป. เล่มท่อ-เตรียมแผนประชุม ลงพื้นที่ CIPP 1 ประเด็น และ Survey</t>
  </si>
  <si>
    <t>กตป. เล่มท่อ-เตรียมแผนประชุม ลงพื้นที่ CIPP 2 ประเด็น และ Survey</t>
  </si>
  <si>
    <t>กตป. เล่มท่อ-สัมภาษณ์ กสทช. สรุปรายงาน ทำ CIPP และปล่อย Survey</t>
  </si>
  <si>
    <t>กตป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</si>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</sst>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2" fontId="8" fillId="0" borderId="32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2" fontId="8" fillId="0" borderId="33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vertical="center" wrapText="1"/>
      <protection locked="0"/>
    </xf>
    <xf numFmtId="0" fontId="8" fillId="0" borderId="43" xfId="0" applyFont="1" applyBorder="1" applyAlignment="1" applyProtection="1">
      <alignment vertical="center" wrapText="1"/>
      <protection locked="0"/>
    </xf>
    <xf numFmtId="0" fontId="8" fillId="0" borderId="14" xfId="0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9" sqref="H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52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53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54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2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190"/>
  <sheetViews>
    <sheetView showGridLines="0" topLeftCell="D31" zoomScale="90" zoomScaleNormal="90" workbookViewId="0">
      <selection activeCell="D26" sqref="D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6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SUM(J10:J56)</f>
        <v>140</v>
      </c>
      <c r="J8" s="25">
        <f>I8/8</f>
        <v>17.5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7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8" t="s">
        <v>6</v>
      </c>
      <c r="M10" s="168" t="s">
        <v>34</v>
      </c>
      <c r="O10" s="168" t="s">
        <v>4</v>
      </c>
      <c r="P10" s="168" t="s">
        <v>34</v>
      </c>
    </row>
    <row r="11" spans="1:16" ht="22.5" customHeight="1" x14ac:dyDescent="0.2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57"/>
      <c r="H11" s="158" t="s">
        <v>50</v>
      </c>
      <c r="I11" s="159"/>
      <c r="J11" s="160"/>
      <c r="L11" s="36">
        <v>9001</v>
      </c>
      <c r="M11" s="169">
        <f>SUMIFS($J$10:$J$142,$G$10:$G$142,L11)</f>
        <v>140</v>
      </c>
      <c r="O11" s="36" t="s">
        <v>55</v>
      </c>
      <c r="P11" s="170">
        <f>SUMIFS($J$10:$J$142,$F$10:$F$142,O11,$G$10:$G$142,$O$9)</f>
        <v>48</v>
      </c>
    </row>
    <row r="12" spans="1:16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157"/>
      <c r="H12" s="161"/>
      <c r="I12" s="157"/>
      <c r="J12" s="162"/>
      <c r="L12" s="36">
        <v>9002</v>
      </c>
      <c r="M12" s="169">
        <f t="shared" ref="M12:M23" si="2">SUMIFS($J$10:$J$142,$G$10:$G$142,L12)</f>
        <v>0</v>
      </c>
      <c r="O12" s="36" t="s">
        <v>61</v>
      </c>
      <c r="P12" s="170">
        <f>SUMIFS($J$10:$J$142,$F$10:$F$142,O12,$G$10:$G$142,$O$9)</f>
        <v>92</v>
      </c>
    </row>
    <row r="13" spans="1:16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3">+E12+1</f>
        <v>44199</v>
      </c>
      <c r="F13" s="35"/>
      <c r="G13" s="157"/>
      <c r="H13" s="161"/>
      <c r="I13" s="157"/>
      <c r="J13" s="162"/>
      <c r="L13" s="36">
        <v>9003</v>
      </c>
      <c r="M13" s="169">
        <f t="shared" si="2"/>
        <v>0</v>
      </c>
      <c r="O13" s="36"/>
      <c r="P13" s="170"/>
    </row>
    <row r="14" spans="1:16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1" si="4">IF(B14=1,"Mo",IF(B14=2,"Tue",IF(B14=3,"Wed",IF(B14=4,"Thu",IF(B14=5,"Fri",IF(B14=6,"Sat",IF(B14=7,"Sun","")))))))</f>
        <v>Mo</v>
      </c>
      <c r="E14" s="34">
        <f t="shared" si="3"/>
        <v>44200</v>
      </c>
      <c r="F14" s="35" t="s">
        <v>55</v>
      </c>
      <c r="G14" s="157">
        <v>9001</v>
      </c>
      <c r="H14" s="161" t="s">
        <v>56</v>
      </c>
      <c r="I14" s="157" t="s">
        <v>51</v>
      </c>
      <c r="J14" s="162">
        <v>8</v>
      </c>
      <c r="L14" s="36">
        <v>9004</v>
      </c>
      <c r="M14" s="169">
        <f t="shared" si="2"/>
        <v>0</v>
      </c>
      <c r="O14" s="36"/>
      <c r="P14" s="170"/>
    </row>
    <row r="15" spans="1:16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4"/>
        <v>Tue</v>
      </c>
      <c r="E15" s="45">
        <f>+E14+1</f>
        <v>44201</v>
      </c>
      <c r="F15" s="46" t="s">
        <v>55</v>
      </c>
      <c r="G15" s="157">
        <v>9001</v>
      </c>
      <c r="H15" s="161" t="s">
        <v>57</v>
      </c>
      <c r="I15" s="157" t="s">
        <v>51</v>
      </c>
      <c r="J15" s="162">
        <v>8</v>
      </c>
      <c r="L15" s="36">
        <v>9005</v>
      </c>
      <c r="M15" s="169">
        <f t="shared" si="2"/>
        <v>0</v>
      </c>
      <c r="O15" s="36"/>
      <c r="P15" s="170"/>
    </row>
    <row r="16" spans="1:16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4"/>
        <v>Wed</v>
      </c>
      <c r="E16" s="34">
        <f>+E15+1</f>
        <v>44202</v>
      </c>
      <c r="F16" s="35"/>
      <c r="G16" s="157">
        <v>9013</v>
      </c>
      <c r="H16" s="163" t="s">
        <v>12</v>
      </c>
      <c r="I16" s="157"/>
      <c r="J16" s="162"/>
      <c r="L16" s="36">
        <v>9006</v>
      </c>
      <c r="M16" s="169">
        <f t="shared" si="2"/>
        <v>0</v>
      </c>
      <c r="O16" s="36"/>
      <c r="P16" s="170"/>
    </row>
    <row r="17" spans="1:16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4"/>
        <v>Thu</v>
      </c>
      <c r="E17" s="45">
        <f>+E16+1</f>
        <v>44203</v>
      </c>
      <c r="F17" s="46" t="s">
        <v>55</v>
      </c>
      <c r="G17" s="157">
        <v>9001</v>
      </c>
      <c r="H17" s="161" t="s">
        <v>57</v>
      </c>
      <c r="I17" s="157" t="s">
        <v>51</v>
      </c>
      <c r="J17" s="162">
        <v>8</v>
      </c>
      <c r="L17" s="36">
        <v>9007</v>
      </c>
      <c r="M17" s="169">
        <f t="shared" si="2"/>
        <v>0</v>
      </c>
      <c r="O17" s="36"/>
      <c r="P17" s="170"/>
    </row>
    <row r="18" spans="1:16" ht="22.5" customHeight="1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55</v>
      </c>
      <c r="G18" s="157">
        <v>9001</v>
      </c>
      <c r="H18" s="161" t="s">
        <v>58</v>
      </c>
      <c r="I18" s="157" t="s">
        <v>59</v>
      </c>
      <c r="J18" s="162">
        <v>8</v>
      </c>
      <c r="L18" s="36">
        <v>9008</v>
      </c>
      <c r="M18" s="169">
        <f t="shared" si="2"/>
        <v>0</v>
      </c>
      <c r="O18" s="171" t="s">
        <v>66</v>
      </c>
      <c r="P18" s="172">
        <f>SUM(P11:P17)</f>
        <v>140</v>
      </c>
    </row>
    <row r="19" spans="1:16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57"/>
      <c r="H19" s="164"/>
      <c r="I19" s="157"/>
      <c r="J19" s="162"/>
      <c r="L19" s="36">
        <v>9009</v>
      </c>
      <c r="M19" s="169">
        <f t="shared" si="2"/>
        <v>0</v>
      </c>
    </row>
    <row r="20" spans="1:16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3"/>
        <v>44206</v>
      </c>
      <c r="F20" s="35"/>
      <c r="G20" s="157"/>
      <c r="H20" s="165"/>
      <c r="I20" s="157"/>
      <c r="J20" s="162"/>
      <c r="L20" s="36">
        <v>9010</v>
      </c>
      <c r="M20" s="169">
        <f t="shared" si="2"/>
        <v>0</v>
      </c>
    </row>
    <row r="21" spans="1:16" ht="22.5" customHeight="1" x14ac:dyDescent="0.2">
      <c r="A21" s="31">
        <f t="shared" si="0"/>
        <v>1</v>
      </c>
      <c r="B21" s="8">
        <f t="shared" si="1"/>
        <v>1</v>
      </c>
      <c r="C21" s="40"/>
      <c r="D21" s="33" t="str">
        <f t="shared" si="4"/>
        <v>Mo</v>
      </c>
      <c r="E21" s="34">
        <f t="shared" si="3"/>
        <v>44207</v>
      </c>
      <c r="F21" s="35" t="s">
        <v>55</v>
      </c>
      <c r="G21" s="157">
        <v>9001</v>
      </c>
      <c r="H21" s="166" t="s">
        <v>60</v>
      </c>
      <c r="I21" s="157" t="s">
        <v>51</v>
      </c>
      <c r="J21" s="162">
        <v>8</v>
      </c>
      <c r="L21" s="36">
        <v>9013</v>
      </c>
      <c r="M21" s="169">
        <f t="shared" si="2"/>
        <v>0</v>
      </c>
    </row>
    <row r="22" spans="1:16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4"/>
        <v>Tue</v>
      </c>
      <c r="E22" s="45">
        <f>+E21+1</f>
        <v>44208</v>
      </c>
      <c r="F22" s="46" t="s">
        <v>55</v>
      </c>
      <c r="G22" s="157">
        <v>9001</v>
      </c>
      <c r="H22" s="163" t="s">
        <v>60</v>
      </c>
      <c r="I22" s="157" t="s">
        <v>59</v>
      </c>
      <c r="J22" s="162">
        <v>8</v>
      </c>
      <c r="L22" s="36">
        <v>9014</v>
      </c>
      <c r="M22" s="169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+E22+1</f>
        <v>44209</v>
      </c>
      <c r="F23" s="35"/>
      <c r="G23" s="157">
        <v>9013</v>
      </c>
      <c r="H23" s="161" t="s">
        <v>12</v>
      </c>
      <c r="I23" s="157"/>
      <c r="J23" s="162"/>
      <c r="L23" s="36">
        <v>9015</v>
      </c>
      <c r="M23" s="169">
        <f t="shared" si="2"/>
        <v>0</v>
      </c>
    </row>
    <row r="24" spans="1:16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+E23+1</f>
        <v>44210</v>
      </c>
      <c r="F24" s="46" t="s">
        <v>61</v>
      </c>
      <c r="G24" s="157">
        <v>9001</v>
      </c>
      <c r="H24" s="161" t="s">
        <v>60</v>
      </c>
      <c r="I24" s="157" t="s">
        <v>51</v>
      </c>
      <c r="J24" s="162">
        <v>8</v>
      </c>
      <c r="L24" s="173" t="s">
        <v>66</v>
      </c>
      <c r="M24" s="174">
        <f>SUM(M11:M23)</f>
        <v>140</v>
      </c>
    </row>
    <row r="25" spans="1:16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4"/>
        <v>Fri</v>
      </c>
      <c r="E25" s="34">
        <f>+E24+1</f>
        <v>44211</v>
      </c>
      <c r="F25" s="35" t="s">
        <v>61</v>
      </c>
      <c r="G25" s="157">
        <v>9001</v>
      </c>
      <c r="H25" s="161" t="s">
        <v>60</v>
      </c>
      <c r="I25" s="157" t="s">
        <v>51</v>
      </c>
      <c r="J25" s="162">
        <v>8</v>
      </c>
    </row>
    <row r="26" spans="1:16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 t="shared" si="4"/>
        <v>Sat</v>
      </c>
      <c r="E26" s="34">
        <f>+E25+1</f>
        <v>44212</v>
      </c>
      <c r="F26" s="35"/>
      <c r="G26" s="157"/>
      <c r="H26" s="161"/>
      <c r="I26" s="157"/>
      <c r="J26" s="162"/>
    </row>
    <row r="27" spans="1:16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3"/>
        <v>44213</v>
      </c>
      <c r="F27" s="35"/>
      <c r="G27" s="157"/>
      <c r="H27" s="161"/>
      <c r="I27" s="157"/>
      <c r="J27" s="162"/>
    </row>
    <row r="28" spans="1:16" ht="22.5" customHeight="1" x14ac:dyDescent="0.2">
      <c r="A28" s="31">
        <f t="shared" si="0"/>
        <v>1</v>
      </c>
      <c r="B28" s="8">
        <f t="shared" si="1"/>
        <v>1</v>
      </c>
      <c r="C28" s="40"/>
      <c r="D28" s="33" t="str">
        <f t="shared" si="4"/>
        <v>Mo</v>
      </c>
      <c r="E28" s="34">
        <f t="shared" si="3"/>
        <v>44214</v>
      </c>
      <c r="F28" s="35" t="s">
        <v>61</v>
      </c>
      <c r="G28" s="157">
        <v>9001</v>
      </c>
      <c r="H28" s="161" t="s">
        <v>62</v>
      </c>
      <c r="I28" s="157" t="s">
        <v>51</v>
      </c>
      <c r="J28" s="162">
        <v>8</v>
      </c>
    </row>
    <row r="29" spans="1:16" ht="22.5" customHeight="1" x14ac:dyDescent="0.2">
      <c r="A29" s="31">
        <f t="shared" si="0"/>
        <v>1</v>
      </c>
      <c r="B29" s="8">
        <f t="shared" si="1"/>
        <v>2</v>
      </c>
      <c r="C29" s="40"/>
      <c r="D29" s="44" t="str">
        <f t="shared" si="4"/>
        <v>Tue</v>
      </c>
      <c r="E29" s="45">
        <f>+E28+1</f>
        <v>44215</v>
      </c>
      <c r="F29" s="46" t="s">
        <v>61</v>
      </c>
      <c r="G29" s="157">
        <v>9001</v>
      </c>
      <c r="H29" s="161" t="s">
        <v>62</v>
      </c>
      <c r="I29" s="157" t="s">
        <v>51</v>
      </c>
      <c r="J29" s="162">
        <v>8</v>
      </c>
    </row>
    <row r="30" spans="1:16" ht="22.5" customHeight="1" x14ac:dyDescent="0.2">
      <c r="A30" s="31">
        <f t="shared" si="0"/>
        <v>1</v>
      </c>
      <c r="B30" s="8">
        <f t="shared" si="1"/>
        <v>3</v>
      </c>
      <c r="C30" s="40"/>
      <c r="D30" s="33" t="str">
        <f t="shared" si="4"/>
        <v>Wed</v>
      </c>
      <c r="E30" s="34">
        <f>+E29+1</f>
        <v>44216</v>
      </c>
      <c r="F30" s="35" t="s">
        <v>61</v>
      </c>
      <c r="G30" s="157">
        <v>9001</v>
      </c>
      <c r="H30" s="161" t="s">
        <v>63</v>
      </c>
      <c r="I30" s="157" t="s">
        <v>51</v>
      </c>
      <c r="J30" s="162">
        <v>8</v>
      </c>
    </row>
    <row r="31" spans="1:16" ht="22.5" customHeight="1" x14ac:dyDescent="0.2">
      <c r="A31" s="31">
        <f t="shared" si="0"/>
        <v>1</v>
      </c>
      <c r="B31" s="8">
        <f t="shared" si="1"/>
        <v>4</v>
      </c>
      <c r="C31" s="40"/>
      <c r="D31" s="44" t="str">
        <f t="shared" si="4"/>
        <v>Thu</v>
      </c>
      <c r="E31" s="45">
        <f>+E30+1</f>
        <v>44217</v>
      </c>
      <c r="F31" s="46" t="s">
        <v>61</v>
      </c>
      <c r="G31" s="157">
        <v>9001</v>
      </c>
      <c r="H31" s="161" t="s">
        <v>63</v>
      </c>
      <c r="I31" s="157" t="s">
        <v>51</v>
      </c>
      <c r="J31" s="162">
        <v>11</v>
      </c>
    </row>
    <row r="32" spans="1:16" ht="22.5" customHeight="1" x14ac:dyDescent="0.2">
      <c r="A32" s="31">
        <f t="shared" si="0"/>
        <v>1</v>
      </c>
      <c r="B32" s="8">
        <f t="shared" si="1"/>
        <v>5</v>
      </c>
      <c r="C32" s="40"/>
      <c r="D32" s="33" t="str">
        <f t="shared" si="4"/>
        <v>Fri</v>
      </c>
      <c r="E32" s="34">
        <f>+E31+1</f>
        <v>44218</v>
      </c>
      <c r="F32" s="35" t="s">
        <v>61</v>
      </c>
      <c r="G32" s="157">
        <v>9001</v>
      </c>
      <c r="H32" s="161" t="s">
        <v>64</v>
      </c>
      <c r="I32" s="157" t="s">
        <v>51</v>
      </c>
      <c r="J32" s="162">
        <v>9</v>
      </c>
    </row>
    <row r="33" spans="1:10" ht="22.5" customHeight="1" x14ac:dyDescent="0.2">
      <c r="A33" s="31" t="str">
        <f t="shared" si="0"/>
        <v/>
      </c>
      <c r="B33" s="8">
        <f t="shared" si="1"/>
        <v>6</v>
      </c>
      <c r="C33" s="40"/>
      <c r="D33" s="33" t="str">
        <f t="shared" si="4"/>
        <v>Sat</v>
      </c>
      <c r="E33" s="34">
        <f>+E32+1</f>
        <v>44219</v>
      </c>
      <c r="F33" s="35"/>
      <c r="G33" s="157"/>
      <c r="H33" s="161"/>
      <c r="I33" s="157"/>
      <c r="J33" s="162"/>
    </row>
    <row r="34" spans="1:10" ht="22.5" customHeight="1" x14ac:dyDescent="0.2">
      <c r="A34" s="31" t="str">
        <f t="shared" si="0"/>
        <v/>
      </c>
      <c r="B34" s="8">
        <f t="shared" si="1"/>
        <v>7</v>
      </c>
      <c r="C34" s="40"/>
      <c r="D34" s="33" t="str">
        <f t="shared" si="4"/>
        <v>Sun</v>
      </c>
      <c r="E34" s="34">
        <f t="shared" si="3"/>
        <v>44220</v>
      </c>
      <c r="F34" s="35"/>
      <c r="G34" s="157"/>
      <c r="H34" s="161"/>
      <c r="I34" s="157"/>
      <c r="J34" s="162"/>
    </row>
    <row r="35" spans="1:10" ht="22.5" customHeight="1" x14ac:dyDescent="0.2">
      <c r="A35" s="31">
        <f t="shared" si="0"/>
        <v>1</v>
      </c>
      <c r="B35" s="8">
        <f t="shared" si="1"/>
        <v>1</v>
      </c>
      <c r="C35" s="40"/>
      <c r="D35" s="33" t="str">
        <f t="shared" si="4"/>
        <v>Mo</v>
      </c>
      <c r="E35" s="34">
        <f t="shared" si="3"/>
        <v>44221</v>
      </c>
      <c r="F35" s="35"/>
      <c r="G35" s="157">
        <v>9013</v>
      </c>
      <c r="H35" s="161" t="s">
        <v>12</v>
      </c>
      <c r="I35" s="157"/>
      <c r="J35" s="162"/>
    </row>
    <row r="36" spans="1:10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4"/>
        <v>Tue</v>
      </c>
      <c r="E36" s="45">
        <f>+E35+1</f>
        <v>44222</v>
      </c>
      <c r="F36" s="46" t="s">
        <v>61</v>
      </c>
      <c r="G36" s="157">
        <v>9001</v>
      </c>
      <c r="H36" s="161" t="s">
        <v>65</v>
      </c>
      <c r="I36" s="157" t="s">
        <v>51</v>
      </c>
      <c r="J36" s="162">
        <v>8</v>
      </c>
    </row>
    <row r="37" spans="1:10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4"/>
        <v>Wed</v>
      </c>
      <c r="E37" s="34">
        <f>+E36+1</f>
        <v>44223</v>
      </c>
      <c r="F37" s="46" t="s">
        <v>61</v>
      </c>
      <c r="G37" s="157">
        <v>9001</v>
      </c>
      <c r="H37" s="161" t="s">
        <v>65</v>
      </c>
      <c r="I37" s="157" t="s">
        <v>51</v>
      </c>
      <c r="J37" s="162">
        <v>8</v>
      </c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44" t="str">
        <f t="shared" si="4"/>
        <v>Thu</v>
      </c>
      <c r="E38" s="45">
        <f>+E37+1</f>
        <v>44224</v>
      </c>
      <c r="F38" s="46" t="s">
        <v>61</v>
      </c>
      <c r="G38" s="157">
        <v>9001</v>
      </c>
      <c r="H38" s="161" t="s">
        <v>65</v>
      </c>
      <c r="I38" s="157" t="s">
        <v>51</v>
      </c>
      <c r="J38" s="162">
        <v>8</v>
      </c>
    </row>
    <row r="39" spans="1:10" ht="22.5" customHeight="1" x14ac:dyDescent="0.2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46" t="s">
        <v>61</v>
      </c>
      <c r="G39" s="157">
        <v>9001</v>
      </c>
      <c r="H39" s="161" t="s">
        <v>65</v>
      </c>
      <c r="I39" s="157" t="s">
        <v>51</v>
      </c>
      <c r="J39" s="162">
        <v>8</v>
      </c>
    </row>
    <row r="40" spans="1:10" ht="22.5" customHeight="1" x14ac:dyDescent="0.2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57"/>
      <c r="H40" s="165"/>
      <c r="I40" s="157"/>
      <c r="J40" s="162"/>
    </row>
    <row r="41" spans="1:10" ht="22.5" customHeight="1" thickBot="1" x14ac:dyDescent="0.25">
      <c r="A41" s="31" t="str">
        <f t="shared" si="0"/>
        <v/>
      </c>
      <c r="B41" s="8">
        <v>7</v>
      </c>
      <c r="C41" s="40"/>
      <c r="D41" s="52" t="str">
        <f t="shared" si="4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s="8" customFormat="1" ht="30" customHeight="1" x14ac:dyDescent="0.2"/>
    <row r="50" s="8" customFormat="1" ht="30" customHeight="1" x14ac:dyDescent="0.2"/>
    <row r="51" s="8" customFormat="1" ht="30" customHeight="1" x14ac:dyDescent="0.2"/>
    <row r="52" s="8" customFormat="1" ht="30" customHeight="1" x14ac:dyDescent="0.2"/>
    <row r="53" s="8" customFormat="1" ht="30" customHeight="1" x14ac:dyDescent="0.2"/>
    <row r="54" s="8" customFormat="1" ht="30" customHeight="1" x14ac:dyDescent="0.2"/>
    <row r="55" s="8" customFormat="1" ht="30" customHeight="1" x14ac:dyDescent="0.2"/>
    <row r="56" s="8" customFormat="1" ht="30" customHeight="1" x14ac:dyDescent="0.2"/>
    <row r="57" s="8" customFormat="1" ht="30" customHeight="1" x14ac:dyDescent="0.2"/>
    <row r="58" s="8" customFormat="1" ht="30" customHeight="1" x14ac:dyDescent="0.2"/>
    <row r="59" s="8" customFormat="1" ht="30" customHeight="1" x14ac:dyDescent="0.2"/>
    <row r="60" s="8" customFormat="1" ht="30" customHeight="1" x14ac:dyDescent="0.2"/>
    <row r="61" s="8" customFormat="1" ht="30" customHeight="1" x14ac:dyDescent="0.2"/>
    <row r="62" s="8" customFormat="1" ht="30" customHeight="1" x14ac:dyDescent="0.2"/>
    <row r="63" s="8" customFormat="1" ht="30" customHeight="1" x14ac:dyDescent="0.2"/>
    <row r="64" s="8" customFormat="1" ht="30" customHeight="1" x14ac:dyDescent="0.2"/>
    <row r="65" s="8" customFormat="1" ht="30" customHeight="1" x14ac:dyDescent="0.2"/>
    <row r="66" s="8" customFormat="1" ht="30" customHeight="1" x14ac:dyDescent="0.2"/>
    <row r="67" s="8" customFormat="1" ht="30" customHeight="1" x14ac:dyDescent="0.2"/>
    <row r="68" s="8" customFormat="1" ht="30" customHeight="1" x14ac:dyDescent="0.2"/>
    <row r="69" s="8" customFormat="1" ht="30" customHeight="1" x14ac:dyDescent="0.2"/>
    <row r="70" s="8" customFormat="1" ht="30" customHeight="1" x14ac:dyDescent="0.2"/>
    <row r="71" s="8" customFormat="1" ht="30" customHeight="1" x14ac:dyDescent="0.2"/>
    <row r="72" s="8" customFormat="1" ht="30" customHeight="1" x14ac:dyDescent="0.2"/>
    <row r="73" s="8" customFormat="1" ht="30" customHeight="1" x14ac:dyDescent="0.2"/>
    <row r="74" s="8" customFormat="1" ht="30" customHeight="1" x14ac:dyDescent="0.2"/>
    <row r="75" s="8" customFormat="1" ht="30" customHeight="1" x14ac:dyDescent="0.2"/>
    <row r="76" s="8" customFormat="1" ht="30" customHeight="1" x14ac:dyDescent="0.2"/>
    <row r="77" s="8" customFormat="1" ht="30" customHeight="1" x14ac:dyDescent="0.2"/>
    <row r="78" s="8" customFormat="1" ht="30" customHeight="1" x14ac:dyDescent="0.2"/>
    <row r="79" s="8" customFormat="1" ht="30" customHeight="1" x14ac:dyDescent="0.2"/>
    <row r="80" s="8" customFormat="1" ht="30" customHeight="1" x14ac:dyDescent="0.2"/>
    <row r="81" s="8" customFormat="1" ht="30" customHeight="1" x14ac:dyDescent="0.2"/>
    <row r="82" s="8" customFormat="1" ht="30" customHeight="1" x14ac:dyDescent="0.2"/>
    <row r="83" s="8" customFormat="1" ht="30" customHeight="1" x14ac:dyDescent="0.2"/>
    <row r="84" s="8" customFormat="1" ht="30" customHeight="1" x14ac:dyDescent="0.2"/>
    <row r="85" s="8" customFormat="1" ht="30" customHeight="1" x14ac:dyDescent="0.2"/>
    <row r="86" s="8" customFormat="1" ht="30" customHeight="1" x14ac:dyDescent="0.2"/>
    <row r="87" s="8" customFormat="1" ht="30" customHeight="1" x14ac:dyDescent="0.2"/>
    <row r="88" s="8" customFormat="1" ht="30" customHeight="1" x14ac:dyDescent="0.2"/>
    <row r="89" s="8" customFormat="1" ht="30" customHeight="1" x14ac:dyDescent="0.2"/>
    <row r="90" s="8" customFormat="1" ht="30" customHeight="1" x14ac:dyDescent="0.2"/>
    <row r="91" s="8" customFormat="1" ht="30" customHeight="1" x14ac:dyDescent="0.2"/>
    <row r="92" s="8" customFormat="1" ht="30" customHeight="1" x14ac:dyDescent="0.2"/>
    <row r="93" s="8" customFormat="1" ht="30" customHeight="1" x14ac:dyDescent="0.2"/>
    <row r="94" s="8" customFormat="1" ht="30" customHeight="1" x14ac:dyDescent="0.2"/>
    <row r="95" s="8" customFormat="1" ht="30" customHeight="1" x14ac:dyDescent="0.2"/>
    <row r="96" s="8" customFormat="1" ht="30" customHeight="1" x14ac:dyDescent="0.2"/>
    <row r="97" s="8" customFormat="1" ht="30" customHeight="1" x14ac:dyDescent="0.2"/>
    <row r="98" s="8" customFormat="1" ht="30" customHeight="1" x14ac:dyDescent="0.2"/>
    <row r="99" s="8" customFormat="1" ht="30" customHeight="1" x14ac:dyDescent="0.2"/>
    <row r="100" s="8" customFormat="1" ht="30" customHeight="1" x14ac:dyDescent="0.2"/>
    <row r="101" s="8" customFormat="1" ht="30" customHeight="1" x14ac:dyDescent="0.2"/>
    <row r="102" s="8" customFormat="1" ht="30" customHeight="1" x14ac:dyDescent="0.2"/>
    <row r="103" s="8" customFormat="1" ht="30" customHeight="1" x14ac:dyDescent="0.2"/>
    <row r="104" s="8" customFormat="1" ht="30" customHeight="1" x14ac:dyDescent="0.2"/>
    <row r="105" s="8" customFormat="1" ht="30" customHeight="1" x14ac:dyDescent="0.2"/>
    <row r="106" s="8" customFormat="1" ht="30" customHeight="1" x14ac:dyDescent="0.2"/>
    <row r="107" s="8" customFormat="1" ht="30" customHeight="1" x14ac:dyDescent="0.2"/>
    <row r="108" s="8" customFormat="1" ht="30" customHeight="1" x14ac:dyDescent="0.2"/>
    <row r="109" s="8" customFormat="1" ht="30" customHeight="1" x14ac:dyDescent="0.2"/>
    <row r="110" s="8" customFormat="1" ht="30" customHeight="1" x14ac:dyDescent="0.2"/>
    <row r="111" s="8" customFormat="1" ht="30" customHeight="1" x14ac:dyDescent="0.2"/>
    <row r="112" s="8" customFormat="1" ht="30" customHeight="1" x14ac:dyDescent="0.2"/>
    <row r="113" s="8" customFormat="1" ht="30" customHeight="1" x14ac:dyDescent="0.2"/>
    <row r="114" s="8" customFormat="1" ht="30" customHeight="1" x14ac:dyDescent="0.2"/>
    <row r="115" s="8" customFormat="1" ht="30" customHeight="1" x14ac:dyDescent="0.2"/>
    <row r="116" s="8" customFormat="1" ht="30" customHeight="1" x14ac:dyDescent="0.2"/>
    <row r="117" s="8" customFormat="1" ht="30" customHeight="1" x14ac:dyDescent="0.2"/>
    <row r="118" s="8" customFormat="1" ht="30" customHeight="1" x14ac:dyDescent="0.2"/>
    <row r="119" s="8" customFormat="1" ht="30" customHeight="1" x14ac:dyDescent="0.2"/>
    <row r="120" s="8" customFormat="1" ht="30" customHeight="1" x14ac:dyDescent="0.2"/>
    <row r="121" s="8" customFormat="1" ht="30" customHeight="1" x14ac:dyDescent="0.2"/>
    <row r="122" s="8" customFormat="1" ht="30" customHeight="1" x14ac:dyDescent="0.2"/>
    <row r="123" s="8" customFormat="1" ht="30" customHeight="1" x14ac:dyDescent="0.2"/>
    <row r="124" s="8" customFormat="1" ht="30" customHeight="1" x14ac:dyDescent="0.2"/>
    <row r="125" s="8" customFormat="1" ht="30" customHeight="1" x14ac:dyDescent="0.2"/>
    <row r="126" s="8" customFormat="1" ht="30" customHeight="1" x14ac:dyDescent="0.2"/>
    <row r="127" s="8" customFormat="1" ht="30" customHeight="1" x14ac:dyDescent="0.2"/>
    <row r="128" s="8" customFormat="1" ht="30" customHeight="1" x14ac:dyDescent="0.2"/>
    <row r="129" s="8" customFormat="1" ht="30" customHeight="1" x14ac:dyDescent="0.2"/>
    <row r="130" s="8" customFormat="1" ht="30" customHeight="1" x14ac:dyDescent="0.2"/>
    <row r="131" s="8" customFormat="1" ht="30" customHeight="1" x14ac:dyDescent="0.2"/>
    <row r="132" s="8" customFormat="1" ht="30" customHeight="1" x14ac:dyDescent="0.2"/>
    <row r="133" s="8" customFormat="1" ht="30" customHeight="1" x14ac:dyDescent="0.2"/>
    <row r="134" s="8" customFormat="1" ht="30" customHeight="1" x14ac:dyDescent="0.2"/>
    <row r="135" s="8" customFormat="1" ht="30" customHeight="1" x14ac:dyDescent="0.2"/>
    <row r="136" s="8" customFormat="1" ht="30" customHeight="1" x14ac:dyDescent="0.2"/>
    <row r="137" s="8" customFormat="1" ht="30" customHeight="1" x14ac:dyDescent="0.2"/>
    <row r="138" s="8" customFormat="1" ht="30" customHeight="1" x14ac:dyDescent="0.2"/>
    <row r="139" s="8" customFormat="1" ht="30" customHeight="1" x14ac:dyDescent="0.2"/>
    <row r="140" s="8" customFormat="1" ht="30" customHeight="1" x14ac:dyDescent="0.2"/>
    <row r="141" s="8" customFormat="1" ht="30" customHeight="1" x14ac:dyDescent="0.2"/>
    <row r="142" s="8" customFormat="1" ht="30" customHeight="1" x14ac:dyDescent="0.2"/>
    <row r="143" s="8" customFormat="1" ht="30" customHeight="1" x14ac:dyDescent="0.2"/>
    <row r="144" s="8" customFormat="1" ht="30" customHeight="1" x14ac:dyDescent="0.2"/>
    <row r="145" s="8" customFormat="1" ht="30" customHeight="1" x14ac:dyDescent="0.2"/>
    <row r="146" s="8" customFormat="1" ht="30" customHeight="1" x14ac:dyDescent="0.2"/>
    <row r="147" s="8" customFormat="1" ht="30" customHeight="1" x14ac:dyDescent="0.2"/>
    <row r="148" s="8" customFormat="1" ht="30" customHeight="1" x14ac:dyDescent="0.2"/>
    <row r="149" s="8" customFormat="1" ht="30" customHeight="1" x14ac:dyDescent="0.2"/>
    <row r="150" s="8" customFormat="1" ht="30" customHeight="1" x14ac:dyDescent="0.2"/>
    <row r="151" s="8" customFormat="1" ht="30" customHeight="1" x14ac:dyDescent="0.2"/>
    <row r="152" s="8" customFormat="1" ht="30" customHeight="1" x14ac:dyDescent="0.2"/>
    <row r="153" s="8" customFormat="1" ht="30" customHeight="1" x14ac:dyDescent="0.2"/>
    <row r="154" s="8" customFormat="1" ht="30" customHeight="1" x14ac:dyDescent="0.2"/>
    <row r="155" s="8" customFormat="1" ht="30" customHeight="1" x14ac:dyDescent="0.2"/>
    <row r="156" s="8" customFormat="1" ht="30" customHeight="1" x14ac:dyDescent="0.2"/>
    <row r="157" s="8" customFormat="1" ht="30" customHeight="1" x14ac:dyDescent="0.2"/>
    <row r="158" s="8" customFormat="1" ht="30" customHeight="1" x14ac:dyDescent="0.2"/>
    <row r="159" s="8" customFormat="1" ht="30" customHeight="1" x14ac:dyDescent="0.2"/>
    <row r="160" s="8" customFormat="1" ht="30" customHeight="1" x14ac:dyDescent="0.2"/>
    <row r="161" s="8" customFormat="1" ht="30" customHeight="1" x14ac:dyDescent="0.2"/>
    <row r="162" s="8" customFormat="1" ht="30" customHeight="1" x14ac:dyDescent="0.2"/>
    <row r="163" s="8" customFormat="1" ht="30" customHeight="1" x14ac:dyDescent="0.2"/>
    <row r="164" s="8" customFormat="1" ht="30" customHeight="1" x14ac:dyDescent="0.2"/>
    <row r="165" s="8" customFormat="1" ht="30" customHeight="1" x14ac:dyDescent="0.2"/>
    <row r="166" s="8" customFormat="1" ht="30" customHeight="1" x14ac:dyDescent="0.2"/>
    <row r="167" s="8" customFormat="1" ht="30" customHeight="1" x14ac:dyDescent="0.2"/>
    <row r="168" s="8" customFormat="1" ht="30" customHeight="1" x14ac:dyDescent="0.2"/>
    <row r="169" s="8" customFormat="1" ht="30" customHeight="1" x14ac:dyDescent="0.2"/>
    <row r="170" s="8" customFormat="1" ht="30" customHeight="1" x14ac:dyDescent="0.2"/>
    <row r="171" s="8" customFormat="1" ht="30" customHeight="1" x14ac:dyDescent="0.2"/>
    <row r="172" s="8" customFormat="1" ht="30" customHeight="1" x14ac:dyDescent="0.2"/>
    <row r="173" s="8" customFormat="1" ht="30" customHeight="1" x14ac:dyDescent="0.2"/>
    <row r="174" s="8" customFormat="1" ht="30" customHeight="1" x14ac:dyDescent="0.2"/>
    <row r="175" s="8" customFormat="1" ht="30" customHeight="1" x14ac:dyDescent="0.2"/>
    <row r="176" s="8" customFormat="1" ht="30" customHeight="1" x14ac:dyDescent="0.2"/>
    <row r="177" s="8" customFormat="1" ht="30" customHeight="1" x14ac:dyDescent="0.2"/>
    <row r="178" s="8" customFormat="1" ht="30" customHeight="1" x14ac:dyDescent="0.2"/>
    <row r="179" s="8" customFormat="1" ht="39" customHeight="1" x14ac:dyDescent="0.2"/>
    <row r="180" s="8" customFormat="1" ht="39" customHeight="1" x14ac:dyDescent="0.2"/>
    <row r="181" s="8" customFormat="1" ht="39" customHeight="1" x14ac:dyDescent="0.2"/>
    <row r="182" s="8" customFormat="1" ht="39" customHeight="1" x14ac:dyDescent="0.2"/>
    <row r="183" s="8" customFormat="1" ht="39" customHeight="1" x14ac:dyDescent="0.2"/>
    <row r="184" s="8" customFormat="1" ht="39" customHeight="1" x14ac:dyDescent="0.2"/>
    <row r="185" s="8" customFormat="1" ht="39" customHeight="1" x14ac:dyDescent="0.2"/>
    <row r="186" s="8" customFormat="1" ht="39" customHeight="1" x14ac:dyDescent="0.2"/>
    <row r="187" s="8" customFormat="1" ht="39" customHeight="1" x14ac:dyDescent="0.2"/>
    <row r="188" s="8" customFormat="1" ht="39" customHeight="1" x14ac:dyDescent="0.2"/>
    <row r="189" s="8" customFormat="1" ht="39" customHeight="1" x14ac:dyDescent="0.2"/>
    <row r="190" s="8" customFormat="1" ht="39" customHeight="1" x14ac:dyDescent="0.2"/>
  </sheetData>
  <mergeCells count="2">
    <mergeCell ref="D4:E4"/>
    <mergeCell ref="D1:J1"/>
  </mergeCells>
  <phoneticPr fontId="3" type="noConversion"/>
  <conditionalFormatting sqref="C11:C39">
    <cfRule type="expression" dxfId="184" priority="45" stopIfTrue="1">
      <formula>IF($A11=1,B11,)</formula>
    </cfRule>
    <cfRule type="expression" dxfId="183" priority="46" stopIfTrue="1">
      <formula>IF($A11="",B11,)</formula>
    </cfRule>
  </conditionalFormatting>
  <conditionalFormatting sqref="E11">
    <cfRule type="expression" dxfId="182" priority="47" stopIfTrue="1">
      <formula>IF($A11="",B11,"")</formula>
    </cfRule>
  </conditionalFormatting>
  <conditionalFormatting sqref="E12:E39">
    <cfRule type="expression" dxfId="181" priority="48" stopIfTrue="1">
      <formula>IF($A12&lt;&gt;1,B12,"")</formula>
    </cfRule>
  </conditionalFormatting>
  <conditionalFormatting sqref="D11:D39">
    <cfRule type="expression" dxfId="180" priority="49" stopIfTrue="1">
      <formula>IF($A11="",B11,)</formula>
    </cfRule>
  </conditionalFormatting>
  <conditionalFormatting sqref="C41">
    <cfRule type="expression" dxfId="179" priority="32" stopIfTrue="1">
      <formula>IF($A41=1,B41,)</formula>
    </cfRule>
    <cfRule type="expression" dxfId="178" priority="33" stopIfTrue="1">
      <formula>IF($A41="",B41,)</formula>
    </cfRule>
  </conditionalFormatting>
  <conditionalFormatting sqref="D41">
    <cfRule type="expression" dxfId="177" priority="34" stopIfTrue="1">
      <formula>IF($A41="",B41,)</formula>
    </cfRule>
  </conditionalFormatting>
  <conditionalFormatting sqref="C40">
    <cfRule type="expression" dxfId="176" priority="29" stopIfTrue="1">
      <formula>IF($A40=1,B40,)</formula>
    </cfRule>
    <cfRule type="expression" dxfId="175" priority="30" stopIfTrue="1">
      <formula>IF($A40="",B40,)</formula>
    </cfRule>
  </conditionalFormatting>
  <conditionalFormatting sqref="D40">
    <cfRule type="expression" dxfId="174" priority="31" stopIfTrue="1">
      <formula>IF($A40="",B40,)</formula>
    </cfRule>
  </conditionalFormatting>
  <conditionalFormatting sqref="E40">
    <cfRule type="expression" dxfId="173" priority="28" stopIfTrue="1">
      <formula>IF($A40&lt;&gt;1,B40,"")</formula>
    </cfRule>
  </conditionalFormatting>
  <conditionalFormatting sqref="E41">
    <cfRule type="expression" dxfId="172" priority="27" stopIfTrue="1">
      <formula>IF($A41&lt;&gt;1,B41,"")</formula>
    </cfRule>
  </conditionalFormatting>
  <conditionalFormatting sqref="G11:G12 G14:G34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4:G34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2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2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3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35:G40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35:G40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7" zoomScale="90" zoomScaleNormal="90" workbookViewId="0">
      <selection activeCell="D12" sqref="D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2021-02-16T12:35:47Z</dcterms:modified>
</cp:coreProperties>
</file>