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100_Fern\"/>
    </mc:Choice>
  </mc:AlternateContent>
  <xr:revisionPtr revIDLastSave="0" documentId="13_ncr:1_{214FDBA1-EA73-4368-B51D-BFEDB8D74A80}" xr6:coauthVersionLast="46" xr6:coauthVersionMax="46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36" l="1"/>
  <c r="P14" i="36"/>
  <c r="P12" i="36"/>
  <c r="P11" i="36"/>
  <c r="M23" i="36"/>
  <c r="M22" i="36"/>
  <c r="M21" i="36"/>
  <c r="M20" i="36"/>
  <c r="M19" i="36"/>
  <c r="M18" i="36"/>
  <c r="M17" i="36"/>
  <c r="M16" i="36"/>
  <c r="M15" i="36"/>
  <c r="M14" i="36"/>
  <c r="M13" i="36"/>
  <c r="M12" i="36"/>
  <c r="M11" i="36"/>
  <c r="M24" i="36" s="1"/>
  <c r="I8" i="39"/>
  <c r="P18" i="36" l="1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B11" i="36" s="1"/>
  <c r="D11" i="36" s="1"/>
  <c r="D12" i="36" s="1"/>
  <c r="D13" i="36" s="1"/>
  <c r="D14" i="36" s="1"/>
  <c r="D15" i="36" s="1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E16" i="36"/>
  <c r="B16" i="36" s="1"/>
  <c r="E12" i="36"/>
  <c r="E13" i="36" s="1"/>
  <c r="E14" i="36" s="1"/>
  <c r="E15" i="36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E12" i="37"/>
  <c r="E13" i="37" s="1"/>
  <c r="E14" i="37" s="1"/>
  <c r="E15" i="37" s="1"/>
  <c r="B10" i="37"/>
  <c r="B10" i="36"/>
  <c r="A11" i="36"/>
  <c r="D16" i="36"/>
  <c r="A16" i="36"/>
  <c r="E17" i="36"/>
  <c r="B21" i="37" l="1"/>
  <c r="E22" i="37"/>
  <c r="E23" i="37" s="1"/>
  <c r="E24" i="37" s="1"/>
  <c r="E25" i="37" s="1"/>
  <c r="E21" i="39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B31" i="39"/>
  <c r="E36" i="39"/>
  <c r="E32" i="39"/>
  <c r="E33" i="39" s="1"/>
  <c r="E34" i="39" s="1"/>
  <c r="E35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7" i="39" l="1"/>
  <c r="B36" i="39"/>
  <c r="D31" i="39"/>
  <c r="D32" i="39" s="1"/>
  <c r="D33" i="39" s="1"/>
  <c r="D34" i="39" s="1"/>
  <c r="D35" i="39" s="1"/>
  <c r="A31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B37" i="39"/>
  <c r="E3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B38" i="39"/>
  <c r="E39" i="39"/>
  <c r="E40" i="39" s="1"/>
  <c r="E41" i="39" s="1"/>
  <c r="E42" i="39" s="1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E48" i="39"/>
  <c r="B43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3" i="39" l="1"/>
  <c r="D44" i="39" s="1"/>
  <c r="D45" i="39" s="1"/>
  <c r="D46" i="39" s="1"/>
  <c r="D47" i="39" s="1"/>
  <c r="A43" i="39"/>
  <c r="E49" i="39"/>
  <c r="E50" i="39" s="1"/>
  <c r="E51" i="39" s="1"/>
  <c r="E52" i="39" s="1"/>
  <c r="E53" i="39"/>
  <c r="B48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4" i="39"/>
  <c r="E55" i="39" s="1"/>
  <c r="E56" i="39" s="1"/>
  <c r="E57" i="39" s="1"/>
  <c r="B53" i="39"/>
  <c r="E58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63" i="39" l="1"/>
  <c r="B58" i="39"/>
  <c r="E59" i="39"/>
  <c r="E60" i="39" s="1"/>
  <c r="E61" i="39" s="1"/>
  <c r="E62" i="39" s="1"/>
  <c r="D53" i="39"/>
  <c r="D54" i="39" s="1"/>
  <c r="D55" i="39" s="1"/>
  <c r="D56" i="39" s="1"/>
  <c r="D57" i="39" s="1"/>
  <c r="A53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A58" i="39" l="1"/>
  <c r="D58" i="39"/>
  <c r="D59" i="39" s="1"/>
  <c r="D60" i="39" s="1"/>
  <c r="D61" i="39" s="1"/>
  <c r="D62" i="39" s="1"/>
  <c r="E64" i="39"/>
  <c r="B63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3" i="39" l="1"/>
  <c r="A63" i="39"/>
  <c r="E65" i="39"/>
  <c r="B64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70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39" l="1"/>
  <c r="E72" i="39" s="1"/>
  <c r="E73" i="39" s="1"/>
  <c r="E74" i="39" s="1"/>
  <c r="E75" i="39"/>
  <c r="B70" i="39"/>
  <c r="D65" i="39"/>
  <c r="D66" i="39" s="1"/>
  <c r="D67" i="39" s="1"/>
  <c r="D68" i="39" s="1"/>
  <c r="D69" i="39" s="1"/>
  <c r="A6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A80" i="39" l="1"/>
  <c r="D80" i="39"/>
  <c r="D81" i="39" s="1"/>
  <c r="D82" i="39" s="1"/>
  <c r="D83" i="39" s="1"/>
  <c r="D84" i="39" s="1"/>
  <c r="B85" i="39"/>
  <c r="E90" i="39"/>
  <c r="E86" i="39"/>
  <c r="E87" i="39" s="1"/>
  <c r="E88" i="39" s="1"/>
  <c r="E89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90" i="39" l="1"/>
  <c r="E91" i="39"/>
  <c r="D85" i="39"/>
  <c r="D86" i="39" s="1"/>
  <c r="D87" i="39" s="1"/>
  <c r="D88" i="39" s="1"/>
  <c r="D89" i="39" s="1"/>
  <c r="A85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1" i="39" l="1"/>
  <c r="E92" i="39"/>
  <c r="D90" i="39"/>
  <c r="A90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E93" i="39" l="1"/>
  <c r="E94" i="39" s="1"/>
  <c r="E95" i="39" s="1"/>
  <c r="E96" i="39" s="1"/>
  <c r="E97" i="39" s="1"/>
  <c r="B92" i="39"/>
  <c r="E98" i="39"/>
  <c r="A91" i="39"/>
  <c r="D91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E99" i="39" l="1"/>
  <c r="E100" i="39" s="1"/>
  <c r="E101" i="39" s="1"/>
  <c r="E102" i="39" s="1"/>
  <c r="E103" i="39"/>
  <c r="B98" i="39"/>
  <c r="A92" i="39"/>
  <c r="D92" i="39"/>
  <c r="D93" i="39" s="1"/>
  <c r="D94" i="39" s="1"/>
  <c r="D95" i="39" s="1"/>
  <c r="D96" i="39" s="1"/>
  <c r="D97" i="39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A98" i="39" l="1"/>
  <c r="D98" i="39"/>
  <c r="D99" i="39" s="1"/>
  <c r="D100" i="39" s="1"/>
  <c r="D101" i="39" s="1"/>
  <c r="D102" i="39" s="1"/>
  <c r="E104" i="39"/>
  <c r="E105" i="39" s="1"/>
  <c r="E106" i="39" s="1"/>
  <c r="E107" i="39" s="1"/>
  <c r="B103" i="39"/>
  <c r="E10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A103" i="39"/>
  <c r="D103" i="39"/>
  <c r="D104" i="39" s="1"/>
  <c r="D105" i="39" s="1"/>
  <c r="D106" i="39" s="1"/>
  <c r="D107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4" i="39" l="1"/>
  <c r="E115" i="39" s="1"/>
  <c r="E116" i="39" s="1"/>
  <c r="E117" i="39" s="1"/>
  <c r="B113" i="39"/>
  <c r="E118" i="39"/>
  <c r="D108" i="39"/>
  <c r="D109" i="39" s="1"/>
  <c r="D110" i="39" s="1"/>
  <c r="D111" i="39" s="1"/>
  <c r="D112" i="39" s="1"/>
  <c r="A108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18" i="39" l="1"/>
  <c r="E119" i="39"/>
  <c r="D113" i="39"/>
  <c r="D114" i="39" s="1"/>
  <c r="D115" i="39" s="1"/>
  <c r="D116" i="39" s="1"/>
  <c r="D117" i="39" s="1"/>
  <c r="A113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B120" i="39" l="1"/>
  <c r="B119" i="39"/>
  <c r="E120" i="39"/>
  <c r="D118" i="39"/>
  <c r="A118" i="39"/>
  <c r="E121" i="36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E125" i="39" l="1"/>
  <c r="E121" i="39"/>
  <c r="E122" i="39" s="1"/>
  <c r="E123" i="39" s="1"/>
  <c r="E124" i="39" s="1"/>
  <c r="A119" i="39"/>
  <c r="D119" i="39"/>
  <c r="A120" i="39"/>
  <c r="D120" i="39"/>
  <c r="D121" i="39" s="1"/>
  <c r="D122" i="39" s="1"/>
  <c r="D123" i="39" s="1"/>
  <c r="D124" i="39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6" i="39"/>
  <c r="E127" i="39" s="1"/>
  <c r="E128" i="39" s="1"/>
  <c r="E129" i="39" s="1"/>
  <c r="E130" i="39"/>
  <c r="E131" i="39" s="1"/>
  <c r="E132" i="39" s="1"/>
  <c r="E133" i="39" s="1"/>
  <c r="E134" i="39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<sst xmlns="http://schemas.openxmlformats.org/spreadsheetml/2006/main" count="313" uniqueCount="67">
  <si>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</si>
  <si>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</si>
  <si>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</si>
  <si>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</si>
  <si>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</si>
  <si>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</si>
  <si>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</si>
  <si>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</si>
  <si>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</si>
  <si>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</si>
  <si>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</si>
  <si>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</si>
  <si>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</si>
  <si>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</si>
  <si>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</si>
  <si>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</si>
  <si>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</si>
  <si>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</si>
  <si>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</si>
  <si>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</si>
  <si>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</si>
  <si>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</si>
  <si>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</si>
  <si>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</si>
  <si>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</si>
  <si>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</si>
  <si>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</si>
  <si>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</si>
  <si>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</si>
  <si>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</si>
  <si>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</si>
  <si>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</si>
  <si>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</si>
  <si>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</si>
  <si>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</si>
  <si>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</si>
  <si>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</si>
  <si>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</si>
  <si>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</si>
  <si>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</si>
  <si>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</si>
  <si>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</si>
  <si>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</si>
  <si>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</si>
  <si>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</si>
  <si>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</si>
  <si>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</si>
  <si>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</si>
  <si>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</si>
  <si>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</si>
  <si>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</si>
  <si>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Thanyathorn </t>
  </si>
  <si>
    <t>Kunapornsujarit</t>
  </si>
  <si>
    <t>TIME-202062</t>
  </si>
  <si>
    <t>TIME-202064</t>
  </si>
  <si>
    <t>Prepare Kick off</t>
  </si>
  <si>
    <t xml:space="preserve"> Kick off</t>
  </si>
  <si>
    <t xml:space="preserve">Prepare kick off </t>
  </si>
  <si>
    <t>Leased Line/ Education Workplan</t>
  </si>
  <si>
    <t xml:space="preserve"> kick off </t>
  </si>
  <si>
    <t>Hongkong/Thailand</t>
  </si>
  <si>
    <t xml:space="preserve">Siasun Next Step </t>
  </si>
  <si>
    <t>5G White paper</t>
  </si>
  <si>
    <t>TIME-201951</t>
  </si>
  <si>
    <t>TIME</t>
  </si>
  <si>
    <t>TIME-202056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</si>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</sst>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6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164" fontId="7" fillId="0" borderId="0" xfId="0" applyNumberFormat="1" applyFont="1" applyAlignment="1" applyProtection="1">
      <alignment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11" borderId="10" xfId="0" applyFont="1" applyFill="1" applyBorder="1" applyAlignment="1" applyProtection="1">
      <alignment vertical="center"/>
      <protection locked="0"/>
    </xf>
    <xf numFmtId="43" fontId="7" fillId="0" borderId="10" xfId="1" applyFont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horizontal="center" vertical="center"/>
      <protection locked="0"/>
    </xf>
    <xf numFmtId="43" fontId="9" fillId="12" borderId="10" xfId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43" fontId="7" fillId="0" borderId="10" xfId="1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vertical="center"/>
      <protection locked="0"/>
    </xf>
    <xf numFmtId="43" fontId="9" fillId="12" borderId="10" xfId="1" applyFont="1" applyFill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33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" zoomScaleNormal="100" workbookViewId="0">
      <selection activeCell="C4" sqref="C4:G4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7" t="s">
        <v>24</v>
      </c>
      <c r="C2" s="128"/>
      <c r="D2" s="128"/>
      <c r="E2" s="128"/>
      <c r="F2" s="128"/>
      <c r="G2" s="129"/>
      <c r="H2" s="2"/>
      <c r="I2" s="2"/>
    </row>
    <row r="3" spans="2:9" x14ac:dyDescent="0.25">
      <c r="B3" s="7" t="s">
        <v>25</v>
      </c>
      <c r="C3" s="133" t="s">
        <v>51</v>
      </c>
      <c r="D3" s="134"/>
      <c r="E3" s="134"/>
      <c r="F3" s="134"/>
      <c r="G3" s="135"/>
      <c r="H3" s="3"/>
      <c r="I3" s="3"/>
    </row>
    <row r="4" spans="2:9" x14ac:dyDescent="0.25">
      <c r="B4" s="6" t="s">
        <v>26</v>
      </c>
      <c r="C4" s="136" t="s">
        <v>52</v>
      </c>
      <c r="D4" s="137"/>
      <c r="E4" s="137"/>
      <c r="F4" s="137"/>
      <c r="G4" s="138"/>
      <c r="H4" s="3"/>
      <c r="I4" s="3"/>
    </row>
    <row r="5" spans="2:9" x14ac:dyDescent="0.25">
      <c r="B5" s="6" t="s">
        <v>27</v>
      </c>
      <c r="C5" s="136" t="s">
        <v>45</v>
      </c>
      <c r="D5" s="137"/>
      <c r="E5" s="137"/>
      <c r="F5" s="137"/>
      <c r="G5" s="138"/>
      <c r="H5" s="3"/>
      <c r="I5" s="3"/>
    </row>
    <row r="7" spans="2:9" ht="32.25" customHeight="1" x14ac:dyDescent="0.25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25">
      <c r="B8" s="130" t="s">
        <v>28</v>
      </c>
      <c r="C8" s="131"/>
      <c r="D8" s="131"/>
      <c r="E8" s="131"/>
      <c r="F8" s="131"/>
      <c r="G8" s="132"/>
      <c r="H8" s="3"/>
      <c r="I8" s="3"/>
    </row>
    <row r="9" spans="2:9" x14ac:dyDescent="0.25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25">
      <c r="B10" s="115" t="s">
        <v>30</v>
      </c>
      <c r="C10" s="116"/>
      <c r="D10" s="116"/>
      <c r="E10" s="116"/>
      <c r="F10" s="116"/>
      <c r="G10" s="117"/>
      <c r="H10" s="3"/>
      <c r="I10" s="3"/>
    </row>
    <row r="12" spans="2:9" x14ac:dyDescent="0.25">
      <c r="B12" s="58" t="s">
        <v>47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25">
      <c r="B13" s="60">
        <v>9001</v>
      </c>
      <c r="C13" s="109" t="s">
        <v>36</v>
      </c>
      <c r="D13" s="110"/>
      <c r="E13" s="110"/>
      <c r="F13" s="110"/>
      <c r="G13" s="111"/>
      <c r="H13" s="4"/>
      <c r="I13" s="4"/>
    </row>
    <row r="14" spans="2:9" ht="19.5" customHeight="1" x14ac:dyDescent="0.25">
      <c r="B14" s="7" t="s">
        <v>23</v>
      </c>
      <c r="C14" s="115"/>
      <c r="D14" s="116"/>
      <c r="E14" s="116"/>
      <c r="F14" s="116"/>
      <c r="G14" s="117"/>
      <c r="H14" s="4"/>
      <c r="I14" s="4"/>
    </row>
    <row r="15" spans="2:9" ht="18.75" customHeight="1" x14ac:dyDescent="0.25">
      <c r="B15" s="60">
        <v>9002</v>
      </c>
      <c r="C15" s="141" t="s">
        <v>46</v>
      </c>
      <c r="D15" s="142"/>
      <c r="E15" s="142"/>
      <c r="F15" s="142"/>
      <c r="G15" s="143"/>
      <c r="H15" s="4"/>
      <c r="I15" s="4"/>
    </row>
    <row r="16" spans="2:9" ht="18.75" customHeight="1" x14ac:dyDescent="0.25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25">
      <c r="B17" s="7" t="s">
        <v>15</v>
      </c>
      <c r="C17" s="112" t="s">
        <v>44</v>
      </c>
      <c r="D17" s="113"/>
      <c r="E17" s="113"/>
      <c r="F17" s="113"/>
      <c r="G17" s="114"/>
      <c r="H17" s="4"/>
      <c r="I17" s="4"/>
    </row>
    <row r="18" spans="2:9" ht="19.5" customHeight="1" x14ac:dyDescent="0.25">
      <c r="B18" s="62">
        <v>9003</v>
      </c>
      <c r="C18" s="118" t="s">
        <v>37</v>
      </c>
      <c r="D18" s="119"/>
      <c r="E18" s="119"/>
      <c r="F18" s="119"/>
      <c r="G18" s="120"/>
      <c r="H18" s="4"/>
      <c r="I18" s="4"/>
    </row>
    <row r="19" spans="2:9" x14ac:dyDescent="0.25">
      <c r="B19" s="63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 x14ac:dyDescent="0.25">
      <c r="B20" s="62">
        <v>9004</v>
      </c>
      <c r="C20" s="118" t="s">
        <v>42</v>
      </c>
      <c r="D20" s="119"/>
      <c r="E20" s="119"/>
      <c r="F20" s="119"/>
      <c r="G20" s="120"/>
      <c r="H20" s="4"/>
      <c r="I20" s="4"/>
    </row>
    <row r="21" spans="2:9" ht="19.5" customHeight="1" x14ac:dyDescent="0.25">
      <c r="B21" s="63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 x14ac:dyDescent="0.25">
      <c r="B22" s="60">
        <v>9005</v>
      </c>
      <c r="C22" s="109" t="s">
        <v>41</v>
      </c>
      <c r="D22" s="110"/>
      <c r="E22" s="110"/>
      <c r="F22" s="110"/>
      <c r="G22" s="111"/>
    </row>
    <row r="23" spans="2:9" ht="19.5" customHeight="1" x14ac:dyDescent="0.25">
      <c r="B23" s="7" t="s">
        <v>32</v>
      </c>
      <c r="C23" s="115"/>
      <c r="D23" s="116"/>
      <c r="E23" s="116"/>
      <c r="F23" s="116"/>
      <c r="G23" s="117"/>
    </row>
    <row r="24" spans="2:9" ht="19.5" customHeight="1" x14ac:dyDescent="0.25">
      <c r="B24" s="60">
        <v>9006</v>
      </c>
      <c r="C24" s="118" t="s">
        <v>40</v>
      </c>
      <c r="D24" s="119"/>
      <c r="E24" s="119"/>
      <c r="F24" s="119"/>
      <c r="G24" s="120"/>
    </row>
    <row r="25" spans="2:9" x14ac:dyDescent="0.25">
      <c r="B25" s="7" t="s">
        <v>22</v>
      </c>
      <c r="C25" s="121"/>
      <c r="D25" s="122"/>
      <c r="E25" s="122"/>
      <c r="F25" s="122"/>
      <c r="G25" s="123"/>
    </row>
    <row r="26" spans="2:9" ht="19.5" customHeight="1" x14ac:dyDescent="0.25">
      <c r="B26" s="60">
        <v>9007</v>
      </c>
      <c r="C26" s="109" t="s">
        <v>39</v>
      </c>
      <c r="D26" s="110"/>
      <c r="E26" s="110"/>
      <c r="F26" s="110"/>
      <c r="G26" s="111"/>
    </row>
    <row r="27" spans="2:9" ht="19.5" customHeight="1" x14ac:dyDescent="0.25">
      <c r="B27" s="7" t="s">
        <v>9</v>
      </c>
      <c r="C27" s="115"/>
      <c r="D27" s="116"/>
      <c r="E27" s="116"/>
      <c r="F27" s="116"/>
      <c r="G27" s="117"/>
    </row>
    <row r="28" spans="2:9" ht="19.5" customHeight="1" x14ac:dyDescent="0.25">
      <c r="B28" s="60">
        <v>9008</v>
      </c>
      <c r="C28" s="109" t="s">
        <v>38</v>
      </c>
      <c r="D28" s="110"/>
      <c r="E28" s="110"/>
      <c r="F28" s="110"/>
      <c r="G28" s="111"/>
    </row>
    <row r="29" spans="2:9" ht="19.5" customHeight="1" x14ac:dyDescent="0.25">
      <c r="B29" s="7" t="s">
        <v>10</v>
      </c>
      <c r="C29" s="115"/>
      <c r="D29" s="116"/>
      <c r="E29" s="116"/>
      <c r="F29" s="116"/>
      <c r="G29" s="117"/>
    </row>
    <row r="30" spans="2:9" ht="15" customHeight="1" x14ac:dyDescent="0.25">
      <c r="B30" s="60">
        <v>9009</v>
      </c>
      <c r="C30" s="118" t="s">
        <v>48</v>
      </c>
      <c r="D30" s="119"/>
      <c r="E30" s="119"/>
      <c r="F30" s="119"/>
      <c r="G30" s="120"/>
    </row>
    <row r="31" spans="2:9" x14ac:dyDescent="0.25">
      <c r="B31" s="61"/>
      <c r="C31" s="124" t="s">
        <v>49</v>
      </c>
      <c r="D31" s="125"/>
      <c r="E31" s="125"/>
      <c r="F31" s="125"/>
      <c r="G31" s="126"/>
    </row>
    <row r="32" spans="2:9" ht="19.5" customHeight="1" x14ac:dyDescent="0.25">
      <c r="B32" s="7" t="s">
        <v>21</v>
      </c>
      <c r="C32" s="121" t="s">
        <v>50</v>
      </c>
      <c r="D32" s="122"/>
      <c r="E32" s="122"/>
      <c r="F32" s="122"/>
      <c r="G32" s="123"/>
    </row>
    <row r="33" spans="2:7" ht="19.5" customHeight="1" x14ac:dyDescent="0.25">
      <c r="B33" s="60">
        <v>9010</v>
      </c>
      <c r="C33" s="109" t="s">
        <v>18</v>
      </c>
      <c r="D33" s="110"/>
      <c r="E33" s="110"/>
      <c r="F33" s="110"/>
      <c r="G33" s="111"/>
    </row>
    <row r="34" spans="2:7" ht="19.5" customHeight="1" x14ac:dyDescent="0.25">
      <c r="B34" s="7" t="s">
        <v>11</v>
      </c>
      <c r="C34" s="115"/>
      <c r="D34" s="116"/>
      <c r="E34" s="116"/>
      <c r="F34" s="116"/>
      <c r="G34" s="117"/>
    </row>
    <row r="35" spans="2:7" ht="19.5" customHeight="1" x14ac:dyDescent="0.25">
      <c r="B35" s="60">
        <v>9013</v>
      </c>
      <c r="C35" s="109" t="s">
        <v>19</v>
      </c>
      <c r="D35" s="110"/>
      <c r="E35" s="110"/>
      <c r="F35" s="110"/>
      <c r="G35" s="111"/>
    </row>
    <row r="36" spans="2:7" ht="19.5" customHeight="1" x14ac:dyDescent="0.25">
      <c r="B36" s="7" t="s">
        <v>12</v>
      </c>
      <c r="C36" s="115"/>
      <c r="D36" s="116"/>
      <c r="E36" s="116"/>
      <c r="F36" s="116"/>
      <c r="G36" s="117"/>
    </row>
    <row r="37" spans="2:7" ht="19.5" customHeight="1" x14ac:dyDescent="0.25">
      <c r="B37" s="60">
        <v>9014</v>
      </c>
      <c r="C37" s="109" t="s">
        <v>13</v>
      </c>
      <c r="D37" s="110"/>
      <c r="E37" s="110"/>
      <c r="F37" s="110"/>
      <c r="G37" s="111"/>
    </row>
    <row r="38" spans="2:7" ht="19.5" customHeight="1" x14ac:dyDescent="0.25">
      <c r="B38" s="64" t="s">
        <v>13</v>
      </c>
      <c r="C38" s="112"/>
      <c r="D38" s="113"/>
      <c r="E38" s="113"/>
      <c r="F38" s="113"/>
      <c r="G38" s="114"/>
    </row>
    <row r="39" spans="2:7" ht="19.5" customHeight="1" x14ac:dyDescent="0.25">
      <c r="B39" s="60">
        <v>9015</v>
      </c>
      <c r="C39" s="109" t="s">
        <v>20</v>
      </c>
      <c r="D39" s="110"/>
      <c r="E39" s="110"/>
      <c r="F39" s="110"/>
      <c r="G39" s="111"/>
    </row>
    <row r="40" spans="2:7" ht="19.5" customHeight="1" x14ac:dyDescent="0.25">
      <c r="B40" s="64" t="s">
        <v>14</v>
      </c>
      <c r="C40" s="115"/>
      <c r="D40" s="116"/>
      <c r="E40" s="116"/>
      <c r="F40" s="116"/>
      <c r="G40" s="11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abSelected="1" topLeftCell="D1" zoomScale="90" zoomScaleNormal="90" workbookViewId="0">
      <selection activeCell="H8" sqref="H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" style="8" bestFit="1" customWidth="1"/>
    <col min="13" max="13" width="16.7109375" style="8" bestFit="1" customWidth="1"/>
    <col min="14" max="14" width="11.42578125" style="8"/>
    <col min="15" max="15" width="15.140625" style="8" bestFit="1" customWidth="1"/>
    <col min="16" max="16" width="16.7109375" style="8" bestFit="1" customWidth="1"/>
    <col min="17" max="16384" width="11.42578125" style="8"/>
  </cols>
  <sheetData>
    <row r="1" spans="1:16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 xml:space="preserve">Thanyathorn </v>
      </c>
      <c r="G3" s="14"/>
      <c r="I3" s="15"/>
      <c r="J3" s="15"/>
    </row>
    <row r="4" spans="1:16" ht="20.25" customHeight="1" x14ac:dyDescent="0.2">
      <c r="D4" s="153" t="s">
        <v>8</v>
      </c>
      <c r="E4" s="154"/>
      <c r="F4" s="13" t="str">
        <f>'Information-General Settings'!C4</f>
        <v>Kunapornsujarit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>
        <v>100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SUM(J10:J141)</f>
        <v>219</v>
      </c>
      <c r="J8" s="25">
        <f>I8/8</f>
        <v>27.375</v>
      </c>
      <c r="K8" s="108"/>
    </row>
    <row r="9" spans="1:16" ht="20.25" customHeight="1" thickBot="1" x14ac:dyDescent="0.25">
      <c r="E9" s="15"/>
      <c r="F9" s="15"/>
      <c r="G9" s="15"/>
      <c r="H9" s="17"/>
      <c r="I9" s="18"/>
      <c r="J9" s="19"/>
      <c r="O9" s="162">
        <v>9001</v>
      </c>
    </row>
    <row r="10" spans="1:16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58" t="s">
        <v>6</v>
      </c>
      <c r="M10" s="158" t="s">
        <v>34</v>
      </c>
      <c r="O10" s="158" t="s">
        <v>4</v>
      </c>
      <c r="P10" s="158" t="s">
        <v>34</v>
      </c>
    </row>
    <row r="11" spans="1:16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59">
        <f>SUMIFS($J$10:$J$142,$G$10:$G$142,L11)</f>
        <v>219</v>
      </c>
      <c r="O11" s="36" t="s">
        <v>53</v>
      </c>
      <c r="P11" s="163">
        <f>SUMIFS($J$10:$J$142,$F$10:$F$142,O11,$G$10:$G$142,$O$9)</f>
        <v>104</v>
      </c>
    </row>
    <row r="12" spans="1:16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59">
        <f t="shared" ref="M12:M23" si="2">SUMIFS($J$10:$J$142,$G$10:$G$142,L12)</f>
        <v>0</v>
      </c>
      <c r="O12" s="36" t="s">
        <v>54</v>
      </c>
      <c r="P12" s="163">
        <f>SUMIFS($J$10:$J$142,$F$10:$F$142,O12,$G$10:$G$142,$O$9)</f>
        <v>111</v>
      </c>
    </row>
    <row r="13" spans="1:16" x14ac:dyDescent="0.2">
      <c r="A13" s="31"/>
      <c r="C13" s="39"/>
      <c r="D13" s="33" t="str">
        <f t="shared" ref="D13:D15" si="3">D12</f>
        <v>Fri</v>
      </c>
      <c r="E13" s="34">
        <f t="shared" ref="E13:E15" si="4">E12</f>
        <v>44197</v>
      </c>
      <c r="F13" s="35"/>
      <c r="G13" s="36"/>
      <c r="H13" s="37"/>
      <c r="I13" s="36"/>
      <c r="J13" s="38"/>
      <c r="L13" s="36">
        <v>9003</v>
      </c>
      <c r="M13" s="159">
        <f t="shared" si="2"/>
        <v>0</v>
      </c>
      <c r="O13" s="36" t="s">
        <v>65</v>
      </c>
      <c r="P13" s="163">
        <f t="shared" ref="P13:P14" si="5">SUMIFS($J$10:$J$142,$F$10:$F$142,O13,$G$10:$G$142,$O$9)</f>
        <v>2</v>
      </c>
    </row>
    <row r="14" spans="1:16" x14ac:dyDescent="0.2">
      <c r="A14" s="31"/>
      <c r="C14" s="39"/>
      <c r="D14" s="33" t="str">
        <f t="shared" si="3"/>
        <v>Fri</v>
      </c>
      <c r="E14" s="34">
        <f t="shared" si="4"/>
        <v>44197</v>
      </c>
      <c r="F14" s="35"/>
      <c r="G14" s="36"/>
      <c r="H14" s="37"/>
      <c r="I14" s="36"/>
      <c r="J14" s="38"/>
      <c r="L14" s="36">
        <v>9004</v>
      </c>
      <c r="M14" s="159">
        <f t="shared" si="2"/>
        <v>0</v>
      </c>
      <c r="O14" s="36" t="s">
        <v>63</v>
      </c>
      <c r="P14" s="163">
        <f t="shared" si="5"/>
        <v>2</v>
      </c>
    </row>
    <row r="15" spans="1:16" x14ac:dyDescent="0.2">
      <c r="A15" s="31"/>
      <c r="C15" s="39"/>
      <c r="D15" s="33" t="str">
        <f t="shared" si="3"/>
        <v>Fri</v>
      </c>
      <c r="E15" s="34">
        <f t="shared" si="4"/>
        <v>44197</v>
      </c>
      <c r="F15" s="35"/>
      <c r="G15" s="36"/>
      <c r="H15" s="37"/>
      <c r="I15" s="36"/>
      <c r="J15" s="38"/>
      <c r="L15" s="36">
        <v>9005</v>
      </c>
      <c r="M15" s="159">
        <f t="shared" si="2"/>
        <v>0</v>
      </c>
      <c r="O15" s="36"/>
      <c r="P15" s="163"/>
    </row>
    <row r="16" spans="1:16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59">
        <f t="shared" si="2"/>
        <v>0</v>
      </c>
      <c r="O16" s="36"/>
      <c r="P16" s="163"/>
    </row>
    <row r="17" spans="1:16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59">
        <f t="shared" si="2"/>
        <v>0</v>
      </c>
      <c r="O17" s="36"/>
      <c r="P17" s="163"/>
    </row>
    <row r="18" spans="1:16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 t="s">
        <v>53</v>
      </c>
      <c r="G18" s="36">
        <v>9001</v>
      </c>
      <c r="H18" s="37" t="s">
        <v>55</v>
      </c>
      <c r="I18" s="36" t="s">
        <v>64</v>
      </c>
      <c r="J18" s="38">
        <v>4</v>
      </c>
      <c r="L18" s="36">
        <v>9008</v>
      </c>
      <c r="M18" s="159">
        <f t="shared" si="2"/>
        <v>0</v>
      </c>
      <c r="O18" s="164" t="s">
        <v>66</v>
      </c>
      <c r="P18" s="165">
        <f>SUM(P11:P17)</f>
        <v>219</v>
      </c>
    </row>
    <row r="19" spans="1:16" x14ac:dyDescent="0.2">
      <c r="A19" s="31"/>
      <c r="C19" s="40"/>
      <c r="D19" s="33" t="str">
        <f>D18</f>
        <v>Mo</v>
      </c>
      <c r="E19" s="34">
        <f>E18</f>
        <v>44200</v>
      </c>
      <c r="F19" s="35" t="s">
        <v>54</v>
      </c>
      <c r="G19" s="36">
        <v>9001</v>
      </c>
      <c r="H19" s="37" t="s">
        <v>55</v>
      </c>
      <c r="I19" s="36" t="s">
        <v>64</v>
      </c>
      <c r="J19" s="38">
        <v>4</v>
      </c>
      <c r="L19" s="36">
        <v>9009</v>
      </c>
      <c r="M19" s="159">
        <f t="shared" si="2"/>
        <v>0</v>
      </c>
    </row>
    <row r="20" spans="1:16" x14ac:dyDescent="0.2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 t="s">
        <v>64</v>
      </c>
      <c r="J20" s="38"/>
      <c r="L20" s="36">
        <v>9010</v>
      </c>
      <c r="M20" s="159">
        <f t="shared" si="2"/>
        <v>0</v>
      </c>
    </row>
    <row r="21" spans="1:16" x14ac:dyDescent="0.2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 t="s">
        <v>64</v>
      </c>
      <c r="J21" s="38"/>
      <c r="L21" s="36">
        <v>9013</v>
      </c>
      <c r="M21" s="159">
        <f t="shared" si="2"/>
        <v>0</v>
      </c>
    </row>
    <row r="22" spans="1:16" x14ac:dyDescent="0.2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 t="s">
        <v>64</v>
      </c>
      <c r="J22" s="38"/>
      <c r="L22" s="36">
        <v>9014</v>
      </c>
      <c r="M22" s="159">
        <f t="shared" si="2"/>
        <v>0</v>
      </c>
    </row>
    <row r="23" spans="1:16" x14ac:dyDescent="0.2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35" t="s">
        <v>53</v>
      </c>
      <c r="G23" s="36">
        <v>9001</v>
      </c>
      <c r="H23" s="37" t="s">
        <v>55</v>
      </c>
      <c r="I23" s="36" t="s">
        <v>64</v>
      </c>
      <c r="J23" s="38">
        <v>8</v>
      </c>
      <c r="L23" s="36">
        <v>9015</v>
      </c>
      <c r="M23" s="159">
        <f t="shared" si="2"/>
        <v>0</v>
      </c>
    </row>
    <row r="24" spans="1:16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36" t="s">
        <v>64</v>
      </c>
      <c r="J24" s="49"/>
      <c r="L24" s="160" t="s">
        <v>66</v>
      </c>
      <c r="M24" s="161">
        <f>SUM(M11:M23)</f>
        <v>219</v>
      </c>
    </row>
    <row r="25" spans="1:16" x14ac:dyDescent="0.2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36" t="s">
        <v>64</v>
      </c>
      <c r="J25" s="49"/>
    </row>
    <row r="26" spans="1:16" x14ac:dyDescent="0.2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36" t="s">
        <v>64</v>
      </c>
      <c r="J26" s="49"/>
    </row>
    <row r="27" spans="1:16" x14ac:dyDescent="0.2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36" t="s">
        <v>64</v>
      </c>
      <c r="J27" s="49"/>
    </row>
    <row r="28" spans="1:16" x14ac:dyDescent="0.2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 t="s">
        <v>53</v>
      </c>
      <c r="G28" s="36">
        <v>9001</v>
      </c>
      <c r="H28" s="37" t="s">
        <v>55</v>
      </c>
      <c r="I28" s="36" t="s">
        <v>64</v>
      </c>
      <c r="J28" s="38">
        <v>8</v>
      </c>
    </row>
    <row r="29" spans="1:16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 t="s">
        <v>64</v>
      </c>
      <c r="J29" s="38"/>
    </row>
    <row r="30" spans="1:16" x14ac:dyDescent="0.2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 t="s">
        <v>64</v>
      </c>
      <c r="J30" s="38"/>
    </row>
    <row r="31" spans="1:16" x14ac:dyDescent="0.2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 t="s">
        <v>64</v>
      </c>
      <c r="J31" s="38"/>
    </row>
    <row r="32" spans="1:16" x14ac:dyDescent="0.2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 t="s">
        <v>64</v>
      </c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35" t="s">
        <v>53</v>
      </c>
      <c r="G33" s="36">
        <v>9001</v>
      </c>
      <c r="H33" s="37" t="s">
        <v>56</v>
      </c>
      <c r="I33" s="36" t="s">
        <v>64</v>
      </c>
      <c r="J33" s="38">
        <v>4</v>
      </c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35" t="s">
        <v>54</v>
      </c>
      <c r="G34" s="36">
        <v>9001</v>
      </c>
      <c r="H34" s="37" t="s">
        <v>55</v>
      </c>
      <c r="I34" s="36" t="s">
        <v>64</v>
      </c>
      <c r="J34" s="38">
        <v>4</v>
      </c>
    </row>
    <row r="35" spans="1:10" x14ac:dyDescent="0.2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36" t="s">
        <v>64</v>
      </c>
      <c r="J35" s="49"/>
    </row>
    <row r="36" spans="1:10" x14ac:dyDescent="0.2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36" t="s">
        <v>64</v>
      </c>
      <c r="J36" s="49"/>
    </row>
    <row r="37" spans="1:10" x14ac:dyDescent="0.2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36" t="s">
        <v>64</v>
      </c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54</v>
      </c>
      <c r="G38" s="36">
        <v>9001</v>
      </c>
      <c r="H38" s="37" t="s">
        <v>57</v>
      </c>
      <c r="I38" s="36" t="s">
        <v>64</v>
      </c>
      <c r="J38" s="38">
        <v>10</v>
      </c>
    </row>
    <row r="39" spans="1:10" x14ac:dyDescent="0.2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 t="s">
        <v>64</v>
      </c>
      <c r="J39" s="38"/>
    </row>
    <row r="40" spans="1:10" x14ac:dyDescent="0.2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 t="s">
        <v>64</v>
      </c>
      <c r="J40" s="38"/>
    </row>
    <row r="41" spans="1:10" x14ac:dyDescent="0.2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 t="s">
        <v>64</v>
      </c>
      <c r="J41" s="38"/>
    </row>
    <row r="42" spans="1:10" x14ac:dyDescent="0.2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 t="s">
        <v>64</v>
      </c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 t="s">
        <v>64</v>
      </c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 t="s">
        <v>64</v>
      </c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 t="s">
        <v>53</v>
      </c>
      <c r="G45" s="36">
        <v>9001</v>
      </c>
      <c r="H45" s="37" t="s">
        <v>58</v>
      </c>
      <c r="I45" s="36" t="s">
        <v>64</v>
      </c>
      <c r="J45" s="38">
        <v>6</v>
      </c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 t="s">
        <v>54</v>
      </c>
      <c r="G46" s="36">
        <v>9001</v>
      </c>
      <c r="H46" s="37" t="s">
        <v>59</v>
      </c>
      <c r="I46" s="36" t="s">
        <v>64</v>
      </c>
      <c r="J46" s="38">
        <v>4</v>
      </c>
    </row>
    <row r="47" spans="1:10" x14ac:dyDescent="0.2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 t="s">
        <v>64</v>
      </c>
      <c r="J47" s="38"/>
    </row>
    <row r="48" spans="1:10" x14ac:dyDescent="0.2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 t="s">
        <v>64</v>
      </c>
      <c r="J48" s="38"/>
    </row>
    <row r="49" spans="1:10" x14ac:dyDescent="0.2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 t="s">
        <v>64</v>
      </c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35" t="s">
        <v>53</v>
      </c>
      <c r="G50" s="36">
        <v>9001</v>
      </c>
      <c r="H50" s="37" t="s">
        <v>58</v>
      </c>
      <c r="I50" s="36" t="s">
        <v>64</v>
      </c>
      <c r="J50" s="38">
        <v>5</v>
      </c>
    </row>
    <row r="51" spans="1:10" x14ac:dyDescent="0.2">
      <c r="A51" s="31"/>
      <c r="C51" s="40"/>
      <c r="D51" s="44" t="str">
        <f t="shared" ref="D51:E54" si="19">D50</f>
        <v>Tue</v>
      </c>
      <c r="E51" s="45">
        <f t="shared" si="19"/>
        <v>44208</v>
      </c>
      <c r="F51" s="35" t="s">
        <v>54</v>
      </c>
      <c r="G51" s="36">
        <v>9001</v>
      </c>
      <c r="H51" s="37" t="s">
        <v>60</v>
      </c>
      <c r="I51" s="36" t="s">
        <v>64</v>
      </c>
      <c r="J51" s="38">
        <v>5</v>
      </c>
    </row>
    <row r="52" spans="1:10" x14ac:dyDescent="0.2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36" t="s">
        <v>64</v>
      </c>
      <c r="J52" s="49"/>
    </row>
    <row r="53" spans="1:10" x14ac:dyDescent="0.2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36" t="s">
        <v>64</v>
      </c>
      <c r="J53" s="49"/>
    </row>
    <row r="54" spans="1:10" x14ac:dyDescent="0.2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36" t="s">
        <v>64</v>
      </c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 t="s">
        <v>53</v>
      </c>
      <c r="G55" s="36">
        <v>9001</v>
      </c>
      <c r="H55" s="37" t="s">
        <v>58</v>
      </c>
      <c r="I55" s="36" t="s">
        <v>64</v>
      </c>
      <c r="J55" s="38">
        <v>5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 t="s">
        <v>54</v>
      </c>
      <c r="G56" s="36">
        <v>9001</v>
      </c>
      <c r="H56" s="37" t="s">
        <v>60</v>
      </c>
      <c r="I56" s="36" t="s">
        <v>64</v>
      </c>
      <c r="J56" s="38">
        <v>5</v>
      </c>
    </row>
    <row r="57" spans="1:10" x14ac:dyDescent="0.2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 t="s">
        <v>64</v>
      </c>
      <c r="J57" s="38"/>
    </row>
    <row r="58" spans="1:10" x14ac:dyDescent="0.2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 t="s">
        <v>64</v>
      </c>
      <c r="J58" s="38"/>
    </row>
    <row r="59" spans="1:10" x14ac:dyDescent="0.2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 t="s">
        <v>64</v>
      </c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35" t="s">
        <v>53</v>
      </c>
      <c r="G60" s="36">
        <v>9001</v>
      </c>
      <c r="H60" s="37" t="s">
        <v>58</v>
      </c>
      <c r="I60" s="36" t="s">
        <v>64</v>
      </c>
      <c r="J60" s="38">
        <v>5</v>
      </c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35" t="s">
        <v>54</v>
      </c>
      <c r="G61" s="36">
        <v>9001</v>
      </c>
      <c r="H61" s="37" t="s">
        <v>60</v>
      </c>
      <c r="I61" s="36" t="s">
        <v>64</v>
      </c>
      <c r="J61" s="38">
        <v>5</v>
      </c>
    </row>
    <row r="62" spans="1:10" x14ac:dyDescent="0.2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36" t="s">
        <v>64</v>
      </c>
      <c r="J62" s="49"/>
    </row>
    <row r="63" spans="1:10" x14ac:dyDescent="0.2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36" t="s">
        <v>64</v>
      </c>
      <c r="J63" s="49"/>
    </row>
    <row r="64" spans="1:10" x14ac:dyDescent="0.2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36" t="s">
        <v>64</v>
      </c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 t="s">
        <v>53</v>
      </c>
      <c r="G65" s="36">
        <v>9001</v>
      </c>
      <c r="H65" s="37" t="s">
        <v>58</v>
      </c>
      <c r="I65" s="36" t="s">
        <v>64</v>
      </c>
      <c r="J65" s="38">
        <v>5</v>
      </c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 t="s">
        <v>54</v>
      </c>
      <c r="G66" s="36">
        <v>9001</v>
      </c>
      <c r="H66" s="37" t="s">
        <v>60</v>
      </c>
      <c r="I66" s="36" t="s">
        <v>64</v>
      </c>
      <c r="J66" s="38">
        <v>5</v>
      </c>
    </row>
    <row r="67" spans="1:10" x14ac:dyDescent="0.2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 t="s">
        <v>65</v>
      </c>
      <c r="G67" s="36">
        <v>9001</v>
      </c>
      <c r="H67" s="43" t="s">
        <v>61</v>
      </c>
      <c r="I67" s="36" t="s">
        <v>64</v>
      </c>
      <c r="J67" s="38">
        <v>1</v>
      </c>
    </row>
    <row r="68" spans="1:10" x14ac:dyDescent="0.2">
      <c r="A68" s="31"/>
      <c r="C68" s="40"/>
      <c r="D68" s="33" t="str">
        <f t="shared" si="24"/>
        <v>Fri</v>
      </c>
      <c r="E68" s="34">
        <f t="shared" si="25"/>
        <v>44211</v>
      </c>
      <c r="F68" s="35" t="s">
        <v>63</v>
      </c>
      <c r="G68" s="36">
        <v>9001</v>
      </c>
      <c r="H68" s="43" t="s">
        <v>62</v>
      </c>
      <c r="I68" s="36" t="s">
        <v>64</v>
      </c>
      <c r="J68" s="38">
        <v>1</v>
      </c>
    </row>
    <row r="69" spans="1:10" x14ac:dyDescent="0.2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 t="s">
        <v>64</v>
      </c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 t="s">
        <v>53</v>
      </c>
      <c r="G70" s="36">
        <v>9001</v>
      </c>
      <c r="H70" s="37" t="s">
        <v>58</v>
      </c>
      <c r="I70" s="36" t="s">
        <v>64</v>
      </c>
      <c r="J70" s="38">
        <v>2</v>
      </c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 t="s">
        <v>64</v>
      </c>
      <c r="J71" s="38"/>
    </row>
    <row r="72" spans="1:10" x14ac:dyDescent="0.2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35" t="s">
        <v>53</v>
      </c>
      <c r="G72" s="36">
        <v>9001</v>
      </c>
      <c r="H72" s="37" t="s">
        <v>58</v>
      </c>
      <c r="I72" s="36" t="s">
        <v>64</v>
      </c>
      <c r="J72" s="38">
        <v>4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 t="s">
        <v>54</v>
      </c>
      <c r="G73" s="36">
        <v>9001</v>
      </c>
      <c r="H73" s="37" t="s">
        <v>60</v>
      </c>
      <c r="I73" s="36" t="s">
        <v>64</v>
      </c>
      <c r="J73" s="38">
        <v>8</v>
      </c>
    </row>
    <row r="74" spans="1:10" x14ac:dyDescent="0.2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 t="s">
        <v>64</v>
      </c>
      <c r="J74" s="38"/>
    </row>
    <row r="75" spans="1:10" x14ac:dyDescent="0.2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 t="s">
        <v>64</v>
      </c>
      <c r="J75" s="38"/>
    </row>
    <row r="76" spans="1:10" x14ac:dyDescent="0.2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 t="s">
        <v>64</v>
      </c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35" t="s">
        <v>53</v>
      </c>
      <c r="G77" s="36">
        <v>9001</v>
      </c>
      <c r="H77" s="37" t="s">
        <v>58</v>
      </c>
      <c r="I77" s="36" t="s">
        <v>64</v>
      </c>
      <c r="J77" s="38">
        <v>4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35" t="s">
        <v>54</v>
      </c>
      <c r="G78" s="36">
        <v>9001</v>
      </c>
      <c r="H78" s="37" t="s">
        <v>60</v>
      </c>
      <c r="I78" s="36" t="s">
        <v>64</v>
      </c>
      <c r="J78" s="38">
        <v>8</v>
      </c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36" t="s">
        <v>64</v>
      </c>
      <c r="J79" s="49"/>
    </row>
    <row r="80" spans="1:10" x14ac:dyDescent="0.2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36" t="s">
        <v>64</v>
      </c>
      <c r="J80" s="49"/>
    </row>
    <row r="81" spans="1:10" x14ac:dyDescent="0.2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36" t="s">
        <v>64</v>
      </c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53</v>
      </c>
      <c r="G82" s="36">
        <v>9001</v>
      </c>
      <c r="H82" s="37" t="s">
        <v>58</v>
      </c>
      <c r="I82" s="36" t="s">
        <v>64</v>
      </c>
      <c r="J82" s="38">
        <v>4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 t="s">
        <v>54</v>
      </c>
      <c r="G83" s="36">
        <v>9001</v>
      </c>
      <c r="H83" s="37" t="s">
        <v>60</v>
      </c>
      <c r="I83" s="36" t="s">
        <v>64</v>
      </c>
      <c r="J83" s="38">
        <v>8</v>
      </c>
    </row>
    <row r="84" spans="1:10" x14ac:dyDescent="0.2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 t="s">
        <v>64</v>
      </c>
      <c r="J84" s="38"/>
    </row>
    <row r="85" spans="1:10" x14ac:dyDescent="0.2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 t="s">
        <v>64</v>
      </c>
      <c r="J85" s="38"/>
    </row>
    <row r="86" spans="1:10" x14ac:dyDescent="0.2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 t="s">
        <v>64</v>
      </c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35" t="s">
        <v>53</v>
      </c>
      <c r="G87" s="36">
        <v>9001</v>
      </c>
      <c r="H87" s="37" t="s">
        <v>58</v>
      </c>
      <c r="I87" s="36" t="s">
        <v>64</v>
      </c>
      <c r="J87" s="38">
        <v>6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35" t="s">
        <v>54</v>
      </c>
      <c r="G88" s="36">
        <v>9001</v>
      </c>
      <c r="H88" s="37" t="s">
        <v>60</v>
      </c>
      <c r="I88" s="36" t="s">
        <v>64</v>
      </c>
      <c r="J88" s="38">
        <v>6</v>
      </c>
    </row>
    <row r="89" spans="1:10" x14ac:dyDescent="0.2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36" t="s">
        <v>64</v>
      </c>
      <c r="J89" s="49"/>
    </row>
    <row r="90" spans="1:10" x14ac:dyDescent="0.2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36" t="s">
        <v>64</v>
      </c>
      <c r="J90" s="49"/>
    </row>
    <row r="91" spans="1:10" x14ac:dyDescent="0.2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36" t="s">
        <v>64</v>
      </c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53</v>
      </c>
      <c r="G92" s="36">
        <v>9001</v>
      </c>
      <c r="H92" s="37" t="s">
        <v>58</v>
      </c>
      <c r="I92" s="36" t="s">
        <v>64</v>
      </c>
      <c r="J92" s="38">
        <v>6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 t="s">
        <v>54</v>
      </c>
      <c r="G93" s="36">
        <v>9001</v>
      </c>
      <c r="H93" s="37" t="s">
        <v>60</v>
      </c>
      <c r="I93" s="36" t="s">
        <v>64</v>
      </c>
      <c r="J93" s="38">
        <v>6</v>
      </c>
    </row>
    <row r="94" spans="1:10" x14ac:dyDescent="0.2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 t="s">
        <v>65</v>
      </c>
      <c r="G94" s="36">
        <v>9001</v>
      </c>
      <c r="H94" s="43" t="s">
        <v>61</v>
      </c>
      <c r="I94" s="36" t="s">
        <v>64</v>
      </c>
      <c r="J94" s="38">
        <v>1</v>
      </c>
    </row>
    <row r="95" spans="1:10" x14ac:dyDescent="0.2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 t="s">
        <v>64</v>
      </c>
      <c r="J95" s="38"/>
    </row>
    <row r="96" spans="1:10" x14ac:dyDescent="0.2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 t="s">
        <v>64</v>
      </c>
      <c r="J96" s="38"/>
    </row>
    <row r="97" spans="1:10" x14ac:dyDescent="0.2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 t="s">
        <v>64</v>
      </c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 t="s">
        <v>64</v>
      </c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 t="s">
        <v>64</v>
      </c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53</v>
      </c>
      <c r="G100" s="36">
        <v>9001</v>
      </c>
      <c r="H100" s="37" t="s">
        <v>58</v>
      </c>
      <c r="I100" s="36" t="s">
        <v>64</v>
      </c>
      <c r="J100" s="38">
        <v>4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 t="s">
        <v>54</v>
      </c>
      <c r="G101" s="36">
        <v>9001</v>
      </c>
      <c r="H101" s="37" t="s">
        <v>60</v>
      </c>
      <c r="I101" s="36" t="s">
        <v>64</v>
      </c>
      <c r="J101" s="38">
        <v>8</v>
      </c>
    </row>
    <row r="102" spans="1:10" x14ac:dyDescent="0.2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 t="s">
        <v>64</v>
      </c>
      <c r="J102" s="38"/>
    </row>
    <row r="103" spans="1:10" x14ac:dyDescent="0.2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 t="s">
        <v>64</v>
      </c>
      <c r="J103" s="38"/>
    </row>
    <row r="104" spans="1:10" x14ac:dyDescent="0.2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 t="s">
        <v>64</v>
      </c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35" t="s">
        <v>53</v>
      </c>
      <c r="G105" s="36">
        <v>9001</v>
      </c>
      <c r="H105" s="37" t="s">
        <v>58</v>
      </c>
      <c r="I105" s="36" t="s">
        <v>64</v>
      </c>
      <c r="J105" s="38">
        <v>5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35" t="s">
        <v>54</v>
      </c>
      <c r="G106" s="36">
        <v>9001</v>
      </c>
      <c r="H106" s="37" t="s">
        <v>60</v>
      </c>
      <c r="I106" s="36" t="s">
        <v>64</v>
      </c>
      <c r="J106" s="38">
        <v>4</v>
      </c>
    </row>
    <row r="107" spans="1:10" x14ac:dyDescent="0.2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35" t="s">
        <v>63</v>
      </c>
      <c r="G107" s="36">
        <v>9001</v>
      </c>
      <c r="H107" s="43" t="s">
        <v>62</v>
      </c>
      <c r="I107" s="36" t="s">
        <v>64</v>
      </c>
      <c r="J107" s="38">
        <v>1</v>
      </c>
    </row>
    <row r="108" spans="1:10" x14ac:dyDescent="0.2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36" t="s">
        <v>64</v>
      </c>
      <c r="J108" s="49"/>
    </row>
    <row r="109" spans="1:10" x14ac:dyDescent="0.2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36" t="s">
        <v>64</v>
      </c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53</v>
      </c>
      <c r="G110" s="36">
        <v>9001</v>
      </c>
      <c r="H110" s="37" t="s">
        <v>58</v>
      </c>
      <c r="I110" s="36" t="s">
        <v>64</v>
      </c>
      <c r="J110" s="38">
        <v>6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 t="s">
        <v>54</v>
      </c>
      <c r="G111" s="36">
        <v>9001</v>
      </c>
      <c r="H111" s="37" t="s">
        <v>60</v>
      </c>
      <c r="I111" s="36" t="s">
        <v>64</v>
      </c>
      <c r="J111" s="38">
        <v>6</v>
      </c>
    </row>
    <row r="112" spans="1:10" x14ac:dyDescent="0.2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 t="s">
        <v>64</v>
      </c>
      <c r="J112" s="38"/>
    </row>
    <row r="113" spans="1:10" x14ac:dyDescent="0.2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 t="s">
        <v>64</v>
      </c>
      <c r="J113" s="38"/>
    </row>
    <row r="114" spans="1:10" x14ac:dyDescent="0.2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 t="s">
        <v>64</v>
      </c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35" t="s">
        <v>53</v>
      </c>
      <c r="G115" s="36">
        <v>9001</v>
      </c>
      <c r="H115" s="37" t="s">
        <v>58</v>
      </c>
      <c r="I115" s="36" t="s">
        <v>64</v>
      </c>
      <c r="J115" s="38">
        <v>6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35" t="s">
        <v>54</v>
      </c>
      <c r="G116" s="36">
        <v>9001</v>
      </c>
      <c r="H116" s="37" t="s">
        <v>60</v>
      </c>
      <c r="I116" s="36" t="s">
        <v>64</v>
      </c>
      <c r="J116" s="38">
        <v>8</v>
      </c>
    </row>
    <row r="117" spans="1:10" x14ac:dyDescent="0.2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36" t="s">
        <v>64</v>
      </c>
      <c r="J117" s="49"/>
    </row>
    <row r="118" spans="1:10" x14ac:dyDescent="0.2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36" t="s">
        <v>64</v>
      </c>
      <c r="J118" s="49"/>
    </row>
    <row r="119" spans="1:10" x14ac:dyDescent="0.2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36" t="s">
        <v>64</v>
      </c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37" t="s">
        <v>58</v>
      </c>
      <c r="I120" s="36" t="s">
        <v>64</v>
      </c>
      <c r="J120" s="38">
        <v>7</v>
      </c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 t="s">
        <v>54</v>
      </c>
      <c r="G121" s="36">
        <v>9001</v>
      </c>
      <c r="H121" s="37" t="s">
        <v>60</v>
      </c>
      <c r="I121" s="36" t="s">
        <v>64</v>
      </c>
      <c r="J121" s="38">
        <v>7</v>
      </c>
    </row>
    <row r="122" spans="1:10" x14ac:dyDescent="0.2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phoneticPr fontId="2" type="noConversion"/>
  <conditionalFormatting sqref="C11:C124">
    <cfRule type="expression" dxfId="338" priority="181" stopIfTrue="1">
      <formula>IF($A11=1,B11,)</formula>
    </cfRule>
    <cfRule type="expression" dxfId="337" priority="182" stopIfTrue="1">
      <formula>IF($A11="",B11,)</formula>
    </cfRule>
  </conditionalFormatting>
  <conditionalFormatting sqref="E11:E15">
    <cfRule type="expression" dxfId="336" priority="183" stopIfTrue="1">
      <formula>IF($A11="",B11,"")</formula>
    </cfRule>
  </conditionalFormatting>
  <conditionalFormatting sqref="E16:E124">
    <cfRule type="expression" dxfId="335" priority="184" stopIfTrue="1">
      <formula>IF($A16&lt;&gt;1,B16,"")</formula>
    </cfRule>
  </conditionalFormatting>
  <conditionalFormatting sqref="D11:D124">
    <cfRule type="expression" dxfId="334" priority="185" stopIfTrue="1">
      <formula>IF($A11="",B11,)</formula>
    </cfRule>
  </conditionalFormatting>
  <conditionalFormatting sqref="G84:G86 G11:G16 G18:G22 G24:G27 G29:G32 G35:G37 G39:G44 G52:G54 G47:G49 G57:G59 G62:G64 G69 G71 G74:G76 G89:G91 G95:G99 G102:G104 G108:G109 G112:G114 G117:G119">
    <cfRule type="expression" dxfId="333" priority="186" stopIfTrue="1">
      <formula>#REF!="Freelancer"</formula>
    </cfRule>
    <cfRule type="expression" dxfId="332" priority="187" stopIfTrue="1">
      <formula>#REF!="DTC Int. Staff"</formula>
    </cfRule>
  </conditionalFormatting>
  <conditionalFormatting sqref="G117:G119 G89:G91 G18:G22 G35:G37 G62:G64 G39:G44 G47:G49 G69 G71 G74:G76 G95:G99 G102:G104">
    <cfRule type="expression" dxfId="331" priority="179" stopIfTrue="1">
      <formula>$F$5="Freelancer"</formula>
    </cfRule>
    <cfRule type="expression" dxfId="330" priority="180" stopIfTrue="1">
      <formula>$F$5="DTC Int. Staff"</formula>
    </cfRule>
  </conditionalFormatting>
  <conditionalFormatting sqref="G16">
    <cfRule type="expression" dxfId="329" priority="177" stopIfTrue="1">
      <formula>#REF!="Freelancer"</formula>
    </cfRule>
    <cfRule type="expression" dxfId="328" priority="178" stopIfTrue="1">
      <formula>#REF!="DTC Int. Staff"</formula>
    </cfRule>
  </conditionalFormatting>
  <conditionalFormatting sqref="G16">
    <cfRule type="expression" dxfId="327" priority="175" stopIfTrue="1">
      <formula>$F$5="Freelancer"</formula>
    </cfRule>
    <cfRule type="expression" dxfId="326" priority="176" stopIfTrue="1">
      <formula>$F$5="DTC Int. Staff"</formula>
    </cfRule>
  </conditionalFormatting>
  <conditionalFormatting sqref="G17">
    <cfRule type="expression" dxfId="325" priority="173" stopIfTrue="1">
      <formula>#REF!="Freelancer"</formula>
    </cfRule>
    <cfRule type="expression" dxfId="324" priority="174" stopIfTrue="1">
      <formula>#REF!="DTC Int. Staff"</formula>
    </cfRule>
  </conditionalFormatting>
  <conditionalFormatting sqref="G17">
    <cfRule type="expression" dxfId="323" priority="171" stopIfTrue="1">
      <formula>$F$5="Freelancer"</formula>
    </cfRule>
    <cfRule type="expression" dxfId="322" priority="172" stopIfTrue="1">
      <formula>$F$5="DTC Int. Staff"</formula>
    </cfRule>
  </conditionalFormatting>
  <conditionalFormatting sqref="C126">
    <cfRule type="expression" dxfId="321" priority="168" stopIfTrue="1">
      <formula>IF($A126=1,B126,)</formula>
    </cfRule>
    <cfRule type="expression" dxfId="320" priority="169" stopIfTrue="1">
      <formula>IF($A126="",B126,)</formula>
    </cfRule>
  </conditionalFormatting>
  <conditionalFormatting sqref="D126">
    <cfRule type="expression" dxfId="319" priority="170" stopIfTrue="1">
      <formula>IF($A126="",B126,)</formula>
    </cfRule>
  </conditionalFormatting>
  <conditionalFormatting sqref="C125">
    <cfRule type="expression" dxfId="318" priority="165" stopIfTrue="1">
      <formula>IF($A125=1,B125,)</formula>
    </cfRule>
    <cfRule type="expression" dxfId="317" priority="166" stopIfTrue="1">
      <formula>IF($A125="",B125,)</formula>
    </cfRule>
  </conditionalFormatting>
  <conditionalFormatting sqref="D125">
    <cfRule type="expression" dxfId="316" priority="167" stopIfTrue="1">
      <formula>IF($A125="",B125,)</formula>
    </cfRule>
  </conditionalFormatting>
  <conditionalFormatting sqref="E125">
    <cfRule type="expression" dxfId="315" priority="164" stopIfTrue="1">
      <formula>IF($A125&lt;&gt;1,B125,"")</formula>
    </cfRule>
  </conditionalFormatting>
  <conditionalFormatting sqref="E126">
    <cfRule type="expression" dxfId="314" priority="163" stopIfTrue="1">
      <formula>IF($A126&lt;&gt;1,B126,"")</formula>
    </cfRule>
  </conditionalFormatting>
  <conditionalFormatting sqref="G57:G59">
    <cfRule type="expression" dxfId="313" priority="161" stopIfTrue="1">
      <formula>$F$5="Freelancer"</formula>
    </cfRule>
    <cfRule type="expression" dxfId="312" priority="162" stopIfTrue="1">
      <formula>$F$5="DTC Int. Staff"</formula>
    </cfRule>
  </conditionalFormatting>
  <conditionalFormatting sqref="G79:G81">
    <cfRule type="expression" dxfId="311" priority="159" stopIfTrue="1">
      <formula>#REF!="Freelancer"</formula>
    </cfRule>
    <cfRule type="expression" dxfId="310" priority="160" stopIfTrue="1">
      <formula>#REF!="DTC Int. Staff"</formula>
    </cfRule>
  </conditionalFormatting>
  <conditionalFormatting sqref="G79:G81">
    <cfRule type="expression" dxfId="309" priority="157" stopIfTrue="1">
      <formula>$F$5="Freelancer"</formula>
    </cfRule>
    <cfRule type="expression" dxfId="308" priority="158" stopIfTrue="1">
      <formula>$F$5="DTC Int. Staff"</formula>
    </cfRule>
  </conditionalFormatting>
  <conditionalFormatting sqref="G23">
    <cfRule type="expression" dxfId="307" priority="151" stopIfTrue="1">
      <formula>#REF!="Freelancer"</formula>
    </cfRule>
    <cfRule type="expression" dxfId="306" priority="152" stopIfTrue="1">
      <formula>#REF!="DTC Int. Staff"</formula>
    </cfRule>
  </conditionalFormatting>
  <conditionalFormatting sqref="G23">
    <cfRule type="expression" dxfId="305" priority="149" stopIfTrue="1">
      <formula>$F$5="Freelancer"</formula>
    </cfRule>
    <cfRule type="expression" dxfId="304" priority="150" stopIfTrue="1">
      <formula>$F$5="DTC Int. Staff"</formula>
    </cfRule>
  </conditionalFormatting>
  <conditionalFormatting sqref="G28">
    <cfRule type="expression" dxfId="303" priority="147" stopIfTrue="1">
      <formula>#REF!="Freelancer"</formula>
    </cfRule>
    <cfRule type="expression" dxfId="302" priority="148" stopIfTrue="1">
      <formula>#REF!="DTC Int. Staff"</formula>
    </cfRule>
  </conditionalFormatting>
  <conditionalFormatting sqref="G28">
    <cfRule type="expression" dxfId="301" priority="145" stopIfTrue="1">
      <formula>$F$5="Freelancer"</formula>
    </cfRule>
    <cfRule type="expression" dxfId="300" priority="146" stopIfTrue="1">
      <formula>$F$5="DTC Int. Staff"</formula>
    </cfRule>
  </conditionalFormatting>
  <conditionalFormatting sqref="G33">
    <cfRule type="expression" dxfId="299" priority="143" stopIfTrue="1">
      <formula>#REF!="Freelancer"</formula>
    </cfRule>
    <cfRule type="expression" dxfId="298" priority="144" stopIfTrue="1">
      <formula>#REF!="DTC Int. Staff"</formula>
    </cfRule>
  </conditionalFormatting>
  <conditionalFormatting sqref="G33">
    <cfRule type="expression" dxfId="297" priority="141" stopIfTrue="1">
      <formula>$F$5="Freelancer"</formula>
    </cfRule>
    <cfRule type="expression" dxfId="296" priority="142" stopIfTrue="1">
      <formula>$F$5="DTC Int. Staff"</formula>
    </cfRule>
  </conditionalFormatting>
  <conditionalFormatting sqref="G34">
    <cfRule type="expression" dxfId="295" priority="139" stopIfTrue="1">
      <formula>#REF!="Freelancer"</formula>
    </cfRule>
    <cfRule type="expression" dxfId="294" priority="140" stopIfTrue="1">
      <formula>#REF!="DTC Int. Staff"</formula>
    </cfRule>
  </conditionalFormatting>
  <conditionalFormatting sqref="G34">
    <cfRule type="expression" dxfId="293" priority="137" stopIfTrue="1">
      <formula>$F$5="Freelancer"</formula>
    </cfRule>
    <cfRule type="expression" dxfId="292" priority="138" stopIfTrue="1">
      <formula>$F$5="DTC Int. Staff"</formula>
    </cfRule>
  </conditionalFormatting>
  <conditionalFormatting sqref="G38">
    <cfRule type="expression" dxfId="291" priority="135" stopIfTrue="1">
      <formula>#REF!="Freelancer"</formula>
    </cfRule>
    <cfRule type="expression" dxfId="290" priority="136" stopIfTrue="1">
      <formula>#REF!="DTC Int. Staff"</formula>
    </cfRule>
  </conditionalFormatting>
  <conditionalFormatting sqref="G38">
    <cfRule type="expression" dxfId="289" priority="133" stopIfTrue="1">
      <formula>$F$5="Freelancer"</formula>
    </cfRule>
    <cfRule type="expression" dxfId="288" priority="134" stopIfTrue="1">
      <formula>$F$5="DTC Int. Staff"</formula>
    </cfRule>
  </conditionalFormatting>
  <conditionalFormatting sqref="G45">
    <cfRule type="expression" dxfId="287" priority="131" stopIfTrue="1">
      <formula>#REF!="Freelancer"</formula>
    </cfRule>
    <cfRule type="expression" dxfId="286" priority="132" stopIfTrue="1">
      <formula>#REF!="DTC Int. Staff"</formula>
    </cfRule>
  </conditionalFormatting>
  <conditionalFormatting sqref="G45">
    <cfRule type="expression" dxfId="285" priority="129" stopIfTrue="1">
      <formula>$F$5="Freelancer"</formula>
    </cfRule>
    <cfRule type="expression" dxfId="284" priority="130" stopIfTrue="1">
      <formula>$F$5="DTC Int. Staff"</formula>
    </cfRule>
  </conditionalFormatting>
  <conditionalFormatting sqref="G46">
    <cfRule type="expression" dxfId="283" priority="127" stopIfTrue="1">
      <formula>#REF!="Freelancer"</formula>
    </cfRule>
    <cfRule type="expression" dxfId="282" priority="128" stopIfTrue="1">
      <formula>#REF!="DTC Int. Staff"</formula>
    </cfRule>
  </conditionalFormatting>
  <conditionalFormatting sqref="G46">
    <cfRule type="expression" dxfId="281" priority="125" stopIfTrue="1">
      <formula>$F$5="Freelancer"</formula>
    </cfRule>
    <cfRule type="expression" dxfId="280" priority="126" stopIfTrue="1">
      <formula>$F$5="DTC Int. Staff"</formula>
    </cfRule>
  </conditionalFormatting>
  <conditionalFormatting sqref="G50">
    <cfRule type="expression" dxfId="279" priority="123" stopIfTrue="1">
      <formula>#REF!="Freelancer"</formula>
    </cfRule>
    <cfRule type="expression" dxfId="278" priority="124" stopIfTrue="1">
      <formula>#REF!="DTC Int. Staff"</formula>
    </cfRule>
  </conditionalFormatting>
  <conditionalFormatting sqref="G50">
    <cfRule type="expression" dxfId="277" priority="121" stopIfTrue="1">
      <formula>$F$5="Freelancer"</formula>
    </cfRule>
    <cfRule type="expression" dxfId="276" priority="122" stopIfTrue="1">
      <formula>$F$5="DTC Int. Staff"</formula>
    </cfRule>
  </conditionalFormatting>
  <conditionalFormatting sqref="G51">
    <cfRule type="expression" dxfId="275" priority="119" stopIfTrue="1">
      <formula>#REF!="Freelancer"</formula>
    </cfRule>
    <cfRule type="expression" dxfId="274" priority="120" stopIfTrue="1">
      <formula>#REF!="DTC Int. Staff"</formula>
    </cfRule>
  </conditionalFormatting>
  <conditionalFormatting sqref="G51">
    <cfRule type="expression" dxfId="273" priority="117" stopIfTrue="1">
      <formula>$F$5="Freelancer"</formula>
    </cfRule>
    <cfRule type="expression" dxfId="272" priority="118" stopIfTrue="1">
      <formula>$F$5="DTC Int. Staff"</formula>
    </cfRule>
  </conditionalFormatting>
  <conditionalFormatting sqref="G55">
    <cfRule type="expression" dxfId="271" priority="115" stopIfTrue="1">
      <formula>#REF!="Freelancer"</formula>
    </cfRule>
    <cfRule type="expression" dxfId="270" priority="116" stopIfTrue="1">
      <formula>#REF!="DTC Int. Staff"</formula>
    </cfRule>
  </conditionalFormatting>
  <conditionalFormatting sqref="G55">
    <cfRule type="expression" dxfId="269" priority="113" stopIfTrue="1">
      <formula>$F$5="Freelancer"</formula>
    </cfRule>
    <cfRule type="expression" dxfId="268" priority="114" stopIfTrue="1">
      <formula>$F$5="DTC Int. Staff"</formula>
    </cfRule>
  </conditionalFormatting>
  <conditionalFormatting sqref="G56">
    <cfRule type="expression" dxfId="267" priority="111" stopIfTrue="1">
      <formula>#REF!="Freelancer"</formula>
    </cfRule>
    <cfRule type="expression" dxfId="266" priority="112" stopIfTrue="1">
      <formula>#REF!="DTC Int. Staff"</formula>
    </cfRule>
  </conditionalFormatting>
  <conditionalFormatting sqref="G56">
    <cfRule type="expression" dxfId="265" priority="109" stopIfTrue="1">
      <formula>$F$5="Freelancer"</formula>
    </cfRule>
    <cfRule type="expression" dxfId="264" priority="110" stopIfTrue="1">
      <formula>$F$5="DTC Int. Staff"</formula>
    </cfRule>
  </conditionalFormatting>
  <conditionalFormatting sqref="G60">
    <cfRule type="expression" dxfId="263" priority="107" stopIfTrue="1">
      <formula>#REF!="Freelancer"</formula>
    </cfRule>
    <cfRule type="expression" dxfId="262" priority="108" stopIfTrue="1">
      <formula>#REF!="DTC Int. Staff"</formula>
    </cfRule>
  </conditionalFormatting>
  <conditionalFormatting sqref="G60">
    <cfRule type="expression" dxfId="261" priority="105" stopIfTrue="1">
      <formula>$F$5="Freelancer"</formula>
    </cfRule>
    <cfRule type="expression" dxfId="260" priority="106" stopIfTrue="1">
      <formula>$F$5="DTC Int. Staff"</formula>
    </cfRule>
  </conditionalFormatting>
  <conditionalFormatting sqref="G61">
    <cfRule type="expression" dxfId="259" priority="103" stopIfTrue="1">
      <formula>#REF!="Freelancer"</formula>
    </cfRule>
    <cfRule type="expression" dxfId="258" priority="104" stopIfTrue="1">
      <formula>#REF!="DTC Int. Staff"</formula>
    </cfRule>
  </conditionalFormatting>
  <conditionalFormatting sqref="G61">
    <cfRule type="expression" dxfId="257" priority="101" stopIfTrue="1">
      <formula>$F$5="Freelancer"</formula>
    </cfRule>
    <cfRule type="expression" dxfId="256" priority="102" stopIfTrue="1">
      <formula>$F$5="DTC Int. Staff"</formula>
    </cfRule>
  </conditionalFormatting>
  <conditionalFormatting sqref="G65">
    <cfRule type="expression" dxfId="255" priority="99" stopIfTrue="1">
      <formula>#REF!="Freelancer"</formula>
    </cfRule>
    <cfRule type="expression" dxfId="254" priority="100" stopIfTrue="1">
      <formula>#REF!="DTC Int. Staff"</formula>
    </cfRule>
  </conditionalFormatting>
  <conditionalFormatting sqref="G65">
    <cfRule type="expression" dxfId="253" priority="97" stopIfTrue="1">
      <formula>$F$5="Freelancer"</formula>
    </cfRule>
    <cfRule type="expression" dxfId="252" priority="98" stopIfTrue="1">
      <formula>$F$5="DTC Int. Staff"</formula>
    </cfRule>
  </conditionalFormatting>
  <conditionalFormatting sqref="G66:G68">
    <cfRule type="expression" dxfId="251" priority="95" stopIfTrue="1">
      <formula>#REF!="Freelancer"</formula>
    </cfRule>
    <cfRule type="expression" dxfId="250" priority="96" stopIfTrue="1">
      <formula>#REF!="DTC Int. Staff"</formula>
    </cfRule>
  </conditionalFormatting>
  <conditionalFormatting sqref="G66:G68">
    <cfRule type="expression" dxfId="249" priority="93" stopIfTrue="1">
      <formula>$F$5="Freelancer"</formula>
    </cfRule>
    <cfRule type="expression" dxfId="248" priority="94" stopIfTrue="1">
      <formula>$F$5="DTC Int. Staff"</formula>
    </cfRule>
  </conditionalFormatting>
  <conditionalFormatting sqref="G70">
    <cfRule type="expression" dxfId="247" priority="91" stopIfTrue="1">
      <formula>#REF!="Freelancer"</formula>
    </cfRule>
    <cfRule type="expression" dxfId="246" priority="92" stopIfTrue="1">
      <formula>#REF!="DTC Int. Staff"</formula>
    </cfRule>
  </conditionalFormatting>
  <conditionalFormatting sqref="G70">
    <cfRule type="expression" dxfId="245" priority="89" stopIfTrue="1">
      <formula>$F$5="Freelancer"</formula>
    </cfRule>
    <cfRule type="expression" dxfId="244" priority="90" stopIfTrue="1">
      <formula>$F$5="DTC Int. Staff"</formula>
    </cfRule>
  </conditionalFormatting>
  <conditionalFormatting sqref="G72">
    <cfRule type="expression" dxfId="243" priority="87" stopIfTrue="1">
      <formula>#REF!="Freelancer"</formula>
    </cfRule>
    <cfRule type="expression" dxfId="242" priority="88" stopIfTrue="1">
      <formula>#REF!="DTC Int. Staff"</formula>
    </cfRule>
  </conditionalFormatting>
  <conditionalFormatting sqref="G72">
    <cfRule type="expression" dxfId="241" priority="85" stopIfTrue="1">
      <formula>$F$5="Freelancer"</formula>
    </cfRule>
    <cfRule type="expression" dxfId="240" priority="86" stopIfTrue="1">
      <formula>$F$5="DTC Int. Staff"</formula>
    </cfRule>
  </conditionalFormatting>
  <conditionalFormatting sqref="G73">
    <cfRule type="expression" dxfId="239" priority="83" stopIfTrue="1">
      <formula>#REF!="Freelancer"</formula>
    </cfRule>
    <cfRule type="expression" dxfId="238" priority="84" stopIfTrue="1">
      <formula>#REF!="DTC Int. Staff"</formula>
    </cfRule>
  </conditionalFormatting>
  <conditionalFormatting sqref="G73">
    <cfRule type="expression" dxfId="237" priority="81" stopIfTrue="1">
      <formula>$F$5="Freelancer"</formula>
    </cfRule>
    <cfRule type="expression" dxfId="236" priority="82" stopIfTrue="1">
      <formula>$F$5="DTC Int. Staff"</formula>
    </cfRule>
  </conditionalFormatting>
  <conditionalFormatting sqref="G77">
    <cfRule type="expression" dxfId="235" priority="79" stopIfTrue="1">
      <formula>#REF!="Freelancer"</formula>
    </cfRule>
    <cfRule type="expression" dxfId="234" priority="80" stopIfTrue="1">
      <formula>#REF!="DTC Int. Staff"</formula>
    </cfRule>
  </conditionalFormatting>
  <conditionalFormatting sqref="G77">
    <cfRule type="expression" dxfId="233" priority="77" stopIfTrue="1">
      <formula>$F$5="Freelancer"</formula>
    </cfRule>
    <cfRule type="expression" dxfId="232" priority="78" stopIfTrue="1">
      <formula>$F$5="DTC Int. Staff"</formula>
    </cfRule>
  </conditionalFormatting>
  <conditionalFormatting sqref="G78">
    <cfRule type="expression" dxfId="231" priority="75" stopIfTrue="1">
      <formula>#REF!="Freelancer"</formula>
    </cfRule>
    <cfRule type="expression" dxfId="230" priority="76" stopIfTrue="1">
      <formula>#REF!="DTC Int. Staff"</formula>
    </cfRule>
  </conditionalFormatting>
  <conditionalFormatting sqref="G78">
    <cfRule type="expression" dxfId="229" priority="73" stopIfTrue="1">
      <formula>$F$5="Freelancer"</formula>
    </cfRule>
    <cfRule type="expression" dxfId="228" priority="74" stopIfTrue="1">
      <formula>$F$5="DTC Int. Staff"</formula>
    </cfRule>
  </conditionalFormatting>
  <conditionalFormatting sqref="G82">
    <cfRule type="expression" dxfId="227" priority="71" stopIfTrue="1">
      <formula>#REF!="Freelancer"</formula>
    </cfRule>
    <cfRule type="expression" dxfId="226" priority="72" stopIfTrue="1">
      <formula>#REF!="DTC Int. Staff"</formula>
    </cfRule>
  </conditionalFormatting>
  <conditionalFormatting sqref="G82">
    <cfRule type="expression" dxfId="225" priority="69" stopIfTrue="1">
      <formula>$F$5="Freelancer"</formula>
    </cfRule>
    <cfRule type="expression" dxfId="224" priority="70" stopIfTrue="1">
      <formula>$F$5="DTC Int. Staff"</formula>
    </cfRule>
  </conditionalFormatting>
  <conditionalFormatting sqref="G83">
    <cfRule type="expression" dxfId="223" priority="67" stopIfTrue="1">
      <formula>#REF!="Freelancer"</formula>
    </cfRule>
    <cfRule type="expression" dxfId="222" priority="68" stopIfTrue="1">
      <formula>#REF!="DTC Int. Staff"</formula>
    </cfRule>
  </conditionalFormatting>
  <conditionalFormatting sqref="G83">
    <cfRule type="expression" dxfId="221" priority="65" stopIfTrue="1">
      <formula>$F$5="Freelancer"</formula>
    </cfRule>
    <cfRule type="expression" dxfId="220" priority="66" stopIfTrue="1">
      <formula>$F$5="DTC Int. Staff"</formula>
    </cfRule>
  </conditionalFormatting>
  <conditionalFormatting sqref="G87">
    <cfRule type="expression" dxfId="219" priority="63" stopIfTrue="1">
      <formula>#REF!="Freelancer"</formula>
    </cfRule>
    <cfRule type="expression" dxfId="218" priority="64" stopIfTrue="1">
      <formula>#REF!="DTC Int. Staff"</formula>
    </cfRule>
  </conditionalFormatting>
  <conditionalFormatting sqref="G87">
    <cfRule type="expression" dxfId="217" priority="61" stopIfTrue="1">
      <formula>$F$5="Freelancer"</formula>
    </cfRule>
    <cfRule type="expression" dxfId="216" priority="62" stopIfTrue="1">
      <formula>$F$5="DTC Int. Staff"</formula>
    </cfRule>
  </conditionalFormatting>
  <conditionalFormatting sqref="G88">
    <cfRule type="expression" dxfId="215" priority="59" stopIfTrue="1">
      <formula>#REF!="Freelancer"</formula>
    </cfRule>
    <cfRule type="expression" dxfId="214" priority="60" stopIfTrue="1">
      <formula>#REF!="DTC Int. Staff"</formula>
    </cfRule>
  </conditionalFormatting>
  <conditionalFormatting sqref="G88">
    <cfRule type="expression" dxfId="213" priority="57" stopIfTrue="1">
      <formula>$F$5="Freelancer"</formula>
    </cfRule>
    <cfRule type="expression" dxfId="212" priority="58" stopIfTrue="1">
      <formula>$F$5="DTC Int. Staff"</formula>
    </cfRule>
  </conditionalFormatting>
  <conditionalFormatting sqref="G92">
    <cfRule type="expression" dxfId="211" priority="55" stopIfTrue="1">
      <formula>#REF!="Freelancer"</formula>
    </cfRule>
    <cfRule type="expression" dxfId="210" priority="56" stopIfTrue="1">
      <formula>#REF!="DTC Int. Staff"</formula>
    </cfRule>
  </conditionalFormatting>
  <conditionalFormatting sqref="G92">
    <cfRule type="expression" dxfId="209" priority="53" stopIfTrue="1">
      <formula>$F$5="Freelancer"</formula>
    </cfRule>
    <cfRule type="expression" dxfId="208" priority="54" stopIfTrue="1">
      <formula>$F$5="DTC Int. Staff"</formula>
    </cfRule>
  </conditionalFormatting>
  <conditionalFormatting sqref="G93">
    <cfRule type="expression" dxfId="207" priority="51" stopIfTrue="1">
      <formula>#REF!="Freelancer"</formula>
    </cfRule>
    <cfRule type="expression" dxfId="206" priority="52" stopIfTrue="1">
      <formula>#REF!="DTC Int. Staff"</formula>
    </cfRule>
  </conditionalFormatting>
  <conditionalFormatting sqref="G93">
    <cfRule type="expression" dxfId="205" priority="49" stopIfTrue="1">
      <formula>$F$5="Freelancer"</formula>
    </cfRule>
    <cfRule type="expression" dxfId="204" priority="50" stopIfTrue="1">
      <formula>$F$5="DTC Int. Staff"</formula>
    </cfRule>
  </conditionalFormatting>
  <conditionalFormatting sqref="G94">
    <cfRule type="expression" dxfId="203" priority="47" stopIfTrue="1">
      <formula>#REF!="Freelancer"</formula>
    </cfRule>
    <cfRule type="expression" dxfId="202" priority="48" stopIfTrue="1">
      <formula>#REF!="DTC Int. Staff"</formula>
    </cfRule>
  </conditionalFormatting>
  <conditionalFormatting sqref="G94">
    <cfRule type="expression" dxfId="201" priority="45" stopIfTrue="1">
      <formula>$F$5="Freelancer"</formula>
    </cfRule>
    <cfRule type="expression" dxfId="200" priority="46" stopIfTrue="1">
      <formula>$F$5="DTC Int. Staff"</formula>
    </cfRule>
  </conditionalFormatting>
  <conditionalFormatting sqref="G100">
    <cfRule type="expression" dxfId="199" priority="43" stopIfTrue="1">
      <formula>#REF!="Freelancer"</formula>
    </cfRule>
    <cfRule type="expression" dxfId="198" priority="44" stopIfTrue="1">
      <formula>#REF!="DTC Int. Staff"</formula>
    </cfRule>
  </conditionalFormatting>
  <conditionalFormatting sqref="G100">
    <cfRule type="expression" dxfId="197" priority="41" stopIfTrue="1">
      <formula>$F$5="Freelancer"</formula>
    </cfRule>
    <cfRule type="expression" dxfId="196" priority="42" stopIfTrue="1">
      <formula>$F$5="DTC Int. Staff"</formula>
    </cfRule>
  </conditionalFormatting>
  <conditionalFormatting sqref="G101">
    <cfRule type="expression" dxfId="195" priority="39" stopIfTrue="1">
      <formula>#REF!="Freelancer"</formula>
    </cfRule>
    <cfRule type="expression" dxfId="194" priority="40" stopIfTrue="1">
      <formula>#REF!="DTC Int. Staff"</formula>
    </cfRule>
  </conditionalFormatting>
  <conditionalFormatting sqref="G101">
    <cfRule type="expression" dxfId="193" priority="37" stopIfTrue="1">
      <formula>$F$5="Freelancer"</formula>
    </cfRule>
    <cfRule type="expression" dxfId="192" priority="38" stopIfTrue="1">
      <formula>$F$5="DTC Int. Staff"</formula>
    </cfRule>
  </conditionalFormatting>
  <conditionalFormatting sqref="G105">
    <cfRule type="expression" dxfId="191" priority="35" stopIfTrue="1">
      <formula>#REF!="Freelancer"</formula>
    </cfRule>
    <cfRule type="expression" dxfId="190" priority="36" stopIfTrue="1">
      <formula>#REF!="DTC Int. Staff"</formula>
    </cfRule>
  </conditionalFormatting>
  <conditionalFormatting sqref="G105">
    <cfRule type="expression" dxfId="189" priority="33" stopIfTrue="1">
      <formula>$F$5="Freelancer"</formula>
    </cfRule>
    <cfRule type="expression" dxfId="188" priority="34" stopIfTrue="1">
      <formula>$F$5="DTC Int. Staff"</formula>
    </cfRule>
  </conditionalFormatting>
  <conditionalFormatting sqref="G106">
    <cfRule type="expression" dxfId="187" priority="31" stopIfTrue="1">
      <formula>#REF!="Freelancer"</formula>
    </cfRule>
    <cfRule type="expression" dxfId="186" priority="32" stopIfTrue="1">
      <formula>#REF!="DTC Int. Staff"</formula>
    </cfRule>
  </conditionalFormatting>
  <conditionalFormatting sqref="G106">
    <cfRule type="expression" dxfId="185" priority="29" stopIfTrue="1">
      <formula>$F$5="Freelancer"</formula>
    </cfRule>
    <cfRule type="expression" dxfId="184" priority="30" stopIfTrue="1">
      <formula>$F$5="DTC Int. Staff"</formula>
    </cfRule>
  </conditionalFormatting>
  <conditionalFormatting sqref="G110">
    <cfRule type="expression" dxfId="183" priority="27" stopIfTrue="1">
      <formula>#REF!="Freelancer"</formula>
    </cfRule>
    <cfRule type="expression" dxfId="182" priority="28" stopIfTrue="1">
      <formula>#REF!="DTC Int. Staff"</formula>
    </cfRule>
  </conditionalFormatting>
  <conditionalFormatting sqref="G110">
    <cfRule type="expression" dxfId="181" priority="25" stopIfTrue="1">
      <formula>$F$5="Freelancer"</formula>
    </cfRule>
    <cfRule type="expression" dxfId="180" priority="26" stopIfTrue="1">
      <formula>$F$5="DTC Int. Staff"</formula>
    </cfRule>
  </conditionalFormatting>
  <conditionalFormatting sqref="G111">
    <cfRule type="expression" dxfId="179" priority="23" stopIfTrue="1">
      <formula>#REF!="Freelancer"</formula>
    </cfRule>
    <cfRule type="expression" dxfId="178" priority="24" stopIfTrue="1">
      <formula>#REF!="DTC Int. Staff"</formula>
    </cfRule>
  </conditionalFormatting>
  <conditionalFormatting sqref="G111">
    <cfRule type="expression" dxfId="177" priority="21" stopIfTrue="1">
      <formula>$F$5="Freelancer"</formula>
    </cfRule>
    <cfRule type="expression" dxfId="176" priority="22" stopIfTrue="1">
      <formula>$F$5="DTC Int. Staff"</formula>
    </cfRule>
  </conditionalFormatting>
  <conditionalFormatting sqref="G115">
    <cfRule type="expression" dxfId="175" priority="19" stopIfTrue="1">
      <formula>#REF!="Freelancer"</formula>
    </cfRule>
    <cfRule type="expression" dxfId="174" priority="20" stopIfTrue="1">
      <formula>#REF!="DTC Int. Staff"</formula>
    </cfRule>
  </conditionalFormatting>
  <conditionalFormatting sqref="G115">
    <cfRule type="expression" dxfId="173" priority="17" stopIfTrue="1">
      <formula>$F$5="Freelancer"</formula>
    </cfRule>
    <cfRule type="expression" dxfId="172" priority="18" stopIfTrue="1">
      <formula>$F$5="DTC Int. Staff"</formula>
    </cfRule>
  </conditionalFormatting>
  <conditionalFormatting sqref="G116">
    <cfRule type="expression" dxfId="171" priority="15" stopIfTrue="1">
      <formula>#REF!="Freelancer"</formula>
    </cfRule>
    <cfRule type="expression" dxfId="170" priority="16" stopIfTrue="1">
      <formula>#REF!="DTC Int. Staff"</formula>
    </cfRule>
  </conditionalFormatting>
  <conditionalFormatting sqref="G116">
    <cfRule type="expression" dxfId="169" priority="13" stopIfTrue="1">
      <formula>$F$5="Freelancer"</formula>
    </cfRule>
    <cfRule type="expression" dxfId="168" priority="14" stopIfTrue="1">
      <formula>$F$5="DTC Int. Staff"</formula>
    </cfRule>
  </conditionalFormatting>
  <conditionalFormatting sqref="G120">
    <cfRule type="expression" dxfId="167" priority="11" stopIfTrue="1">
      <formula>#REF!="Freelancer"</formula>
    </cfRule>
    <cfRule type="expression" dxfId="166" priority="12" stopIfTrue="1">
      <formula>#REF!="DTC Int. Staff"</formula>
    </cfRule>
  </conditionalFormatting>
  <conditionalFormatting sqref="G120">
    <cfRule type="expression" dxfId="165" priority="9" stopIfTrue="1">
      <formula>$F$5="Freelancer"</formula>
    </cfRule>
    <cfRule type="expression" dxfId="164" priority="10" stopIfTrue="1">
      <formula>$F$5="DTC Int. Staff"</formula>
    </cfRule>
  </conditionalFormatting>
  <conditionalFormatting sqref="G121">
    <cfRule type="expression" dxfId="163" priority="7" stopIfTrue="1">
      <formula>#REF!="Freelancer"</formula>
    </cfRule>
    <cfRule type="expression" dxfId="162" priority="8" stopIfTrue="1">
      <formula>#REF!="DTC Int. Staff"</formula>
    </cfRule>
  </conditionalFormatting>
  <conditionalFormatting sqref="G121">
    <cfRule type="expression" dxfId="161" priority="5" stopIfTrue="1">
      <formula>$F$5="Freelancer"</formula>
    </cfRule>
    <cfRule type="expression" dxfId="160" priority="6" stopIfTrue="1">
      <formula>$F$5="DTC Int. Staff"</formula>
    </cfRule>
  </conditionalFormatting>
  <conditionalFormatting sqref="G107">
    <cfRule type="expression" dxfId="159" priority="3" stopIfTrue="1">
      <formula>#REF!="Freelancer"</formula>
    </cfRule>
    <cfRule type="expression" dxfId="158" priority="4" stopIfTrue="1">
      <formula>#REF!="DTC Int. Staff"</formula>
    </cfRule>
  </conditionalFormatting>
  <conditionalFormatting sqref="G107">
    <cfRule type="expression" dxfId="157" priority="1" stopIfTrue="1">
      <formula>$F$5="Freelancer"</formula>
    </cfRule>
    <cfRule type="expression" dxfId="1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Thanyathorn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Kunapornsujarit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Thanyathorn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Kunapornsujarit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Thanyathorn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Kunapornsujarit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Thanyathorn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Kunapornsujarit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Thanyathorn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Kunapornsujarit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2021-02-18T05:28:56Z</dcterms:modified>
</cp:coreProperties>
</file>