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101_Bam\"/>
    </mc:Choice>
  </mc:AlternateContent>
  <xr:revisionPtr revIDLastSave="0" documentId="13_ncr:1_{9E75EA5C-3A11-45A8-BA74-186EFA9B030E}" xr6:coauthVersionLast="46" xr6:coauthVersionMax="46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36" l="1"/>
  <c r="M22" i="36"/>
  <c r="M21" i="36"/>
  <c r="M20" i="36"/>
  <c r="M19" i="36"/>
  <c r="M18" i="36"/>
  <c r="M17" i="36"/>
  <c r="M16" i="36"/>
  <c r="M15" i="36"/>
  <c r="M14" i="36"/>
  <c r="M13" i="36"/>
  <c r="P12" i="36"/>
  <c r="M12" i="36"/>
  <c r="P11" i="36"/>
  <c r="P18" i="36" s="1"/>
  <c r="M11" i="36"/>
  <c r="M24" i="36" s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<sst xmlns="http://schemas.openxmlformats.org/spreadsheetml/2006/main" count="215" uniqueCount="82">
  <si>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</si>
  <si>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</si>
  <si>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</si>
  <si>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</si>
  <si>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</si>
  <si>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</si>
  <si>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</si>
  <si>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</si>
  <si>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</si>
  <si>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</si>
  <si>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</si>
  <si>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</si>
  <si>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</si>
  <si>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</si>
  <si>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</si>
  <si>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</si>
  <si>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</si>
  <si>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</si>
  <si>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</si>
  <si>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</si>
  <si>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</si>
  <si>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</si>
  <si>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</si>
  <si>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</si>
  <si>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</si>
  <si>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</si>
  <si>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</si>
  <si>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</si>
  <si>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</si>
  <si>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</si>
  <si>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</si>
  <si>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</si>
  <si>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</si>
  <si>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</si>
  <si>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</si>
  <si>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</si>
  <si>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</si>
  <si>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</si>
  <si>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</si>
  <si>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</si>
  <si>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</si>
  <si>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</si>
  <si>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</si>
  <si>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</si>
  <si>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</si>
  <si>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</si>
  <si>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</si>
  <si>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</si>
  <si>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</si>
  <si>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</si>
  <si>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Papatsorn</t>
  </si>
  <si>
    <t>Panthong</t>
  </si>
  <si>
    <t>TIME101</t>
  </si>
  <si>
    <t>TIME-202093</t>
  </si>
  <si>
    <t>TIME</t>
  </si>
  <si>
    <t>Inception Report: Project Management / Project Plan / Project Risk Mangement</t>
  </si>
  <si>
    <t>Interviewed DEPA and DGA</t>
  </si>
  <si>
    <t>Interviewed สภาพัฒน์ฯ</t>
  </si>
  <si>
    <t>TIME / DGA</t>
  </si>
  <si>
    <t>Inception Report: 1st 2nd and 3rd National Plan and the Consistency with ETDA Master Plan</t>
  </si>
  <si>
    <t>Inception Report: Summarized meeting minutes of DEPA and DGA</t>
  </si>
  <si>
    <t>Inception Report: Current State of Thailand (Standards, Services)</t>
  </si>
  <si>
    <t>Inception Report: Current State of Thailand (Standards, Services, Technology)</t>
  </si>
  <si>
    <t>Inception Report: Current State of Thailand (Potential of Thailand &gt; SWOT, Pain Points, Gain Points)</t>
  </si>
  <si>
    <t>Inception Report: Summarized meeting minutes of สภาพัฒน์ฯ</t>
  </si>
  <si>
    <t>Inception Report: Current State of Thailand (Standards, Services, Technology, Potential of Thailand &gt; SWOT, Pain Points, Gain Points)</t>
  </si>
  <si>
    <t>Review and Print Inception Report: Current State of Thailand (Standards, Services, Technology, Potential of Thailand &gt; SWOT, Pain Points, Gain Points)</t>
  </si>
  <si>
    <t>Interviewed ONDE</t>
  </si>
  <si>
    <t>Revised Inception Report: Current State of Thailand (Standards, Services, Technology, Potential of Thailand &gt; SWOT, Pain Points, Gain Points)</t>
  </si>
  <si>
    <t xml:space="preserve">Interviewed สมอ. and Summarize meeting minutes </t>
  </si>
  <si>
    <t>Revised and Print Inception Report: Current State of Thailand (Standards, Services, Technology, Potential of Thailand &gt; SWOT, Pain Points, Gain Points)</t>
  </si>
  <si>
    <t>ประชุมตรวจรับงวด 1 และรายงานความก้าวหน้า</t>
  </si>
  <si>
    <t>Revised Slide for 1st Progress with clients</t>
  </si>
  <si>
    <t>Created Digital Standards Landscape</t>
  </si>
  <si>
    <t>Digital Standards Landscape / Key Technology and use cases in Thailand</t>
  </si>
  <si>
    <t>TIME-201953</t>
  </si>
  <si>
    <t>OIC</t>
  </si>
  <si>
    <t>Meeting with clients for deliverale 4 and 5</t>
  </si>
  <si>
    <t>Prepared Slide for 1st Progress</t>
  </si>
  <si>
    <t xml:space="preserve">Prepared Slide for Deliverable 4 and 5 </t>
  </si>
  <si>
    <t>Prepared Slide for 1st Progress (GDP by Sectors, Industry and Common Service)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</si>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</sst>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6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11" borderId="10" xfId="0" applyFont="1" applyFill="1" applyBorder="1" applyAlignment="1" applyProtection="1">
      <alignment vertical="center"/>
      <protection locked="0"/>
    </xf>
    <xf numFmtId="43" fontId="7" fillId="0" borderId="10" xfId="1" applyFont="1" applyBorder="1" applyAlignment="1" applyProtection="1">
      <alignment vertical="center"/>
      <protection locked="0"/>
    </xf>
    <xf numFmtId="43" fontId="7" fillId="0" borderId="10" xfId="1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vertical="center"/>
      <protection locked="0"/>
    </xf>
    <xf numFmtId="43" fontId="9" fillId="12" borderId="10" xfId="1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horizontal="center" vertical="center"/>
      <protection locked="0"/>
    </xf>
    <xf numFmtId="43" fontId="9" fillId="12" borderId="10" xfId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31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13" sqref="B13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7" t="s">
        <v>24</v>
      </c>
      <c r="C2" s="128"/>
      <c r="D2" s="128"/>
      <c r="E2" s="128"/>
      <c r="F2" s="128"/>
      <c r="G2" s="129"/>
      <c r="H2" s="2"/>
      <c r="I2" s="2"/>
    </row>
    <row r="3" spans="2:9" x14ac:dyDescent="0.25">
      <c r="B3" s="7" t="s">
        <v>25</v>
      </c>
      <c r="C3" s="133" t="s">
        <v>50</v>
      </c>
      <c r="D3" s="134"/>
      <c r="E3" s="134"/>
      <c r="F3" s="134"/>
      <c r="G3" s="135"/>
      <c r="H3" s="3"/>
      <c r="I3" s="3"/>
    </row>
    <row r="4" spans="2:9" x14ac:dyDescent="0.25">
      <c r="B4" s="6" t="s">
        <v>26</v>
      </c>
      <c r="C4" s="136" t="s">
        <v>51</v>
      </c>
      <c r="D4" s="137"/>
      <c r="E4" s="137"/>
      <c r="F4" s="137"/>
      <c r="G4" s="138"/>
      <c r="H4" s="3"/>
      <c r="I4" s="3"/>
    </row>
    <row r="5" spans="2:9" x14ac:dyDescent="0.25">
      <c r="B5" s="6" t="s">
        <v>27</v>
      </c>
      <c r="C5" s="136" t="s">
        <v>52</v>
      </c>
      <c r="D5" s="137"/>
      <c r="E5" s="137"/>
      <c r="F5" s="137"/>
      <c r="G5" s="138"/>
      <c r="H5" s="3"/>
      <c r="I5" s="3"/>
    </row>
    <row r="7" spans="2:9" ht="32.25" customHeight="1" x14ac:dyDescent="0.25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25">
      <c r="B8" s="130" t="s">
        <v>28</v>
      </c>
      <c r="C8" s="131"/>
      <c r="D8" s="131"/>
      <c r="E8" s="131"/>
      <c r="F8" s="131"/>
      <c r="G8" s="132"/>
      <c r="H8" s="3"/>
      <c r="I8" s="3"/>
    </row>
    <row r="9" spans="2:9" x14ac:dyDescent="0.25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25">
      <c r="B10" s="115" t="s">
        <v>30</v>
      </c>
      <c r="C10" s="116"/>
      <c r="D10" s="116"/>
      <c r="E10" s="116"/>
      <c r="F10" s="116"/>
      <c r="G10" s="117"/>
      <c r="H10" s="3"/>
      <c r="I10" s="3"/>
    </row>
    <row r="12" spans="2:9" x14ac:dyDescent="0.25">
      <c r="B12" s="58" t="s">
        <v>46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25">
      <c r="B13" s="60">
        <v>9001</v>
      </c>
      <c r="C13" s="109" t="s">
        <v>36</v>
      </c>
      <c r="D13" s="110"/>
      <c r="E13" s="110"/>
      <c r="F13" s="110"/>
      <c r="G13" s="111"/>
      <c r="H13" s="4"/>
      <c r="I13" s="4"/>
    </row>
    <row r="14" spans="2:9" ht="19.5" customHeight="1" x14ac:dyDescent="0.25">
      <c r="B14" s="7" t="s">
        <v>23</v>
      </c>
      <c r="C14" s="115"/>
      <c r="D14" s="116"/>
      <c r="E14" s="116"/>
      <c r="F14" s="116"/>
      <c r="G14" s="117"/>
      <c r="H14" s="4"/>
      <c r="I14" s="4"/>
    </row>
    <row r="15" spans="2:9" ht="18.75" customHeight="1" x14ac:dyDescent="0.25">
      <c r="B15" s="60">
        <v>9002</v>
      </c>
      <c r="C15" s="141" t="s">
        <v>45</v>
      </c>
      <c r="D15" s="142"/>
      <c r="E15" s="142"/>
      <c r="F15" s="142"/>
      <c r="G15" s="143"/>
      <c r="H15" s="4"/>
      <c r="I15" s="4"/>
    </row>
    <row r="16" spans="2:9" ht="18.75" customHeight="1" x14ac:dyDescent="0.25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25">
      <c r="B17" s="7" t="s">
        <v>15</v>
      </c>
      <c r="C17" s="112" t="s">
        <v>44</v>
      </c>
      <c r="D17" s="113"/>
      <c r="E17" s="113"/>
      <c r="F17" s="113"/>
      <c r="G17" s="114"/>
      <c r="H17" s="4"/>
      <c r="I17" s="4"/>
    </row>
    <row r="18" spans="2:9" ht="19.5" customHeight="1" x14ac:dyDescent="0.25">
      <c r="B18" s="62">
        <v>9003</v>
      </c>
      <c r="C18" s="118" t="s">
        <v>37</v>
      </c>
      <c r="D18" s="119"/>
      <c r="E18" s="119"/>
      <c r="F18" s="119"/>
      <c r="G18" s="120"/>
      <c r="H18" s="4"/>
      <c r="I18" s="4"/>
    </row>
    <row r="19" spans="2:9" x14ac:dyDescent="0.25">
      <c r="B19" s="63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 x14ac:dyDescent="0.25">
      <c r="B20" s="62">
        <v>9004</v>
      </c>
      <c r="C20" s="118" t="s">
        <v>42</v>
      </c>
      <c r="D20" s="119"/>
      <c r="E20" s="119"/>
      <c r="F20" s="119"/>
      <c r="G20" s="120"/>
      <c r="H20" s="4"/>
      <c r="I20" s="4"/>
    </row>
    <row r="21" spans="2:9" ht="19.5" customHeight="1" x14ac:dyDescent="0.25">
      <c r="B21" s="63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 x14ac:dyDescent="0.25">
      <c r="B22" s="60">
        <v>9005</v>
      </c>
      <c r="C22" s="109" t="s">
        <v>41</v>
      </c>
      <c r="D22" s="110"/>
      <c r="E22" s="110"/>
      <c r="F22" s="110"/>
      <c r="G22" s="111"/>
    </row>
    <row r="23" spans="2:9" ht="19.5" customHeight="1" x14ac:dyDescent="0.25">
      <c r="B23" s="7" t="s">
        <v>32</v>
      </c>
      <c r="C23" s="115"/>
      <c r="D23" s="116"/>
      <c r="E23" s="116"/>
      <c r="F23" s="116"/>
      <c r="G23" s="117"/>
    </row>
    <row r="24" spans="2:9" ht="19.5" customHeight="1" x14ac:dyDescent="0.25">
      <c r="B24" s="60">
        <v>9006</v>
      </c>
      <c r="C24" s="118" t="s">
        <v>40</v>
      </c>
      <c r="D24" s="119"/>
      <c r="E24" s="119"/>
      <c r="F24" s="119"/>
      <c r="G24" s="120"/>
    </row>
    <row r="25" spans="2:9" x14ac:dyDescent="0.25">
      <c r="B25" s="7" t="s">
        <v>22</v>
      </c>
      <c r="C25" s="121"/>
      <c r="D25" s="122"/>
      <c r="E25" s="122"/>
      <c r="F25" s="122"/>
      <c r="G25" s="123"/>
    </row>
    <row r="26" spans="2:9" ht="19.5" customHeight="1" x14ac:dyDescent="0.25">
      <c r="B26" s="60">
        <v>9007</v>
      </c>
      <c r="C26" s="109" t="s">
        <v>39</v>
      </c>
      <c r="D26" s="110"/>
      <c r="E26" s="110"/>
      <c r="F26" s="110"/>
      <c r="G26" s="111"/>
    </row>
    <row r="27" spans="2:9" ht="19.5" customHeight="1" x14ac:dyDescent="0.25">
      <c r="B27" s="7" t="s">
        <v>9</v>
      </c>
      <c r="C27" s="115"/>
      <c r="D27" s="116"/>
      <c r="E27" s="116"/>
      <c r="F27" s="116"/>
      <c r="G27" s="117"/>
    </row>
    <row r="28" spans="2:9" ht="19.5" customHeight="1" x14ac:dyDescent="0.25">
      <c r="B28" s="60">
        <v>9008</v>
      </c>
      <c r="C28" s="109" t="s">
        <v>38</v>
      </c>
      <c r="D28" s="110"/>
      <c r="E28" s="110"/>
      <c r="F28" s="110"/>
      <c r="G28" s="111"/>
    </row>
    <row r="29" spans="2:9" ht="19.5" customHeight="1" x14ac:dyDescent="0.25">
      <c r="B29" s="7" t="s">
        <v>10</v>
      </c>
      <c r="C29" s="115"/>
      <c r="D29" s="116"/>
      <c r="E29" s="116"/>
      <c r="F29" s="116"/>
      <c r="G29" s="117"/>
    </row>
    <row r="30" spans="2:9" ht="15" customHeight="1" x14ac:dyDescent="0.25">
      <c r="B30" s="60">
        <v>9009</v>
      </c>
      <c r="C30" s="118" t="s">
        <v>47</v>
      </c>
      <c r="D30" s="119"/>
      <c r="E30" s="119"/>
      <c r="F30" s="119"/>
      <c r="G30" s="120"/>
    </row>
    <row r="31" spans="2:9" x14ac:dyDescent="0.25">
      <c r="B31" s="61"/>
      <c r="C31" s="124" t="s">
        <v>48</v>
      </c>
      <c r="D31" s="125"/>
      <c r="E31" s="125"/>
      <c r="F31" s="125"/>
      <c r="G31" s="126"/>
    </row>
    <row r="32" spans="2:9" ht="19.5" customHeight="1" x14ac:dyDescent="0.25">
      <c r="B32" s="7" t="s">
        <v>21</v>
      </c>
      <c r="C32" s="121" t="s">
        <v>49</v>
      </c>
      <c r="D32" s="122"/>
      <c r="E32" s="122"/>
      <c r="F32" s="122"/>
      <c r="G32" s="123"/>
    </row>
    <row r="33" spans="2:7" ht="19.5" customHeight="1" x14ac:dyDescent="0.25">
      <c r="B33" s="60">
        <v>9010</v>
      </c>
      <c r="C33" s="109" t="s">
        <v>18</v>
      </c>
      <c r="D33" s="110"/>
      <c r="E33" s="110"/>
      <c r="F33" s="110"/>
      <c r="G33" s="111"/>
    </row>
    <row r="34" spans="2:7" ht="19.5" customHeight="1" x14ac:dyDescent="0.25">
      <c r="B34" s="7" t="s">
        <v>11</v>
      </c>
      <c r="C34" s="115"/>
      <c r="D34" s="116"/>
      <c r="E34" s="116"/>
      <c r="F34" s="116"/>
      <c r="G34" s="117"/>
    </row>
    <row r="35" spans="2:7" ht="19.5" customHeight="1" x14ac:dyDescent="0.25">
      <c r="B35" s="60">
        <v>9013</v>
      </c>
      <c r="C35" s="109" t="s">
        <v>19</v>
      </c>
      <c r="D35" s="110"/>
      <c r="E35" s="110"/>
      <c r="F35" s="110"/>
      <c r="G35" s="111"/>
    </row>
    <row r="36" spans="2:7" ht="19.5" customHeight="1" x14ac:dyDescent="0.25">
      <c r="B36" s="7" t="s">
        <v>12</v>
      </c>
      <c r="C36" s="115"/>
      <c r="D36" s="116"/>
      <c r="E36" s="116"/>
      <c r="F36" s="116"/>
      <c r="G36" s="117"/>
    </row>
    <row r="37" spans="2:7" ht="19.5" customHeight="1" x14ac:dyDescent="0.25">
      <c r="B37" s="60">
        <v>9014</v>
      </c>
      <c r="C37" s="109" t="s">
        <v>13</v>
      </c>
      <c r="D37" s="110"/>
      <c r="E37" s="110"/>
      <c r="F37" s="110"/>
      <c r="G37" s="111"/>
    </row>
    <row r="38" spans="2:7" ht="19.5" customHeight="1" x14ac:dyDescent="0.25">
      <c r="B38" s="64" t="s">
        <v>13</v>
      </c>
      <c r="C38" s="112"/>
      <c r="D38" s="113"/>
      <c r="E38" s="113"/>
      <c r="F38" s="113"/>
      <c r="G38" s="114"/>
    </row>
    <row r="39" spans="2:7" ht="19.5" customHeight="1" x14ac:dyDescent="0.25">
      <c r="B39" s="60">
        <v>9015</v>
      </c>
      <c r="C39" s="109" t="s">
        <v>20</v>
      </c>
      <c r="D39" s="110"/>
      <c r="E39" s="110"/>
      <c r="F39" s="110"/>
      <c r="G39" s="111"/>
    </row>
    <row r="40" spans="2:7" ht="19.5" customHeight="1" x14ac:dyDescent="0.25">
      <c r="B40" s="64" t="s">
        <v>14</v>
      </c>
      <c r="C40" s="115"/>
      <c r="D40" s="116"/>
      <c r="E40" s="116"/>
      <c r="F40" s="116"/>
      <c r="G40" s="11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abSelected="1" topLeftCell="D1" zoomScale="90" zoomScaleNormal="90" workbookViewId="0">
      <selection activeCell="R12" sqref="R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2" width="11.42578125" style="8"/>
    <col min="13" max="13" width="16.7109375" style="8" bestFit="1" customWidth="1"/>
    <col min="14" max="14" width="11.42578125" style="8"/>
    <col min="15" max="15" width="15.140625" style="8" bestFit="1" customWidth="1"/>
    <col min="16" max="16" width="16.7109375" style="8" bestFit="1" customWidth="1"/>
    <col min="17" max="16384" width="11.42578125" style="8"/>
  </cols>
  <sheetData>
    <row r="1" spans="1:16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6" ht="20.25" customHeight="1" x14ac:dyDescent="0.2">
      <c r="D4" s="153" t="s">
        <v>8</v>
      </c>
      <c r="E4" s="154"/>
      <c r="F4" s="13" t="str">
        <f>'Information-General Settings'!C4</f>
        <v>Panthong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SUM(J10:J141)</f>
        <v>194</v>
      </c>
      <c r="J8" s="25">
        <f>I8/8</f>
        <v>24.25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58">
        <v>9001</v>
      </c>
    </row>
    <row r="10" spans="1:16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59" t="s">
        <v>6</v>
      </c>
      <c r="M10" s="159" t="s">
        <v>34</v>
      </c>
      <c r="O10" s="159" t="s">
        <v>4</v>
      </c>
      <c r="P10" s="159" t="s">
        <v>34</v>
      </c>
    </row>
    <row r="11" spans="1:16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60">
        <f>SUMIFS($J$10:$J$142,$G$10:$G$142,L11)</f>
        <v>189</v>
      </c>
      <c r="O11" s="36" t="s">
        <v>75</v>
      </c>
      <c r="P11" s="161">
        <f>SUMIFS($J$10:$J$142,$F$10:$F$142,O11,$G$10:$G$142,$O$9)</f>
        <v>11</v>
      </c>
    </row>
    <row r="12" spans="1:16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60">
        <f t="shared" ref="M12:M23" si="2">SUMIFS($J$10:$J$142,$G$10:$G$142,L12)</f>
        <v>0</v>
      </c>
      <c r="O12" s="36" t="s">
        <v>53</v>
      </c>
      <c r="P12" s="161">
        <f>SUMIFS($J$10:$J$142,$F$10:$F$142,O12,$G$10:$G$142,$O$9)</f>
        <v>178</v>
      </c>
    </row>
    <row r="13" spans="1:16" x14ac:dyDescent="0.2">
      <c r="A13" s="31"/>
      <c r="C13" s="39"/>
      <c r="D13" s="33" t="str">
        <f t="shared" ref="D13:D15" si="3">D12</f>
        <v>Fri</v>
      </c>
      <c r="E13" s="34">
        <f t="shared" ref="E13:E15" si="4">E12</f>
        <v>44197</v>
      </c>
      <c r="F13" s="35"/>
      <c r="G13" s="36"/>
      <c r="H13" s="37"/>
      <c r="I13" s="36"/>
      <c r="J13" s="38"/>
      <c r="L13" s="36">
        <v>9003</v>
      </c>
      <c r="M13" s="160">
        <f t="shared" si="2"/>
        <v>0</v>
      </c>
      <c r="O13" s="36"/>
      <c r="P13" s="161"/>
    </row>
    <row r="14" spans="1:16" x14ac:dyDescent="0.2">
      <c r="A14" s="31"/>
      <c r="C14" s="39"/>
      <c r="D14" s="33" t="str">
        <f t="shared" si="3"/>
        <v>Fri</v>
      </c>
      <c r="E14" s="34">
        <f t="shared" si="4"/>
        <v>44197</v>
      </c>
      <c r="F14" s="35"/>
      <c r="G14" s="36"/>
      <c r="H14" s="37"/>
      <c r="I14" s="36"/>
      <c r="J14" s="38"/>
      <c r="L14" s="36">
        <v>9004</v>
      </c>
      <c r="M14" s="160">
        <f t="shared" si="2"/>
        <v>0</v>
      </c>
      <c r="O14" s="36"/>
      <c r="P14" s="161"/>
    </row>
    <row r="15" spans="1:16" x14ac:dyDescent="0.2">
      <c r="A15" s="31"/>
      <c r="C15" s="39"/>
      <c r="D15" s="33" t="str">
        <f t="shared" si="3"/>
        <v>Fri</v>
      </c>
      <c r="E15" s="34">
        <f t="shared" si="4"/>
        <v>44197</v>
      </c>
      <c r="F15" s="35"/>
      <c r="G15" s="36"/>
      <c r="H15" s="37"/>
      <c r="I15" s="36"/>
      <c r="J15" s="38"/>
      <c r="L15" s="36">
        <v>9005</v>
      </c>
      <c r="M15" s="160">
        <f t="shared" si="2"/>
        <v>0</v>
      </c>
      <c r="O15" s="36"/>
      <c r="P15" s="161"/>
    </row>
    <row r="16" spans="1:16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60">
        <f t="shared" si="2"/>
        <v>0</v>
      </c>
      <c r="O16" s="36"/>
      <c r="P16" s="161"/>
    </row>
    <row r="17" spans="1:16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5">+E16+1</f>
        <v>44199</v>
      </c>
      <c r="F17" s="35"/>
      <c r="G17" s="36"/>
      <c r="H17" s="37"/>
      <c r="I17" s="36"/>
      <c r="J17" s="38"/>
      <c r="L17" s="36">
        <v>9007</v>
      </c>
      <c r="M17" s="160">
        <f t="shared" si="2"/>
        <v>0</v>
      </c>
      <c r="O17" s="36"/>
      <c r="P17" s="161"/>
    </row>
    <row r="18" spans="1:16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6">IF(B18=1,"Mo",IF(B18=2,"Tue",IF(B18=3,"Wed",IF(B18=4,"Thu",IF(B18=5,"Fri",IF(B18=6,"Sat",IF(B18=7,"Sun","")))))))</f>
        <v>Mo</v>
      </c>
      <c r="E18" s="34">
        <f t="shared" si="5"/>
        <v>44200</v>
      </c>
      <c r="F18" s="35" t="s">
        <v>53</v>
      </c>
      <c r="G18" s="36">
        <v>9001</v>
      </c>
      <c r="H18" s="37" t="s">
        <v>55</v>
      </c>
      <c r="I18" s="36" t="s">
        <v>54</v>
      </c>
      <c r="J18" s="38">
        <v>10</v>
      </c>
      <c r="L18" s="36">
        <v>9008</v>
      </c>
      <c r="M18" s="160">
        <f t="shared" si="2"/>
        <v>0</v>
      </c>
      <c r="O18" s="162" t="s">
        <v>81</v>
      </c>
      <c r="P18" s="163">
        <f>SUM(P11:P17)</f>
        <v>189</v>
      </c>
    </row>
    <row r="19" spans="1:16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60">
        <f t="shared" si="2"/>
        <v>0</v>
      </c>
    </row>
    <row r="20" spans="1:16" x14ac:dyDescent="0.2">
      <c r="A20" s="31"/>
      <c r="C20" s="40"/>
      <c r="D20" s="33" t="str">
        <f t="shared" ref="D20:D22" si="7">D19</f>
        <v>Mo</v>
      </c>
      <c r="E20" s="34">
        <f t="shared" ref="E20:E22" si="8">E19</f>
        <v>44200</v>
      </c>
      <c r="F20" s="35"/>
      <c r="G20" s="36"/>
      <c r="H20" s="37"/>
      <c r="I20" s="36"/>
      <c r="J20" s="38"/>
      <c r="L20" s="36">
        <v>9010</v>
      </c>
      <c r="M20" s="160">
        <f t="shared" si="2"/>
        <v>0</v>
      </c>
    </row>
    <row r="21" spans="1:16" x14ac:dyDescent="0.2">
      <c r="A21" s="31"/>
      <c r="C21" s="40"/>
      <c r="D21" s="33" t="str">
        <f t="shared" si="7"/>
        <v>Mo</v>
      </c>
      <c r="E21" s="34">
        <f t="shared" si="8"/>
        <v>44200</v>
      </c>
      <c r="F21" s="35"/>
      <c r="G21" s="36"/>
      <c r="H21" s="37"/>
      <c r="I21" s="36"/>
      <c r="J21" s="38"/>
      <c r="L21" s="36">
        <v>9013</v>
      </c>
      <c r="M21" s="160">
        <f t="shared" si="2"/>
        <v>0</v>
      </c>
    </row>
    <row r="22" spans="1:16" x14ac:dyDescent="0.2">
      <c r="A22" s="31"/>
      <c r="C22" s="40"/>
      <c r="D22" s="33" t="str">
        <f t="shared" si="7"/>
        <v>Mo</v>
      </c>
      <c r="E22" s="34">
        <f t="shared" si="8"/>
        <v>44200</v>
      </c>
      <c r="F22" s="35"/>
      <c r="G22" s="36"/>
      <c r="H22" s="37"/>
      <c r="I22" s="36"/>
      <c r="J22" s="38"/>
      <c r="L22" s="36">
        <v>9014</v>
      </c>
      <c r="M22" s="160">
        <f t="shared" si="2"/>
        <v>0</v>
      </c>
    </row>
    <row r="23" spans="1:16" x14ac:dyDescent="0.2">
      <c r="A23" s="31">
        <f t="shared" si="0"/>
        <v>1</v>
      </c>
      <c r="B23" s="8">
        <f t="shared" si="1"/>
        <v>2</v>
      </c>
      <c r="C23" s="40"/>
      <c r="D23" s="44" t="str">
        <f t="shared" si="6"/>
        <v>Tue</v>
      </c>
      <c r="E23" s="45">
        <f>+E18+1</f>
        <v>44201</v>
      </c>
      <c r="F23" s="35" t="s">
        <v>53</v>
      </c>
      <c r="G23" s="36">
        <v>9001</v>
      </c>
      <c r="H23" s="37" t="s">
        <v>55</v>
      </c>
      <c r="I23" s="36" t="s">
        <v>54</v>
      </c>
      <c r="J23" s="38">
        <v>10</v>
      </c>
      <c r="L23" s="36">
        <v>9015</v>
      </c>
      <c r="M23" s="160">
        <f t="shared" si="2"/>
        <v>0</v>
      </c>
    </row>
    <row r="24" spans="1:16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64" t="s">
        <v>81</v>
      </c>
      <c r="M24" s="165">
        <f>SUM(M11:M23)</f>
        <v>189</v>
      </c>
    </row>
    <row r="25" spans="1:16" x14ac:dyDescent="0.2">
      <c r="A25" s="31"/>
      <c r="C25" s="40"/>
      <c r="D25" s="44" t="str">
        <f t="shared" ref="D25:D27" si="9">D24</f>
        <v>Tue</v>
      </c>
      <c r="E25" s="45">
        <f t="shared" ref="E25:E27" si="10">E24</f>
        <v>44201</v>
      </c>
      <c r="F25" s="46"/>
      <c r="G25" s="47"/>
      <c r="H25" s="48"/>
      <c r="I25" s="47"/>
      <c r="J25" s="49"/>
    </row>
    <row r="26" spans="1:16" x14ac:dyDescent="0.2">
      <c r="A26" s="31"/>
      <c r="C26" s="40"/>
      <c r="D26" s="44" t="str">
        <f t="shared" si="9"/>
        <v>Tue</v>
      </c>
      <c r="E26" s="45">
        <f t="shared" si="10"/>
        <v>44201</v>
      </c>
      <c r="F26" s="46"/>
      <c r="G26" s="47"/>
      <c r="H26" s="48"/>
      <c r="I26" s="47"/>
      <c r="J26" s="49"/>
    </row>
    <row r="27" spans="1:16" x14ac:dyDescent="0.2">
      <c r="A27" s="31"/>
      <c r="C27" s="40"/>
      <c r="D27" s="44" t="str">
        <f t="shared" si="9"/>
        <v>Tue</v>
      </c>
      <c r="E27" s="45">
        <f t="shared" si="10"/>
        <v>44201</v>
      </c>
      <c r="F27" s="46"/>
      <c r="G27" s="47"/>
      <c r="H27" s="48"/>
      <c r="I27" s="47"/>
      <c r="J27" s="49"/>
    </row>
    <row r="28" spans="1:16" x14ac:dyDescent="0.2">
      <c r="A28" s="31">
        <f t="shared" si="0"/>
        <v>1</v>
      </c>
      <c r="B28" s="8">
        <f t="shared" si="1"/>
        <v>3</v>
      </c>
      <c r="C28" s="40"/>
      <c r="D28" s="33" t="str">
        <f t="shared" si="6"/>
        <v>Wed</v>
      </c>
      <c r="E28" s="34">
        <f>+E23+1</f>
        <v>44202</v>
      </c>
      <c r="F28" s="35" t="s">
        <v>53</v>
      </c>
      <c r="G28" s="36">
        <v>9001</v>
      </c>
      <c r="H28" s="37" t="s">
        <v>55</v>
      </c>
      <c r="I28" s="36" t="s">
        <v>54</v>
      </c>
      <c r="J28" s="38">
        <v>10</v>
      </c>
    </row>
    <row r="29" spans="1:16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">
      <c r="A30" s="31"/>
      <c r="C30" s="40"/>
      <c r="D30" s="33" t="str">
        <f t="shared" ref="D30:D32" si="11">D29</f>
        <v>Wed</v>
      </c>
      <c r="E30" s="34">
        <f t="shared" ref="E30:E32" si="12">E29</f>
        <v>44202</v>
      </c>
      <c r="F30" s="35"/>
      <c r="G30" s="36"/>
      <c r="H30" s="50"/>
      <c r="I30" s="36"/>
      <c r="J30" s="38"/>
    </row>
    <row r="31" spans="1:16" x14ac:dyDescent="0.2">
      <c r="A31" s="31"/>
      <c r="C31" s="40"/>
      <c r="D31" s="33" t="str">
        <f t="shared" si="11"/>
        <v>Wed</v>
      </c>
      <c r="E31" s="34">
        <f t="shared" si="12"/>
        <v>44202</v>
      </c>
      <c r="F31" s="35"/>
      <c r="G31" s="36"/>
      <c r="H31" s="50"/>
      <c r="I31" s="36"/>
      <c r="J31" s="38"/>
    </row>
    <row r="32" spans="1:16" x14ac:dyDescent="0.2">
      <c r="A32" s="31"/>
      <c r="C32" s="40"/>
      <c r="D32" s="33" t="str">
        <f t="shared" si="11"/>
        <v>Wed</v>
      </c>
      <c r="E32" s="34">
        <f t="shared" si="12"/>
        <v>44202</v>
      </c>
      <c r="F32" s="35"/>
      <c r="G32" s="36"/>
      <c r="H32" s="50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6"/>
        <v>Thu</v>
      </c>
      <c r="E33" s="45">
        <f>+E28+1</f>
        <v>44203</v>
      </c>
      <c r="F33" s="35" t="s">
        <v>53</v>
      </c>
      <c r="G33" s="36">
        <v>9001</v>
      </c>
      <c r="H33" s="37" t="s">
        <v>59</v>
      </c>
      <c r="I33" s="36" t="s">
        <v>54</v>
      </c>
      <c r="J33" s="38">
        <v>5</v>
      </c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35" t="s">
        <v>53</v>
      </c>
      <c r="G34" s="36">
        <v>9001</v>
      </c>
      <c r="H34" s="37" t="s">
        <v>61</v>
      </c>
      <c r="I34" s="36" t="s">
        <v>54</v>
      </c>
      <c r="J34" s="38">
        <v>5</v>
      </c>
    </row>
    <row r="35" spans="1:10" x14ac:dyDescent="0.2">
      <c r="A35" s="31"/>
      <c r="C35" s="40"/>
      <c r="D35" s="44" t="str">
        <f t="shared" ref="D35:D37" si="13">D34</f>
        <v>Thu</v>
      </c>
      <c r="E35" s="45">
        <f t="shared" ref="E35:E37" si="14">E34</f>
        <v>44203</v>
      </c>
      <c r="F35" s="46"/>
      <c r="G35" s="47"/>
      <c r="H35" s="48"/>
      <c r="I35" s="47"/>
      <c r="J35" s="49"/>
    </row>
    <row r="36" spans="1:10" x14ac:dyDescent="0.2">
      <c r="A36" s="31"/>
      <c r="C36" s="40"/>
      <c r="D36" s="44" t="str">
        <f t="shared" si="13"/>
        <v>Thu</v>
      </c>
      <c r="E36" s="45">
        <f t="shared" si="14"/>
        <v>44203</v>
      </c>
      <c r="F36" s="46"/>
      <c r="G36" s="47"/>
      <c r="H36" s="48"/>
      <c r="I36" s="47"/>
      <c r="J36" s="49"/>
    </row>
    <row r="37" spans="1:10" x14ac:dyDescent="0.2">
      <c r="A37" s="31"/>
      <c r="C37" s="40"/>
      <c r="D37" s="44" t="str">
        <f t="shared" si="13"/>
        <v>Thu</v>
      </c>
      <c r="E37" s="45">
        <f t="shared" si="14"/>
        <v>44203</v>
      </c>
      <c r="F37" s="46"/>
      <c r="G37" s="47"/>
      <c r="H37" s="48"/>
      <c r="I37" s="47"/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37" t="s">
        <v>59</v>
      </c>
      <c r="I38" s="36" t="s">
        <v>54</v>
      </c>
      <c r="J38" s="38">
        <v>5</v>
      </c>
    </row>
    <row r="39" spans="1:10" x14ac:dyDescent="0.2">
      <c r="A39" s="31"/>
      <c r="C39" s="40"/>
      <c r="D39" s="33" t="str">
        <f t="shared" ref="D39:E42" si="15">D38</f>
        <v>Fri</v>
      </c>
      <c r="E39" s="34">
        <f t="shared" si="15"/>
        <v>44204</v>
      </c>
      <c r="F39" s="35" t="s">
        <v>53</v>
      </c>
      <c r="G39" s="36">
        <v>9001</v>
      </c>
      <c r="H39" s="37" t="s">
        <v>62</v>
      </c>
      <c r="I39" s="36" t="s">
        <v>54</v>
      </c>
      <c r="J39" s="38">
        <v>5</v>
      </c>
    </row>
    <row r="40" spans="1:10" x14ac:dyDescent="0.2">
      <c r="A40" s="31"/>
      <c r="C40" s="40"/>
      <c r="D40" s="33" t="str">
        <f t="shared" si="15"/>
        <v>Fri</v>
      </c>
      <c r="E40" s="34">
        <f t="shared" si="15"/>
        <v>44204</v>
      </c>
      <c r="F40" s="35"/>
      <c r="G40" s="36"/>
      <c r="H40" s="43"/>
      <c r="I40" s="36"/>
      <c r="J40" s="38"/>
    </row>
    <row r="41" spans="1:10" x14ac:dyDescent="0.2">
      <c r="A41" s="31"/>
      <c r="C41" s="40"/>
      <c r="D41" s="33" t="str">
        <f t="shared" si="15"/>
        <v>Fri</v>
      </c>
      <c r="E41" s="34">
        <f t="shared" si="15"/>
        <v>44204</v>
      </c>
      <c r="F41" s="35"/>
      <c r="G41" s="36"/>
      <c r="H41" s="43"/>
      <c r="I41" s="36"/>
      <c r="J41" s="38"/>
    </row>
    <row r="42" spans="1:10" x14ac:dyDescent="0.2">
      <c r="A42" s="31"/>
      <c r="C42" s="40"/>
      <c r="D42" s="33" t="str">
        <f t="shared" si="15"/>
        <v>Fri</v>
      </c>
      <c r="E42" s="34">
        <f t="shared" si="15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5"/>
        <v>44206</v>
      </c>
      <c r="F44" s="35"/>
      <c r="G44" s="36"/>
      <c r="H44" s="37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6"/>
        <v>Mo</v>
      </c>
      <c r="E45" s="34">
        <f t="shared" si="5"/>
        <v>44207</v>
      </c>
      <c r="F45" s="35" t="s">
        <v>53</v>
      </c>
      <c r="G45" s="36">
        <v>9001</v>
      </c>
      <c r="H45" s="37" t="s">
        <v>59</v>
      </c>
      <c r="I45" s="36" t="s">
        <v>54</v>
      </c>
      <c r="J45" s="38">
        <v>5</v>
      </c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 t="s">
        <v>53</v>
      </c>
      <c r="G46" s="36">
        <v>9001</v>
      </c>
      <c r="H46" s="37" t="s">
        <v>62</v>
      </c>
      <c r="I46" s="36" t="s">
        <v>54</v>
      </c>
      <c r="J46" s="38">
        <v>5</v>
      </c>
    </row>
    <row r="47" spans="1:10" x14ac:dyDescent="0.2">
      <c r="A47" s="31"/>
      <c r="C47" s="40"/>
      <c r="D47" s="33" t="str">
        <f t="shared" ref="D47:D49" si="16">D46</f>
        <v>Mo</v>
      </c>
      <c r="E47" s="34">
        <f t="shared" ref="E47:E49" si="17">E46</f>
        <v>44207</v>
      </c>
      <c r="F47" s="35"/>
      <c r="G47" s="36"/>
      <c r="H47" s="43"/>
      <c r="I47" s="36"/>
      <c r="J47" s="38"/>
    </row>
    <row r="48" spans="1:10" x14ac:dyDescent="0.2">
      <c r="A48" s="31"/>
      <c r="C48" s="40"/>
      <c r="D48" s="33" t="str">
        <f t="shared" si="16"/>
        <v>Mo</v>
      </c>
      <c r="E48" s="34">
        <f t="shared" si="17"/>
        <v>44207</v>
      </c>
      <c r="F48" s="35"/>
      <c r="G48" s="36"/>
      <c r="H48" s="43"/>
      <c r="I48" s="36"/>
      <c r="J48" s="38"/>
    </row>
    <row r="49" spans="1:10" x14ac:dyDescent="0.2">
      <c r="A49" s="31"/>
      <c r="C49" s="40"/>
      <c r="D49" s="33" t="str">
        <f t="shared" si="16"/>
        <v>Mo</v>
      </c>
      <c r="E49" s="34">
        <f t="shared" si="17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6"/>
        <v>Tue</v>
      </c>
      <c r="E50" s="45">
        <f>+E45+1</f>
        <v>44208</v>
      </c>
      <c r="F50" s="46" t="s">
        <v>53</v>
      </c>
      <c r="G50" s="47">
        <v>9001</v>
      </c>
      <c r="H50" s="51" t="s">
        <v>56</v>
      </c>
      <c r="I50" s="47" t="s">
        <v>58</v>
      </c>
      <c r="J50" s="49">
        <v>6</v>
      </c>
    </row>
    <row r="51" spans="1:10" x14ac:dyDescent="0.2">
      <c r="A51" s="31"/>
      <c r="C51" s="40"/>
      <c r="D51" s="44" t="str">
        <f t="shared" ref="D51:E54" si="18">D50</f>
        <v>Tue</v>
      </c>
      <c r="E51" s="45">
        <f t="shared" si="18"/>
        <v>44208</v>
      </c>
      <c r="F51" s="46" t="s">
        <v>53</v>
      </c>
      <c r="G51" s="47">
        <v>9001</v>
      </c>
      <c r="H51" s="71" t="s">
        <v>60</v>
      </c>
      <c r="I51" s="47" t="s">
        <v>54</v>
      </c>
      <c r="J51" s="49">
        <v>3</v>
      </c>
    </row>
    <row r="52" spans="1:10" x14ac:dyDescent="0.2">
      <c r="A52" s="31"/>
      <c r="C52" s="40"/>
      <c r="D52" s="44" t="str">
        <f t="shared" si="18"/>
        <v>Tue</v>
      </c>
      <c r="E52" s="45">
        <f t="shared" si="18"/>
        <v>44208</v>
      </c>
      <c r="F52" s="46" t="s">
        <v>53</v>
      </c>
      <c r="G52" s="47">
        <v>9001</v>
      </c>
      <c r="H52" s="71" t="s">
        <v>62</v>
      </c>
      <c r="I52" s="47" t="s">
        <v>54</v>
      </c>
      <c r="J52" s="49">
        <v>3</v>
      </c>
    </row>
    <row r="53" spans="1:10" x14ac:dyDescent="0.2">
      <c r="A53" s="31"/>
      <c r="C53" s="40"/>
      <c r="D53" s="44" t="str">
        <f t="shared" si="18"/>
        <v>Tue</v>
      </c>
      <c r="E53" s="45">
        <f t="shared" si="18"/>
        <v>44208</v>
      </c>
      <c r="F53" s="46"/>
      <c r="G53" s="47"/>
      <c r="H53" s="51"/>
      <c r="I53" s="47"/>
      <c r="J53" s="49"/>
    </row>
    <row r="54" spans="1:10" x14ac:dyDescent="0.2">
      <c r="A54" s="31"/>
      <c r="C54" s="40"/>
      <c r="D54" s="44" t="str">
        <f t="shared" si="18"/>
        <v>Tue</v>
      </c>
      <c r="E54" s="45">
        <f t="shared" si="18"/>
        <v>44208</v>
      </c>
      <c r="F54" s="46"/>
      <c r="G54" s="47"/>
      <c r="H54" s="51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6"/>
        <v>Wed</v>
      </c>
      <c r="E55" s="34">
        <f>+E50+1</f>
        <v>44209</v>
      </c>
      <c r="F55" s="35" t="s">
        <v>53</v>
      </c>
      <c r="G55" s="36">
        <v>9001</v>
      </c>
      <c r="H55" s="37" t="s">
        <v>57</v>
      </c>
      <c r="I55" s="36" t="s">
        <v>54</v>
      </c>
      <c r="J55" s="38">
        <v>2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65" t="s">
        <v>53</v>
      </c>
      <c r="G56" s="66">
        <v>9001</v>
      </c>
      <c r="H56" s="108" t="s">
        <v>64</v>
      </c>
      <c r="I56" s="66" t="s">
        <v>54</v>
      </c>
      <c r="J56" s="107">
        <v>1</v>
      </c>
    </row>
    <row r="57" spans="1:10" ht="30" x14ac:dyDescent="0.2">
      <c r="A57" s="31"/>
      <c r="C57" s="40"/>
      <c r="D57" s="33" t="str">
        <f t="shared" ref="D57:D59" si="19">D56</f>
        <v>Wed</v>
      </c>
      <c r="E57" s="34">
        <f t="shared" ref="E57:E59" si="20">E56</f>
        <v>44209</v>
      </c>
      <c r="F57" s="65" t="s">
        <v>53</v>
      </c>
      <c r="G57" s="66">
        <v>9001</v>
      </c>
      <c r="H57" s="108" t="s">
        <v>63</v>
      </c>
      <c r="I57" s="66" t="s">
        <v>54</v>
      </c>
      <c r="J57" s="107">
        <v>7</v>
      </c>
    </row>
    <row r="58" spans="1:10" x14ac:dyDescent="0.2">
      <c r="A58" s="31"/>
      <c r="C58" s="40"/>
      <c r="D58" s="33" t="str">
        <f t="shared" si="19"/>
        <v>Wed</v>
      </c>
      <c r="E58" s="34">
        <f t="shared" si="20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19"/>
        <v>Wed</v>
      </c>
      <c r="E59" s="34">
        <f t="shared" si="20"/>
        <v>44209</v>
      </c>
      <c r="F59" s="35"/>
      <c r="G59" s="36"/>
      <c r="H59" s="43"/>
      <c r="I59" s="36"/>
      <c r="J59" s="38"/>
    </row>
    <row r="60" spans="1:10" ht="30" x14ac:dyDescent="0.2">
      <c r="A60" s="31">
        <f t="shared" si="0"/>
        <v>1</v>
      </c>
      <c r="B60" s="8">
        <f t="shared" si="1"/>
        <v>4</v>
      </c>
      <c r="C60" s="40"/>
      <c r="D60" s="44" t="str">
        <f t="shared" si="6"/>
        <v>Thu</v>
      </c>
      <c r="E60" s="45">
        <f>+E55+1</f>
        <v>44210</v>
      </c>
      <c r="F60" s="46" t="s">
        <v>53</v>
      </c>
      <c r="G60" s="47">
        <v>9001</v>
      </c>
      <c r="H60" s="71" t="s">
        <v>65</v>
      </c>
      <c r="I60" s="47" t="s">
        <v>54</v>
      </c>
      <c r="J60" s="49">
        <v>10</v>
      </c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71"/>
      <c r="I61" s="47"/>
      <c r="J61" s="49"/>
    </row>
    <row r="62" spans="1:10" x14ac:dyDescent="0.2">
      <c r="A62" s="31"/>
      <c r="C62" s="40"/>
      <c r="D62" s="44" t="str">
        <f t="shared" ref="D62:D64" si="21">D61</f>
        <v>Thu</v>
      </c>
      <c r="E62" s="45">
        <f t="shared" ref="E62:E64" si="22">E61</f>
        <v>44210</v>
      </c>
      <c r="F62" s="46"/>
      <c r="G62" s="47"/>
      <c r="H62" s="71"/>
      <c r="I62" s="47"/>
      <c r="J62" s="49"/>
    </row>
    <row r="63" spans="1:10" x14ac:dyDescent="0.2">
      <c r="A63" s="31"/>
      <c r="C63" s="40"/>
      <c r="D63" s="44" t="str">
        <f t="shared" si="21"/>
        <v>Thu</v>
      </c>
      <c r="E63" s="45">
        <f t="shared" si="22"/>
        <v>44210</v>
      </c>
      <c r="F63" s="46"/>
      <c r="G63" s="47"/>
      <c r="H63" s="48"/>
      <c r="I63" s="47"/>
      <c r="J63" s="49"/>
    </row>
    <row r="64" spans="1:10" x14ac:dyDescent="0.2">
      <c r="A64" s="31"/>
      <c r="C64" s="40"/>
      <c r="D64" s="44" t="str">
        <f t="shared" si="21"/>
        <v>Thu</v>
      </c>
      <c r="E64" s="45">
        <f t="shared" si="22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6"/>
        <v>Fri</v>
      </c>
      <c r="E65" s="34">
        <f>+E60+1</f>
        <v>44211</v>
      </c>
      <c r="F65" s="65" t="s">
        <v>53</v>
      </c>
      <c r="G65" s="66">
        <v>9001</v>
      </c>
      <c r="H65" s="37" t="s">
        <v>69</v>
      </c>
      <c r="I65" s="66" t="s">
        <v>54</v>
      </c>
      <c r="J65" s="107">
        <v>3</v>
      </c>
    </row>
    <row r="66" spans="1:10" ht="30" x14ac:dyDescent="0.2">
      <c r="A66" s="31"/>
      <c r="C66" s="40"/>
      <c r="D66" s="33" t="str">
        <f>D65</f>
        <v>Fri</v>
      </c>
      <c r="E66" s="34">
        <f>E65</f>
        <v>44211</v>
      </c>
      <c r="F66" s="65"/>
      <c r="G66" s="66"/>
      <c r="H66" s="108" t="s">
        <v>66</v>
      </c>
      <c r="I66" s="66" t="s">
        <v>54</v>
      </c>
      <c r="J66" s="107">
        <v>5</v>
      </c>
    </row>
    <row r="67" spans="1:10" x14ac:dyDescent="0.2">
      <c r="A67" s="31"/>
      <c r="C67" s="40"/>
      <c r="D67" s="33" t="str">
        <f t="shared" ref="D67:D69" si="23">D66</f>
        <v>Fri</v>
      </c>
      <c r="E67" s="34">
        <f t="shared" ref="E67:E69" si="24">E66</f>
        <v>44211</v>
      </c>
      <c r="F67" s="35"/>
      <c r="G67" s="36"/>
      <c r="H67" s="43"/>
      <c r="I67" s="36"/>
      <c r="J67" s="38"/>
    </row>
    <row r="68" spans="1:10" x14ac:dyDescent="0.2">
      <c r="A68" s="31"/>
      <c r="C68" s="40"/>
      <c r="D68" s="33" t="str">
        <f t="shared" si="23"/>
        <v>Fri</v>
      </c>
      <c r="E68" s="34">
        <f t="shared" si="24"/>
        <v>44211</v>
      </c>
      <c r="F68" s="35"/>
      <c r="G68" s="36"/>
      <c r="H68" s="43"/>
      <c r="I68" s="36"/>
      <c r="J68" s="38"/>
    </row>
    <row r="69" spans="1:10" x14ac:dyDescent="0.2">
      <c r="A69" s="31"/>
      <c r="C69" s="40"/>
      <c r="D69" s="33" t="str">
        <f t="shared" si="23"/>
        <v>Fri</v>
      </c>
      <c r="E69" s="34">
        <f t="shared" si="24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6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6"/>
        <v>Sun</v>
      </c>
      <c r="E71" s="34">
        <f t="shared" si="5"/>
        <v>44213</v>
      </c>
      <c r="F71" s="35"/>
      <c r="G71" s="36"/>
      <c r="H71" s="43"/>
      <c r="I71" s="36"/>
      <c r="J71" s="38"/>
    </row>
    <row r="72" spans="1:10" ht="30" x14ac:dyDescent="0.2">
      <c r="A72" s="31">
        <f t="shared" si="0"/>
        <v>1</v>
      </c>
      <c r="B72" s="8">
        <f t="shared" si="1"/>
        <v>1</v>
      </c>
      <c r="C72" s="40"/>
      <c r="D72" s="33" t="str">
        <f t="shared" si="6"/>
        <v>Mo</v>
      </c>
      <c r="E72" s="34">
        <f t="shared" si="5"/>
        <v>44214</v>
      </c>
      <c r="F72" s="65" t="s">
        <v>53</v>
      </c>
      <c r="G72" s="66">
        <v>9001</v>
      </c>
      <c r="H72" s="108" t="s">
        <v>68</v>
      </c>
      <c r="I72" s="66" t="s">
        <v>54</v>
      </c>
      <c r="J72" s="107">
        <v>10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x14ac:dyDescent="0.2">
      <c r="A74" s="31"/>
      <c r="C74" s="40"/>
      <c r="D74" s="33" t="str">
        <f t="shared" ref="D74:D76" si="25">D73</f>
        <v>Mo</v>
      </c>
      <c r="E74" s="34">
        <f t="shared" ref="E74:E76" si="26">E73</f>
        <v>44214</v>
      </c>
      <c r="F74" s="35"/>
      <c r="G74" s="36"/>
      <c r="H74" s="43"/>
      <c r="I74" s="36"/>
      <c r="J74" s="38"/>
    </row>
    <row r="75" spans="1:10" x14ac:dyDescent="0.2">
      <c r="A75" s="31"/>
      <c r="C75" s="40"/>
      <c r="D75" s="33" t="str">
        <f t="shared" si="25"/>
        <v>Mo</v>
      </c>
      <c r="E75" s="34">
        <f t="shared" si="26"/>
        <v>44214</v>
      </c>
      <c r="F75" s="35"/>
      <c r="G75" s="36"/>
      <c r="H75" s="43"/>
      <c r="I75" s="36"/>
      <c r="J75" s="38"/>
    </row>
    <row r="76" spans="1:10" x14ac:dyDescent="0.2">
      <c r="A76" s="31"/>
      <c r="C76" s="40"/>
      <c r="D76" s="33" t="str">
        <f t="shared" si="25"/>
        <v>Mo</v>
      </c>
      <c r="E76" s="34">
        <f t="shared" si="26"/>
        <v>44214</v>
      </c>
      <c r="F76" s="35"/>
      <c r="G76" s="36"/>
      <c r="H76" s="43"/>
      <c r="I76" s="36"/>
      <c r="J76" s="38"/>
    </row>
    <row r="77" spans="1:10" ht="30" x14ac:dyDescent="0.2">
      <c r="A77" s="31">
        <f t="shared" si="0"/>
        <v>1</v>
      </c>
      <c r="B77" s="8">
        <f t="shared" si="1"/>
        <v>2</v>
      </c>
      <c r="C77" s="40"/>
      <c r="D77" s="44" t="str">
        <f t="shared" si="6"/>
        <v>Tue</v>
      </c>
      <c r="E77" s="45">
        <f>+E72+1</f>
        <v>44215</v>
      </c>
      <c r="F77" s="46" t="s">
        <v>53</v>
      </c>
      <c r="G77" s="47">
        <v>9001</v>
      </c>
      <c r="H77" s="71" t="s">
        <v>70</v>
      </c>
      <c r="I77" s="47" t="s">
        <v>54</v>
      </c>
      <c r="J77" s="49">
        <v>10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">
      <c r="A80" s="31"/>
      <c r="C80" s="40"/>
      <c r="D80" s="44" t="str">
        <f t="shared" ref="D80:D81" si="27">D79</f>
        <v>Tue</v>
      </c>
      <c r="E80" s="45">
        <f t="shared" ref="E80:E81" si="28">E79</f>
        <v>44215</v>
      </c>
      <c r="F80" s="46"/>
      <c r="G80" s="47"/>
      <c r="H80" s="48"/>
      <c r="I80" s="47"/>
      <c r="J80" s="49"/>
    </row>
    <row r="81" spans="1:10" x14ac:dyDescent="0.2">
      <c r="A81" s="31"/>
      <c r="C81" s="40"/>
      <c r="D81" s="44" t="str">
        <f t="shared" si="27"/>
        <v>Tue</v>
      </c>
      <c r="E81" s="45">
        <f t="shared" si="28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6"/>
        <v>Wed</v>
      </c>
      <c r="E82" s="34">
        <f>+E77+1</f>
        <v>44216</v>
      </c>
      <c r="F82" s="65" t="s">
        <v>53</v>
      </c>
      <c r="G82" s="66">
        <v>9001</v>
      </c>
      <c r="H82" s="108" t="s">
        <v>73</v>
      </c>
      <c r="I82" s="66" t="s">
        <v>54</v>
      </c>
      <c r="J82" s="107">
        <v>8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">
      <c r="A84" s="31"/>
      <c r="C84" s="40"/>
      <c r="D84" s="33" t="str">
        <f t="shared" ref="D84:D86" si="29">D83</f>
        <v>Wed</v>
      </c>
      <c r="E84" s="34">
        <f t="shared" ref="E84:E86" si="30">E83</f>
        <v>44216</v>
      </c>
      <c r="F84" s="35"/>
      <c r="G84" s="36"/>
      <c r="H84" s="43"/>
      <c r="I84" s="36"/>
      <c r="J84" s="38"/>
    </row>
    <row r="85" spans="1:10" x14ac:dyDescent="0.2">
      <c r="A85" s="31"/>
      <c r="C85" s="40"/>
      <c r="D85" s="33" t="str">
        <f t="shared" si="29"/>
        <v>Wed</v>
      </c>
      <c r="E85" s="34">
        <f t="shared" si="30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29"/>
        <v>Wed</v>
      </c>
      <c r="E86" s="34">
        <f t="shared" si="30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6"/>
        <v>Thu</v>
      </c>
      <c r="E87" s="45">
        <f>+E82+1</f>
        <v>44217</v>
      </c>
      <c r="F87" s="46" t="s">
        <v>53</v>
      </c>
      <c r="G87" s="47">
        <v>9001</v>
      </c>
      <c r="H87" s="71" t="s">
        <v>74</v>
      </c>
      <c r="I87" s="47" t="s">
        <v>54</v>
      </c>
      <c r="J87" s="49">
        <v>8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 t="s">
        <v>53</v>
      </c>
      <c r="G88" s="47">
        <v>9001</v>
      </c>
      <c r="H88" s="71" t="s">
        <v>67</v>
      </c>
      <c r="I88" s="47" t="s">
        <v>54</v>
      </c>
      <c r="J88" s="49">
        <v>2</v>
      </c>
    </row>
    <row r="89" spans="1:10" x14ac:dyDescent="0.2">
      <c r="A89" s="31"/>
      <c r="C89" s="40"/>
      <c r="D89" s="44" t="str">
        <f t="shared" ref="D89:D91" si="31">D88</f>
        <v>Thu</v>
      </c>
      <c r="E89" s="45">
        <f t="shared" ref="E89:E91" si="32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1"/>
        <v>Thu</v>
      </c>
      <c r="E90" s="45">
        <f t="shared" si="32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1"/>
        <v>Thu</v>
      </c>
      <c r="E91" s="45">
        <f t="shared" si="32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6"/>
        <v>Fri</v>
      </c>
      <c r="E92" s="34">
        <f>+E87+1</f>
        <v>44218</v>
      </c>
      <c r="F92" s="65" t="s">
        <v>53</v>
      </c>
      <c r="G92" s="66">
        <v>9001</v>
      </c>
      <c r="H92" s="108" t="s">
        <v>74</v>
      </c>
      <c r="I92" s="66" t="s">
        <v>54</v>
      </c>
      <c r="J92" s="107">
        <v>9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">
      <c r="A94" s="31"/>
      <c r="C94" s="40"/>
      <c r="D94" s="33" t="str">
        <f t="shared" ref="D94:D97" si="33">D93</f>
        <v>Fri</v>
      </c>
      <c r="E94" s="34">
        <f t="shared" ref="E94:E97" si="34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3"/>
        <v>Fri</v>
      </c>
      <c r="E95" s="34">
        <f t="shared" si="34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3"/>
        <v>Fri</v>
      </c>
      <c r="E96" s="34">
        <f t="shared" si="34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3"/>
        <v>Fri</v>
      </c>
      <c r="E97" s="34">
        <f t="shared" si="34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6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6"/>
        <v>Sun</v>
      </c>
      <c r="E99" s="34">
        <f t="shared" si="5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6"/>
        <v>Mo</v>
      </c>
      <c r="E100" s="34">
        <f t="shared" si="5"/>
        <v>44221</v>
      </c>
      <c r="F100" s="65" t="s">
        <v>53</v>
      </c>
      <c r="G100" s="66">
        <v>9001</v>
      </c>
      <c r="H100" s="108" t="s">
        <v>74</v>
      </c>
      <c r="I100" s="66" t="s">
        <v>54</v>
      </c>
      <c r="J100" s="107">
        <v>10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">
      <c r="A102" s="31"/>
      <c r="C102" s="40"/>
      <c r="D102" s="33" t="str">
        <f t="shared" ref="D102:D104" si="35">D101</f>
        <v>Mo</v>
      </c>
      <c r="E102" s="34">
        <f t="shared" ref="E102:E104" si="36">E101</f>
        <v>44221</v>
      </c>
      <c r="F102" s="35"/>
      <c r="G102" s="36"/>
      <c r="H102" s="43"/>
      <c r="I102" s="36"/>
      <c r="J102" s="38"/>
    </row>
    <row r="103" spans="1:10" x14ac:dyDescent="0.2">
      <c r="A103" s="31"/>
      <c r="C103" s="40"/>
      <c r="D103" s="33" t="str">
        <f t="shared" si="35"/>
        <v>Mo</v>
      </c>
      <c r="E103" s="34">
        <f t="shared" si="36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5"/>
        <v>Mo</v>
      </c>
      <c r="E104" s="34">
        <f t="shared" si="36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6"/>
        <v>Tue</v>
      </c>
      <c r="E105" s="45">
        <f>+E100+1</f>
        <v>44222</v>
      </c>
      <c r="F105" s="65" t="s">
        <v>75</v>
      </c>
      <c r="G105" s="66">
        <v>9001</v>
      </c>
      <c r="H105" s="108" t="s">
        <v>79</v>
      </c>
      <c r="I105" s="66" t="s">
        <v>54</v>
      </c>
      <c r="J105" s="107">
        <v>8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">
      <c r="A107" s="31"/>
      <c r="C107" s="40"/>
      <c r="D107" s="44" t="str">
        <f t="shared" ref="D107:D109" si="37">D106</f>
        <v>Tue</v>
      </c>
      <c r="E107" s="45">
        <f t="shared" ref="E107:E109" si="38">E106</f>
        <v>44222</v>
      </c>
      <c r="F107" s="46"/>
      <c r="G107" s="47"/>
      <c r="H107" s="48"/>
      <c r="I107" s="47"/>
      <c r="J107" s="49"/>
    </row>
    <row r="108" spans="1:10" x14ac:dyDescent="0.2">
      <c r="A108" s="31"/>
      <c r="C108" s="40"/>
      <c r="D108" s="44" t="str">
        <f t="shared" si="37"/>
        <v>Tue</v>
      </c>
      <c r="E108" s="45">
        <f t="shared" si="38"/>
        <v>44222</v>
      </c>
      <c r="F108" s="46"/>
      <c r="G108" s="47"/>
      <c r="H108" s="48"/>
      <c r="I108" s="47"/>
      <c r="J108" s="49"/>
    </row>
    <row r="109" spans="1:10" x14ac:dyDescent="0.2">
      <c r="A109" s="31"/>
      <c r="C109" s="40"/>
      <c r="D109" s="44" t="str">
        <f t="shared" si="37"/>
        <v>Tue</v>
      </c>
      <c r="E109" s="45">
        <f t="shared" si="38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6"/>
        <v>Wed</v>
      </c>
      <c r="E110" s="34">
        <f>+E105+1</f>
        <v>44223</v>
      </c>
      <c r="F110" s="65" t="s">
        <v>75</v>
      </c>
      <c r="G110" s="66">
        <v>9001</v>
      </c>
      <c r="H110" s="108" t="s">
        <v>77</v>
      </c>
      <c r="I110" s="66" t="s">
        <v>76</v>
      </c>
      <c r="J110" s="107">
        <v>3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65" t="s">
        <v>53</v>
      </c>
      <c r="G111" s="66">
        <v>9001</v>
      </c>
      <c r="H111" s="108" t="s">
        <v>80</v>
      </c>
      <c r="I111" s="66" t="s">
        <v>54</v>
      </c>
      <c r="J111" s="107">
        <v>8</v>
      </c>
    </row>
    <row r="112" spans="1:10" x14ac:dyDescent="0.2">
      <c r="A112" s="31"/>
      <c r="C112" s="40"/>
      <c r="D112" s="33" t="str">
        <f t="shared" ref="D112:D114" si="39">D111</f>
        <v>Wed</v>
      </c>
      <c r="E112" s="34">
        <f t="shared" ref="E112:E114" si="40">E111</f>
        <v>44223</v>
      </c>
      <c r="F112" s="35"/>
      <c r="G112" s="36"/>
      <c r="H112" s="43"/>
      <c r="I112" s="36"/>
      <c r="J112" s="38"/>
    </row>
    <row r="113" spans="1:10" x14ac:dyDescent="0.2">
      <c r="A113" s="31"/>
      <c r="C113" s="40"/>
      <c r="D113" s="33" t="str">
        <f t="shared" si="39"/>
        <v>Wed</v>
      </c>
      <c r="E113" s="34">
        <f t="shared" si="40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39"/>
        <v>Wed</v>
      </c>
      <c r="E114" s="34">
        <f t="shared" si="40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6"/>
        <v>Thu</v>
      </c>
      <c r="E115" s="45">
        <f>+E110+1</f>
        <v>44224</v>
      </c>
      <c r="F115" s="65" t="s">
        <v>53</v>
      </c>
      <c r="G115" s="66">
        <v>9001</v>
      </c>
      <c r="H115" s="108" t="s">
        <v>78</v>
      </c>
      <c r="I115" s="66" t="s">
        <v>54</v>
      </c>
      <c r="J115" s="107">
        <v>10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">
      <c r="A117" s="31"/>
      <c r="C117" s="40"/>
      <c r="D117" s="44" t="str">
        <f t="shared" ref="D117:D119" si="41">D116</f>
        <v>Thu</v>
      </c>
      <c r="E117" s="45">
        <f t="shared" ref="E117:E119" si="42">E116</f>
        <v>44224</v>
      </c>
      <c r="F117" s="46"/>
      <c r="G117" s="47"/>
      <c r="H117" s="51"/>
      <c r="I117" s="47"/>
      <c r="J117" s="49"/>
    </row>
    <row r="118" spans="1:10" x14ac:dyDescent="0.2">
      <c r="A118" s="31"/>
      <c r="C118" s="40"/>
      <c r="D118" s="44" t="str">
        <f t="shared" si="41"/>
        <v>Thu</v>
      </c>
      <c r="E118" s="45">
        <f t="shared" si="42"/>
        <v>44224</v>
      </c>
      <c r="F118" s="46"/>
      <c r="G118" s="47"/>
      <c r="H118" s="51"/>
      <c r="I118" s="47"/>
      <c r="J118" s="49"/>
    </row>
    <row r="119" spans="1:10" x14ac:dyDescent="0.2">
      <c r="A119" s="31"/>
      <c r="C119" s="40"/>
      <c r="D119" s="44" t="str">
        <f t="shared" si="41"/>
        <v>Thu</v>
      </c>
      <c r="E119" s="45">
        <f t="shared" si="42"/>
        <v>44224</v>
      </c>
      <c r="F119" s="46"/>
      <c r="G119" s="47"/>
      <c r="H119" s="51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65" t="s">
        <v>53</v>
      </c>
      <c r="G120" s="66">
        <v>9001</v>
      </c>
      <c r="H120" s="108" t="s">
        <v>71</v>
      </c>
      <c r="I120" s="66" t="s">
        <v>54</v>
      </c>
      <c r="J120" s="107">
        <v>2</v>
      </c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65" t="s">
        <v>53</v>
      </c>
      <c r="G121" s="66">
        <v>9001</v>
      </c>
      <c r="H121" s="108" t="s">
        <v>72</v>
      </c>
      <c r="I121" s="66" t="s">
        <v>54</v>
      </c>
      <c r="J121" s="107">
        <v>6</v>
      </c>
    </row>
    <row r="122" spans="1:10" x14ac:dyDescent="0.2">
      <c r="A122" s="31"/>
      <c r="C122" s="40"/>
      <c r="D122" s="33" t="str">
        <f t="shared" ref="D122:D124" si="43">D121</f>
        <v>Fri</v>
      </c>
      <c r="E122" s="34">
        <f t="shared" ref="E122:E124" si="44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3"/>
        <v>Fri</v>
      </c>
      <c r="E123" s="34">
        <f t="shared" si="44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3"/>
        <v>Fri</v>
      </c>
      <c r="E124" s="34">
        <f t="shared" si="44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2" t="str">
        <f t="shared" si="6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phoneticPr fontId="12" type="noConversion"/>
  <conditionalFormatting sqref="C11:C124">
    <cfRule type="expression" dxfId="314" priority="161" stopIfTrue="1">
      <formula>IF($A11=1,B11,)</formula>
    </cfRule>
    <cfRule type="expression" dxfId="313" priority="162" stopIfTrue="1">
      <formula>IF($A11="",B11,)</formula>
    </cfRule>
  </conditionalFormatting>
  <conditionalFormatting sqref="E11:E15">
    <cfRule type="expression" dxfId="312" priority="163" stopIfTrue="1">
      <formula>IF($A11="",B11,"")</formula>
    </cfRule>
  </conditionalFormatting>
  <conditionalFormatting sqref="E16:E124">
    <cfRule type="expression" dxfId="311" priority="164" stopIfTrue="1">
      <formula>IF($A16&lt;&gt;1,B16,"")</formula>
    </cfRule>
  </conditionalFormatting>
  <conditionalFormatting sqref="D11:D124">
    <cfRule type="expression" dxfId="310" priority="165" stopIfTrue="1">
      <formula>IF($A11="",B11,)</formula>
    </cfRule>
  </conditionalFormatting>
  <conditionalFormatting sqref="G11:G16 G83:G86 G18:G22 G53:G54 G58:G59 G24:G27 G29:G32 G35:G37 G40:G44 G47:G49 G63:G64 G67:G71 G89:G91 G73:G76 G93:G99 G101:G104 G106:G109 G112:G114 G116:G119">
    <cfRule type="expression" dxfId="309" priority="166" stopIfTrue="1">
      <formula>#REF!="Freelancer"</formula>
    </cfRule>
    <cfRule type="expression" dxfId="308" priority="167" stopIfTrue="1">
      <formula>#REF!="DTC Int. Staff"</formula>
    </cfRule>
  </conditionalFormatting>
  <conditionalFormatting sqref="G116:G119 G89:G91 G18:G22 G35:G37 G63:G64 G40:G44 G47:G49 G67:G71 G73:G76 G93:G99 G101:G104">
    <cfRule type="expression" dxfId="307" priority="159" stopIfTrue="1">
      <formula>$F$5="Freelancer"</formula>
    </cfRule>
    <cfRule type="expression" dxfId="306" priority="160" stopIfTrue="1">
      <formula>$F$5="DTC Int. Staff"</formula>
    </cfRule>
  </conditionalFormatting>
  <conditionalFormatting sqref="G16">
    <cfRule type="expression" dxfId="305" priority="157" stopIfTrue="1">
      <formula>#REF!="Freelancer"</formula>
    </cfRule>
    <cfRule type="expression" dxfId="304" priority="158" stopIfTrue="1">
      <formula>#REF!="DTC Int. Staff"</formula>
    </cfRule>
  </conditionalFormatting>
  <conditionalFormatting sqref="G16">
    <cfRule type="expression" dxfId="303" priority="155" stopIfTrue="1">
      <formula>$F$5="Freelancer"</formula>
    </cfRule>
    <cfRule type="expression" dxfId="302" priority="156" stopIfTrue="1">
      <formula>$F$5="DTC Int. Staff"</formula>
    </cfRule>
  </conditionalFormatting>
  <conditionalFormatting sqref="G17">
    <cfRule type="expression" dxfId="301" priority="153" stopIfTrue="1">
      <formula>#REF!="Freelancer"</formula>
    </cfRule>
    <cfRule type="expression" dxfId="300" priority="154" stopIfTrue="1">
      <formula>#REF!="DTC Int. Staff"</formula>
    </cfRule>
  </conditionalFormatting>
  <conditionalFormatting sqref="G17">
    <cfRule type="expression" dxfId="299" priority="151" stopIfTrue="1">
      <formula>$F$5="Freelancer"</formula>
    </cfRule>
    <cfRule type="expression" dxfId="298" priority="152" stopIfTrue="1">
      <formula>$F$5="DTC Int. Staff"</formula>
    </cfRule>
  </conditionalFormatting>
  <conditionalFormatting sqref="C126">
    <cfRule type="expression" dxfId="297" priority="148" stopIfTrue="1">
      <formula>IF($A126=1,B126,)</formula>
    </cfRule>
    <cfRule type="expression" dxfId="296" priority="149" stopIfTrue="1">
      <formula>IF($A126="",B126,)</formula>
    </cfRule>
  </conditionalFormatting>
  <conditionalFormatting sqref="D126">
    <cfRule type="expression" dxfId="295" priority="150" stopIfTrue="1">
      <formula>IF($A126="",B126,)</formula>
    </cfRule>
  </conditionalFormatting>
  <conditionalFormatting sqref="C125">
    <cfRule type="expression" dxfId="294" priority="145" stopIfTrue="1">
      <formula>IF($A125=1,B125,)</formula>
    </cfRule>
    <cfRule type="expression" dxfId="293" priority="146" stopIfTrue="1">
      <formula>IF($A125="",B125,)</formula>
    </cfRule>
  </conditionalFormatting>
  <conditionalFormatting sqref="D125">
    <cfRule type="expression" dxfId="292" priority="147" stopIfTrue="1">
      <formula>IF($A125="",B125,)</formula>
    </cfRule>
  </conditionalFormatting>
  <conditionalFormatting sqref="E125">
    <cfRule type="expression" dxfId="291" priority="144" stopIfTrue="1">
      <formula>IF($A125&lt;&gt;1,B125,"")</formula>
    </cfRule>
  </conditionalFormatting>
  <conditionalFormatting sqref="E126">
    <cfRule type="expression" dxfId="290" priority="143" stopIfTrue="1">
      <formula>IF($A126&lt;&gt;1,B126,"")</formula>
    </cfRule>
  </conditionalFormatting>
  <conditionalFormatting sqref="G58:G59">
    <cfRule type="expression" dxfId="289" priority="141" stopIfTrue="1">
      <formula>$F$5="Freelancer"</formula>
    </cfRule>
    <cfRule type="expression" dxfId="288" priority="142" stopIfTrue="1">
      <formula>$F$5="DTC Int. Staff"</formula>
    </cfRule>
  </conditionalFormatting>
  <conditionalFormatting sqref="G78:G81">
    <cfRule type="expression" dxfId="287" priority="139" stopIfTrue="1">
      <formula>#REF!="Freelancer"</formula>
    </cfRule>
    <cfRule type="expression" dxfId="286" priority="140" stopIfTrue="1">
      <formula>#REF!="DTC Int. Staff"</formula>
    </cfRule>
  </conditionalFormatting>
  <conditionalFormatting sqref="G78:G81">
    <cfRule type="expression" dxfId="285" priority="137" stopIfTrue="1">
      <formula>$F$5="Freelancer"</formula>
    </cfRule>
    <cfRule type="expression" dxfId="284" priority="138" stopIfTrue="1">
      <formula>$F$5="DTC Int. Staff"</formula>
    </cfRule>
  </conditionalFormatting>
  <conditionalFormatting sqref="G50">
    <cfRule type="expression" dxfId="283" priority="131" stopIfTrue="1">
      <formula>#REF!="Freelancer"</formula>
    </cfRule>
    <cfRule type="expression" dxfId="282" priority="132" stopIfTrue="1">
      <formula>#REF!="DTC Int. Staff"</formula>
    </cfRule>
  </conditionalFormatting>
  <conditionalFormatting sqref="G50">
    <cfRule type="expression" dxfId="281" priority="129" stopIfTrue="1">
      <formula>$F$5="Freelancer"</formula>
    </cfRule>
    <cfRule type="expression" dxfId="280" priority="130" stopIfTrue="1">
      <formula>$F$5="DTC Int. Staff"</formula>
    </cfRule>
  </conditionalFormatting>
  <conditionalFormatting sqref="G51">
    <cfRule type="expression" dxfId="279" priority="127" stopIfTrue="1">
      <formula>#REF!="Freelancer"</formula>
    </cfRule>
    <cfRule type="expression" dxfId="278" priority="128" stopIfTrue="1">
      <formula>#REF!="DTC Int. Staff"</formula>
    </cfRule>
  </conditionalFormatting>
  <conditionalFormatting sqref="G51">
    <cfRule type="expression" dxfId="277" priority="125" stopIfTrue="1">
      <formula>$F$5="Freelancer"</formula>
    </cfRule>
    <cfRule type="expression" dxfId="276" priority="126" stopIfTrue="1">
      <formula>$F$5="DTC Int. Staff"</formula>
    </cfRule>
  </conditionalFormatting>
  <conditionalFormatting sqref="G55">
    <cfRule type="expression" dxfId="275" priority="123" stopIfTrue="1">
      <formula>#REF!="Freelancer"</formula>
    </cfRule>
    <cfRule type="expression" dxfId="274" priority="124" stopIfTrue="1">
      <formula>#REF!="DTC Int. Staff"</formula>
    </cfRule>
  </conditionalFormatting>
  <conditionalFormatting sqref="G55">
    <cfRule type="expression" dxfId="273" priority="121" stopIfTrue="1">
      <formula>$F$5="Freelancer"</formula>
    </cfRule>
    <cfRule type="expression" dxfId="272" priority="122" stopIfTrue="1">
      <formula>$F$5="DTC Int. Staff"</formula>
    </cfRule>
  </conditionalFormatting>
  <conditionalFormatting sqref="G23">
    <cfRule type="expression" dxfId="271" priority="115" stopIfTrue="1">
      <formula>#REF!="Freelancer"</formula>
    </cfRule>
    <cfRule type="expression" dxfId="270" priority="116" stopIfTrue="1">
      <formula>#REF!="DTC Int. Staff"</formula>
    </cfRule>
  </conditionalFormatting>
  <conditionalFormatting sqref="G23">
    <cfRule type="expression" dxfId="269" priority="113" stopIfTrue="1">
      <formula>$F$5="Freelancer"</formula>
    </cfRule>
    <cfRule type="expression" dxfId="268" priority="114" stopIfTrue="1">
      <formula>$F$5="DTC Int. Staff"</formula>
    </cfRule>
  </conditionalFormatting>
  <conditionalFormatting sqref="G28">
    <cfRule type="expression" dxfId="267" priority="111" stopIfTrue="1">
      <formula>#REF!="Freelancer"</formula>
    </cfRule>
    <cfRule type="expression" dxfId="266" priority="112" stopIfTrue="1">
      <formula>#REF!="DTC Int. Staff"</formula>
    </cfRule>
  </conditionalFormatting>
  <conditionalFormatting sqref="G28">
    <cfRule type="expression" dxfId="265" priority="109" stopIfTrue="1">
      <formula>$F$5="Freelancer"</formula>
    </cfRule>
    <cfRule type="expression" dxfId="264" priority="110" stopIfTrue="1">
      <formula>$F$5="DTC Int. Staff"</formula>
    </cfRule>
  </conditionalFormatting>
  <conditionalFormatting sqref="G33">
    <cfRule type="expression" dxfId="263" priority="107" stopIfTrue="1">
      <formula>#REF!="Freelancer"</formula>
    </cfRule>
    <cfRule type="expression" dxfId="262" priority="108" stopIfTrue="1">
      <formula>#REF!="DTC Int. Staff"</formula>
    </cfRule>
  </conditionalFormatting>
  <conditionalFormatting sqref="G33">
    <cfRule type="expression" dxfId="261" priority="105" stopIfTrue="1">
      <formula>$F$5="Freelancer"</formula>
    </cfRule>
    <cfRule type="expression" dxfId="260" priority="106" stopIfTrue="1">
      <formula>$F$5="DTC Int. Staff"</formula>
    </cfRule>
  </conditionalFormatting>
  <conditionalFormatting sqref="G38">
    <cfRule type="expression" dxfId="259" priority="103" stopIfTrue="1">
      <formula>#REF!="Freelancer"</formula>
    </cfRule>
    <cfRule type="expression" dxfId="258" priority="104" stopIfTrue="1">
      <formula>#REF!="DTC Int. Staff"</formula>
    </cfRule>
  </conditionalFormatting>
  <conditionalFormatting sqref="G38">
    <cfRule type="expression" dxfId="257" priority="101" stopIfTrue="1">
      <formula>$F$5="Freelancer"</formula>
    </cfRule>
    <cfRule type="expression" dxfId="256" priority="102" stopIfTrue="1">
      <formula>$F$5="DTC Int. Staff"</formula>
    </cfRule>
  </conditionalFormatting>
  <conditionalFormatting sqref="G45">
    <cfRule type="expression" dxfId="255" priority="99" stopIfTrue="1">
      <formula>#REF!="Freelancer"</formula>
    </cfRule>
    <cfRule type="expression" dxfId="254" priority="100" stopIfTrue="1">
      <formula>#REF!="DTC Int. Staff"</formula>
    </cfRule>
  </conditionalFormatting>
  <conditionalFormatting sqref="G45">
    <cfRule type="expression" dxfId="253" priority="97" stopIfTrue="1">
      <formula>$F$5="Freelancer"</formula>
    </cfRule>
    <cfRule type="expression" dxfId="252" priority="98" stopIfTrue="1">
      <formula>$F$5="DTC Int. Staff"</formula>
    </cfRule>
  </conditionalFormatting>
  <conditionalFormatting sqref="G39">
    <cfRule type="expression" dxfId="251" priority="95" stopIfTrue="1">
      <formula>#REF!="Freelancer"</formula>
    </cfRule>
    <cfRule type="expression" dxfId="250" priority="96" stopIfTrue="1">
      <formula>#REF!="DTC Int. Staff"</formula>
    </cfRule>
  </conditionalFormatting>
  <conditionalFormatting sqref="G39">
    <cfRule type="expression" dxfId="249" priority="93" stopIfTrue="1">
      <formula>$F$5="Freelancer"</formula>
    </cfRule>
    <cfRule type="expression" dxfId="248" priority="94" stopIfTrue="1">
      <formula>$F$5="DTC Int. Staff"</formula>
    </cfRule>
  </conditionalFormatting>
  <conditionalFormatting sqref="G46">
    <cfRule type="expression" dxfId="247" priority="91" stopIfTrue="1">
      <formula>#REF!="Freelancer"</formula>
    </cfRule>
    <cfRule type="expression" dxfId="246" priority="92" stopIfTrue="1">
      <formula>#REF!="DTC Int. Staff"</formula>
    </cfRule>
  </conditionalFormatting>
  <conditionalFormatting sqref="G46">
    <cfRule type="expression" dxfId="245" priority="89" stopIfTrue="1">
      <formula>$F$5="Freelancer"</formula>
    </cfRule>
    <cfRule type="expression" dxfId="244" priority="90" stopIfTrue="1">
      <formula>$F$5="DTC Int. Staff"</formula>
    </cfRule>
  </conditionalFormatting>
  <conditionalFormatting sqref="G52">
    <cfRule type="expression" dxfId="243" priority="87" stopIfTrue="1">
      <formula>#REF!="Freelancer"</formula>
    </cfRule>
    <cfRule type="expression" dxfId="242" priority="88" stopIfTrue="1">
      <formula>#REF!="DTC Int. Staff"</formula>
    </cfRule>
  </conditionalFormatting>
  <conditionalFormatting sqref="G52">
    <cfRule type="expression" dxfId="241" priority="85" stopIfTrue="1">
      <formula>$F$5="Freelancer"</formula>
    </cfRule>
    <cfRule type="expression" dxfId="240" priority="86" stopIfTrue="1">
      <formula>$F$5="DTC Int. Staff"</formula>
    </cfRule>
  </conditionalFormatting>
  <conditionalFormatting sqref="G34">
    <cfRule type="expression" dxfId="239" priority="83" stopIfTrue="1">
      <formula>#REF!="Freelancer"</formula>
    </cfRule>
    <cfRule type="expression" dxfId="238" priority="84" stopIfTrue="1">
      <formula>#REF!="DTC Int. Staff"</formula>
    </cfRule>
  </conditionalFormatting>
  <conditionalFormatting sqref="G34">
    <cfRule type="expression" dxfId="237" priority="81" stopIfTrue="1">
      <formula>$F$5="Freelancer"</formula>
    </cfRule>
    <cfRule type="expression" dxfId="236" priority="82" stopIfTrue="1">
      <formula>$F$5="DTC Int. Staff"</formula>
    </cfRule>
  </conditionalFormatting>
  <conditionalFormatting sqref="G56">
    <cfRule type="expression" dxfId="235" priority="79" stopIfTrue="1">
      <formula>#REF!="Freelancer"</formula>
    </cfRule>
    <cfRule type="expression" dxfId="234" priority="80" stopIfTrue="1">
      <formula>#REF!="DTC Int. Staff"</formula>
    </cfRule>
  </conditionalFormatting>
  <conditionalFormatting sqref="G56">
    <cfRule type="expression" dxfId="233" priority="77" stopIfTrue="1">
      <formula>$F$5="Freelancer"</formula>
    </cfRule>
    <cfRule type="expression" dxfId="232" priority="78" stopIfTrue="1">
      <formula>$F$5="DTC Int. Staff"</formula>
    </cfRule>
  </conditionalFormatting>
  <conditionalFormatting sqref="G57">
    <cfRule type="expression" dxfId="231" priority="75" stopIfTrue="1">
      <formula>#REF!="Freelancer"</formula>
    </cfRule>
    <cfRule type="expression" dxfId="230" priority="76" stopIfTrue="1">
      <formula>#REF!="DTC Int. Staff"</formula>
    </cfRule>
  </conditionalFormatting>
  <conditionalFormatting sqref="G57">
    <cfRule type="expression" dxfId="229" priority="73" stopIfTrue="1">
      <formula>$F$5="Freelancer"</formula>
    </cfRule>
    <cfRule type="expression" dxfId="228" priority="74" stopIfTrue="1">
      <formula>$F$5="DTC Int. Staff"</formula>
    </cfRule>
  </conditionalFormatting>
  <conditionalFormatting sqref="G60">
    <cfRule type="expression" dxfId="227" priority="71" stopIfTrue="1">
      <formula>#REF!="Freelancer"</formula>
    </cfRule>
    <cfRule type="expression" dxfId="226" priority="72" stopIfTrue="1">
      <formula>#REF!="DTC Int. Staff"</formula>
    </cfRule>
  </conditionalFormatting>
  <conditionalFormatting sqref="G60">
    <cfRule type="expression" dxfId="225" priority="69" stopIfTrue="1">
      <formula>$F$5="Freelancer"</formula>
    </cfRule>
    <cfRule type="expression" dxfId="224" priority="70" stopIfTrue="1">
      <formula>$F$5="DTC Int. Staff"</formula>
    </cfRule>
  </conditionalFormatting>
  <conditionalFormatting sqref="G61">
    <cfRule type="expression" dxfId="223" priority="67" stopIfTrue="1">
      <formula>#REF!="Freelancer"</formula>
    </cfRule>
    <cfRule type="expression" dxfId="222" priority="68" stopIfTrue="1">
      <formula>#REF!="DTC Int. Staff"</formula>
    </cfRule>
  </conditionalFormatting>
  <conditionalFormatting sqref="G61">
    <cfRule type="expression" dxfId="221" priority="65" stopIfTrue="1">
      <formula>$F$5="Freelancer"</formula>
    </cfRule>
    <cfRule type="expression" dxfId="220" priority="66" stopIfTrue="1">
      <formula>$F$5="DTC Int. Staff"</formula>
    </cfRule>
  </conditionalFormatting>
  <conditionalFormatting sqref="G62">
    <cfRule type="expression" dxfId="219" priority="63" stopIfTrue="1">
      <formula>#REF!="Freelancer"</formula>
    </cfRule>
    <cfRule type="expression" dxfId="218" priority="64" stopIfTrue="1">
      <formula>#REF!="DTC Int. Staff"</formula>
    </cfRule>
  </conditionalFormatting>
  <conditionalFormatting sqref="G62">
    <cfRule type="expression" dxfId="217" priority="61" stopIfTrue="1">
      <formula>$F$5="Freelancer"</formula>
    </cfRule>
    <cfRule type="expression" dxfId="216" priority="62" stopIfTrue="1">
      <formula>$F$5="DTC Int. Staff"</formula>
    </cfRule>
  </conditionalFormatting>
  <conditionalFormatting sqref="G65">
    <cfRule type="expression" dxfId="215" priority="59" stopIfTrue="1">
      <formula>#REF!="Freelancer"</formula>
    </cfRule>
    <cfRule type="expression" dxfId="214" priority="60" stopIfTrue="1">
      <formula>#REF!="DTC Int. Staff"</formula>
    </cfRule>
  </conditionalFormatting>
  <conditionalFormatting sqref="G65">
    <cfRule type="expression" dxfId="213" priority="57" stopIfTrue="1">
      <formula>$F$5="Freelancer"</formula>
    </cfRule>
    <cfRule type="expression" dxfId="212" priority="58" stopIfTrue="1">
      <formula>$F$5="DTC Int. Staff"</formula>
    </cfRule>
  </conditionalFormatting>
  <conditionalFormatting sqref="G66">
    <cfRule type="expression" dxfId="211" priority="55" stopIfTrue="1">
      <formula>#REF!="Freelancer"</formula>
    </cfRule>
    <cfRule type="expression" dxfId="210" priority="56" stopIfTrue="1">
      <formula>#REF!="DTC Int. Staff"</formula>
    </cfRule>
  </conditionalFormatting>
  <conditionalFormatting sqref="G66">
    <cfRule type="expression" dxfId="209" priority="53" stopIfTrue="1">
      <formula>$F$5="Freelancer"</formula>
    </cfRule>
    <cfRule type="expression" dxfId="208" priority="54" stopIfTrue="1">
      <formula>$F$5="DTC Int. Staff"</formula>
    </cfRule>
  </conditionalFormatting>
  <conditionalFormatting sqref="G87">
    <cfRule type="expression" dxfId="207" priority="51" stopIfTrue="1">
      <formula>#REF!="Freelancer"</formula>
    </cfRule>
    <cfRule type="expression" dxfId="206" priority="52" stopIfTrue="1">
      <formula>#REF!="DTC Int. Staff"</formula>
    </cfRule>
  </conditionalFormatting>
  <conditionalFormatting sqref="G87">
    <cfRule type="expression" dxfId="205" priority="49" stopIfTrue="1">
      <formula>$F$5="Freelancer"</formula>
    </cfRule>
    <cfRule type="expression" dxfId="204" priority="50" stopIfTrue="1">
      <formula>$F$5="DTC Int. Staff"</formula>
    </cfRule>
  </conditionalFormatting>
  <conditionalFormatting sqref="G72">
    <cfRule type="expression" dxfId="203" priority="47" stopIfTrue="1">
      <formula>#REF!="Freelancer"</formula>
    </cfRule>
    <cfRule type="expression" dxfId="202" priority="48" stopIfTrue="1">
      <formula>#REF!="DTC Int. Staff"</formula>
    </cfRule>
  </conditionalFormatting>
  <conditionalFormatting sqref="G72">
    <cfRule type="expression" dxfId="201" priority="45" stopIfTrue="1">
      <formula>$F$5="Freelancer"</formula>
    </cfRule>
    <cfRule type="expression" dxfId="200" priority="46" stopIfTrue="1">
      <formula>$F$5="DTC Int. Staff"</formula>
    </cfRule>
  </conditionalFormatting>
  <conditionalFormatting sqref="G77">
    <cfRule type="expression" dxfId="199" priority="43" stopIfTrue="1">
      <formula>#REF!="Freelancer"</formula>
    </cfRule>
    <cfRule type="expression" dxfId="198" priority="44" stopIfTrue="1">
      <formula>#REF!="DTC Int. Staff"</formula>
    </cfRule>
  </conditionalFormatting>
  <conditionalFormatting sqref="G77">
    <cfRule type="expression" dxfId="197" priority="41" stopIfTrue="1">
      <formula>$F$5="Freelancer"</formula>
    </cfRule>
    <cfRule type="expression" dxfId="196" priority="42" stopIfTrue="1">
      <formula>$F$5="DTC Int. Staff"</formula>
    </cfRule>
  </conditionalFormatting>
  <conditionalFormatting sqref="G82">
    <cfRule type="expression" dxfId="195" priority="39" stopIfTrue="1">
      <formula>#REF!="Freelancer"</formula>
    </cfRule>
    <cfRule type="expression" dxfId="194" priority="40" stopIfTrue="1">
      <formula>#REF!="DTC Int. Staff"</formula>
    </cfRule>
  </conditionalFormatting>
  <conditionalFormatting sqref="G82">
    <cfRule type="expression" dxfId="193" priority="37" stopIfTrue="1">
      <formula>$F$5="Freelancer"</formula>
    </cfRule>
    <cfRule type="expression" dxfId="192" priority="38" stopIfTrue="1">
      <formula>$F$5="DTC Int. Staff"</formula>
    </cfRule>
  </conditionalFormatting>
  <conditionalFormatting sqref="G92">
    <cfRule type="expression" dxfId="191" priority="35" stopIfTrue="1">
      <formula>#REF!="Freelancer"</formula>
    </cfRule>
    <cfRule type="expression" dxfId="190" priority="36" stopIfTrue="1">
      <formula>#REF!="DTC Int. Staff"</formula>
    </cfRule>
  </conditionalFormatting>
  <conditionalFormatting sqref="G92">
    <cfRule type="expression" dxfId="189" priority="33" stopIfTrue="1">
      <formula>$F$5="Freelancer"</formula>
    </cfRule>
    <cfRule type="expression" dxfId="188" priority="34" stopIfTrue="1">
      <formula>$F$5="DTC Int. Staff"</formula>
    </cfRule>
  </conditionalFormatting>
  <conditionalFormatting sqref="G100">
    <cfRule type="expression" dxfId="187" priority="31" stopIfTrue="1">
      <formula>#REF!="Freelancer"</formula>
    </cfRule>
    <cfRule type="expression" dxfId="186" priority="32" stopIfTrue="1">
      <formula>#REF!="DTC Int. Staff"</formula>
    </cfRule>
  </conditionalFormatting>
  <conditionalFormatting sqref="G100">
    <cfRule type="expression" dxfId="185" priority="29" stopIfTrue="1">
      <formula>$F$5="Freelancer"</formula>
    </cfRule>
    <cfRule type="expression" dxfId="184" priority="30" stopIfTrue="1">
      <formula>$F$5="DTC Int. Staff"</formula>
    </cfRule>
  </conditionalFormatting>
  <conditionalFormatting sqref="G105">
    <cfRule type="expression" dxfId="183" priority="27" stopIfTrue="1">
      <formula>#REF!="Freelancer"</formula>
    </cfRule>
    <cfRule type="expression" dxfId="182" priority="28" stopIfTrue="1">
      <formula>#REF!="DTC Int. Staff"</formula>
    </cfRule>
  </conditionalFormatting>
  <conditionalFormatting sqref="G105">
    <cfRule type="expression" dxfId="181" priority="25" stopIfTrue="1">
      <formula>$F$5="Freelancer"</formula>
    </cfRule>
    <cfRule type="expression" dxfId="180" priority="26" stopIfTrue="1">
      <formula>$F$5="DTC Int. Staff"</formula>
    </cfRule>
  </conditionalFormatting>
  <conditionalFormatting sqref="G110">
    <cfRule type="expression" dxfId="179" priority="23" stopIfTrue="1">
      <formula>#REF!="Freelancer"</formula>
    </cfRule>
    <cfRule type="expression" dxfId="178" priority="24" stopIfTrue="1">
      <formula>#REF!="DTC Int. Staff"</formula>
    </cfRule>
  </conditionalFormatting>
  <conditionalFormatting sqref="G110">
    <cfRule type="expression" dxfId="177" priority="21" stopIfTrue="1">
      <formula>$F$5="Freelancer"</formula>
    </cfRule>
    <cfRule type="expression" dxfId="176" priority="22" stopIfTrue="1">
      <formula>$F$5="DTC Int. Staff"</formula>
    </cfRule>
  </conditionalFormatting>
  <conditionalFormatting sqref="G115">
    <cfRule type="expression" dxfId="175" priority="19" stopIfTrue="1">
      <formula>#REF!="Freelancer"</formula>
    </cfRule>
    <cfRule type="expression" dxfId="174" priority="20" stopIfTrue="1">
      <formula>#REF!="DTC Int. Staff"</formula>
    </cfRule>
  </conditionalFormatting>
  <conditionalFormatting sqref="G115">
    <cfRule type="expression" dxfId="173" priority="17" stopIfTrue="1">
      <formula>$F$5="Freelancer"</formula>
    </cfRule>
    <cfRule type="expression" dxfId="172" priority="18" stopIfTrue="1">
      <formula>$F$5="DTC Int. Staff"</formula>
    </cfRule>
  </conditionalFormatting>
  <conditionalFormatting sqref="G120">
    <cfRule type="expression" dxfId="171" priority="15" stopIfTrue="1">
      <formula>#REF!="Freelancer"</formula>
    </cfRule>
    <cfRule type="expression" dxfId="170" priority="16" stopIfTrue="1">
      <formula>#REF!="DTC Int. Staff"</formula>
    </cfRule>
  </conditionalFormatting>
  <conditionalFormatting sqref="G120">
    <cfRule type="expression" dxfId="169" priority="13" stopIfTrue="1">
      <formula>$F$5="Freelancer"</formula>
    </cfRule>
    <cfRule type="expression" dxfId="168" priority="14" stopIfTrue="1">
      <formula>$F$5="DTC Int. Staff"</formula>
    </cfRule>
  </conditionalFormatting>
  <conditionalFormatting sqref="G121">
    <cfRule type="expression" dxfId="167" priority="11" stopIfTrue="1">
      <formula>#REF!="Freelancer"</formula>
    </cfRule>
    <cfRule type="expression" dxfId="166" priority="12" stopIfTrue="1">
      <formula>#REF!="DTC Int. Staff"</formula>
    </cfRule>
  </conditionalFormatting>
  <conditionalFormatting sqref="G121">
    <cfRule type="expression" dxfId="165" priority="9" stopIfTrue="1">
      <formula>$F$5="Freelancer"</formula>
    </cfRule>
    <cfRule type="expression" dxfId="164" priority="10" stopIfTrue="1">
      <formula>$F$5="DTC Int. Staff"</formula>
    </cfRule>
  </conditionalFormatting>
  <conditionalFormatting sqref="G88">
    <cfRule type="expression" dxfId="163" priority="7" stopIfTrue="1">
      <formula>#REF!="Freelancer"</formula>
    </cfRule>
    <cfRule type="expression" dxfId="162" priority="8" stopIfTrue="1">
      <formula>#REF!="DTC Int. Staff"</formula>
    </cfRule>
  </conditionalFormatting>
  <conditionalFormatting sqref="G88">
    <cfRule type="expression" dxfId="161" priority="5" stopIfTrue="1">
      <formula>$F$5="Freelancer"</formula>
    </cfRule>
    <cfRule type="expression" dxfId="160" priority="6" stopIfTrue="1">
      <formula>$F$5="DTC Int. Staff"</formula>
    </cfRule>
  </conditionalFormatting>
  <conditionalFormatting sqref="G111">
    <cfRule type="expression" dxfId="159" priority="3" stopIfTrue="1">
      <formula>#REF!="Freelancer"</formula>
    </cfRule>
    <cfRule type="expression" dxfId="158" priority="4" stopIfTrue="1">
      <formula>#REF!="DTC Int. Staff"</formula>
    </cfRule>
  </conditionalFormatting>
  <conditionalFormatting sqref="G111">
    <cfRule type="expression" dxfId="157" priority="1" stopIfTrue="1">
      <formula>$F$5="Freelancer"</formula>
    </cfRule>
    <cfRule type="expression" dxfId="1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2021-02-18T05:29:40Z</dcterms:modified>
</cp:coreProperties>
</file>