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9_Jane\"/>
    </mc:Choice>
  </mc:AlternateContent>
  <xr:revisionPtr revIDLastSave="0" documentId="13_ncr:1_{E7022DA8-6CD1-45CD-9B4B-5153895D9ED7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<sst xmlns="http://schemas.openxmlformats.org/spreadsheetml/2006/main" count="215" uniqueCount="68">
  <si>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</si>
  <si>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</si>
  <si>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</si>
  <si>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</si>
  <si>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</si>
  <si>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</si>
  <si>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</si>
  <si>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</si>
  <si>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</si>
  <si>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</si>
  <si>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</si>
  <si>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</si>
  <si>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</si>
  <si>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</si>
  <si>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</si>
  <si>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</si>
  <si>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</si>
  <si>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</si>
  <si>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</si>
  <si>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</si>
  <si>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</si>
  <si>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</si>
  <si>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</si>
  <si>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</si>
  <si>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</si>
  <si>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</si>
  <si>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</si>
  <si>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</si>
  <si>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</si>
  <si>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</si>
  <si>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</si>
  <si>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</si>
  <si>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</si>
  <si>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</si>
  <si>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</si>
  <si>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</si>
  <si>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</si>
  <si>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</si>
  <si>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</si>
  <si>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</si>
  <si>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</si>
  <si>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</si>
  <si>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</si>
  <si>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</si>
  <si>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</si>
  <si>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</si>
  <si>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</si>
  <si>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</si>
  <si>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</si>
  <si>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</si>
  <si>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Chanakan</t>
  </si>
  <si>
    <t>Opassirisunthon</t>
  </si>
  <si>
    <t>TIME109</t>
  </si>
  <si>
    <t>TIME-202028</t>
  </si>
  <si>
    <t>Writed Report</t>
  </si>
  <si>
    <t>TIME</t>
  </si>
  <si>
    <t xml:space="preserve">Edit Survey </t>
  </si>
  <si>
    <t>Writed Report&amp;Powerpoint</t>
  </si>
  <si>
    <t xml:space="preserve">Edit Powerpoint </t>
  </si>
  <si>
    <t>Pullman Bangkok King Power</t>
  </si>
  <si>
    <t xml:space="preserve">Edit Survey &amp;Edit Powerpoint </t>
  </si>
  <si>
    <t xml:space="preserve">Edit Survey &amp; Edit Powerpoint </t>
  </si>
  <si>
    <t>TIME-202026</t>
  </si>
  <si>
    <t>Meeting  NIEC</t>
  </si>
  <si>
    <t>Summery Meeting  NIEC</t>
  </si>
  <si>
    <t>Prepare Powerpoint for Focus Group</t>
  </si>
  <si>
    <t>Makha Bucha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</si>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</sst>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5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E2" zoomScale="75" zoomScaleNormal="75" workbookViewId="0">
      <selection activeCell="O11" sqref="O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.28515625" style="8" bestFit="1" customWidth="1"/>
    <col min="13" max="13" width="16.85546875" style="8" bestFit="1" customWidth="1"/>
    <col min="14" max="14" width="11.42578125" style="8"/>
    <col min="15" max="15" width="15.5703125" style="8" bestFit="1" customWidth="1"/>
    <col min="16" max="16" width="16.85546875" style="8" bestFit="1" customWidth="1"/>
    <col min="17" max="16384" width="11.42578125" style="8"/>
  </cols>
  <sheetData>
    <row r="1" spans="1:16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6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13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5" t="s">
        <v>6</v>
      </c>
      <c r="M10" s="165" t="s">
        <v>34</v>
      </c>
      <c r="O10" s="165" t="s">
        <v>4</v>
      </c>
      <c r="P10" s="165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108"/>
      <c r="I11" s="36"/>
      <c r="J11" s="38"/>
      <c r="L11" s="36">
        <v>9001</v>
      </c>
      <c r="M11" s="166">
        <f>SUMIFS($J$10:$J$142,$G$10:$G$142,L11)</f>
        <v>160</v>
      </c>
      <c r="O11" s="35" t="s">
        <v>53</v>
      </c>
      <c r="P11" s="167">
        <f>SUMIFS($J$10:$J$142,$F$10:$F$142,O11,$G$10:$G$142,$O$9)</f>
        <v>160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108"/>
      <c r="I12" s="36"/>
      <c r="J12" s="38"/>
      <c r="L12" s="36">
        <v>9002</v>
      </c>
      <c r="M12" s="166">
        <f t="shared" ref="M12:M23" si="2">SUMIFS($J$10:$J$142,$G$10:$G$142,L12)</f>
        <v>0</v>
      </c>
      <c r="O12" s="36"/>
      <c r="P12" s="167">
        <f>SUMIFS($J$10:$J$142,$F$10:$F$142,O12,$G$10:$G$142,$O$9)</f>
        <v>0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108"/>
      <c r="I13" s="36"/>
      <c r="J13" s="38"/>
      <c r="L13" s="36">
        <v>9003</v>
      </c>
      <c r="M13" s="166">
        <f t="shared" si="2"/>
        <v>0</v>
      </c>
      <c r="O13" s="36"/>
      <c r="P13" s="167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108"/>
      <c r="I14" s="36"/>
      <c r="J14" s="38"/>
      <c r="L14" s="36">
        <v>9004</v>
      </c>
      <c r="M14" s="166">
        <f t="shared" si="2"/>
        <v>0</v>
      </c>
      <c r="O14" s="36"/>
      <c r="P14" s="167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108"/>
      <c r="I15" s="36"/>
      <c r="J15" s="38"/>
      <c r="L15" s="36">
        <v>9005</v>
      </c>
      <c r="M15" s="166">
        <f t="shared" si="2"/>
        <v>0</v>
      </c>
      <c r="O15" s="36"/>
      <c r="P15" s="167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108"/>
      <c r="I16" s="36"/>
      <c r="J16" s="38"/>
      <c r="L16" s="36">
        <v>9006</v>
      </c>
      <c r="M16" s="166">
        <f t="shared" si="2"/>
        <v>0</v>
      </c>
      <c r="O16" s="36"/>
      <c r="P16" s="167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108"/>
      <c r="I17" s="36"/>
      <c r="J17" s="38"/>
      <c r="L17" s="36">
        <v>9007</v>
      </c>
      <c r="M17" s="166">
        <f t="shared" si="2"/>
        <v>0</v>
      </c>
      <c r="O17" s="36"/>
      <c r="P17" s="167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53</v>
      </c>
      <c r="G18" s="36">
        <v>9001</v>
      </c>
      <c r="H18" s="108" t="s">
        <v>54</v>
      </c>
      <c r="I18" s="36" t="s">
        <v>55</v>
      </c>
      <c r="J18" s="38">
        <v>8</v>
      </c>
      <c r="L18" s="36">
        <v>9008</v>
      </c>
      <c r="M18" s="166">
        <f t="shared" si="2"/>
        <v>0</v>
      </c>
      <c r="O18" s="168" t="s">
        <v>67</v>
      </c>
      <c r="P18" s="169">
        <f>SUM(P11:P17)</f>
        <v>160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  <c r="L19" s="36">
        <v>9009</v>
      </c>
      <c r="M19" s="166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108"/>
      <c r="I20" s="36"/>
      <c r="J20" s="38"/>
      <c r="L20" s="36">
        <v>9010</v>
      </c>
      <c r="M20" s="166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109"/>
      <c r="I21" s="36"/>
      <c r="J21" s="38"/>
      <c r="L21" s="36">
        <v>9013</v>
      </c>
      <c r="M21" s="166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109"/>
      <c r="I22" s="36"/>
      <c r="J22" s="38"/>
      <c r="L22" s="36">
        <v>9014</v>
      </c>
      <c r="M22" s="166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53</v>
      </c>
      <c r="G23" s="46">
        <v>9001</v>
      </c>
      <c r="H23" s="110" t="s">
        <v>54</v>
      </c>
      <c r="I23" s="46" t="s">
        <v>55</v>
      </c>
      <c r="J23" s="49">
        <v>8</v>
      </c>
      <c r="L23" s="36">
        <v>9015</v>
      </c>
      <c r="M23" s="166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6"/>
      <c r="H24" s="110"/>
      <c r="I24" s="46"/>
      <c r="J24" s="46"/>
      <c r="L24" s="170" t="s">
        <v>67</v>
      </c>
      <c r="M24" s="171">
        <f>SUM(M11:M23)</f>
        <v>160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6"/>
      <c r="H25" s="110"/>
      <c r="I25" s="46"/>
      <c r="J25" s="46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6"/>
      <c r="H26" s="110"/>
      <c r="I26" s="46"/>
      <c r="J26" s="46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6"/>
      <c r="H27" s="110"/>
      <c r="I27" s="46"/>
      <c r="J27" s="46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53</v>
      </c>
      <c r="G28" s="36">
        <v>9001</v>
      </c>
      <c r="H28" s="108" t="s">
        <v>54</v>
      </c>
      <c r="I28" s="36" t="s">
        <v>55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9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109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109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109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53</v>
      </c>
      <c r="G33" s="46">
        <v>9001</v>
      </c>
      <c r="H33" s="110" t="s">
        <v>54</v>
      </c>
      <c r="I33" s="46" t="s">
        <v>55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6"/>
      <c r="H34" s="110"/>
      <c r="I34" s="46"/>
      <c r="J34" s="46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6"/>
      <c r="H35" s="110"/>
      <c r="I35" s="46"/>
      <c r="J35" s="46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6"/>
      <c r="H36" s="110"/>
      <c r="I36" s="46"/>
      <c r="J36" s="46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6"/>
      <c r="H37" s="110"/>
      <c r="I37" s="46"/>
      <c r="J37" s="46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54</v>
      </c>
      <c r="I38" s="36" t="s">
        <v>55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109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109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109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109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109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109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53</v>
      </c>
      <c r="G45" s="36">
        <v>9001</v>
      </c>
      <c r="H45" s="108" t="s">
        <v>54</v>
      </c>
      <c r="I45" s="36" t="s">
        <v>55</v>
      </c>
      <c r="J45" s="38">
        <v>8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109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109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109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109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53</v>
      </c>
      <c r="G50" s="46">
        <v>9001</v>
      </c>
      <c r="H50" s="110" t="s">
        <v>54</v>
      </c>
      <c r="I50" s="46" t="s">
        <v>55</v>
      </c>
      <c r="J50" s="49">
        <v>8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6"/>
      <c r="H51" s="110"/>
      <c r="I51" s="46"/>
      <c r="J51" s="46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6"/>
      <c r="H52" s="110"/>
      <c r="I52" s="46"/>
      <c r="J52" s="46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6"/>
      <c r="H53" s="110"/>
      <c r="I53" s="46"/>
      <c r="J53" s="46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6"/>
      <c r="H54" s="110"/>
      <c r="I54" s="46"/>
      <c r="J54" s="46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53</v>
      </c>
      <c r="G55" s="36">
        <v>9001</v>
      </c>
      <c r="H55" s="108" t="s">
        <v>54</v>
      </c>
      <c r="I55" s="36" t="s">
        <v>55</v>
      </c>
      <c r="J55" s="38">
        <v>8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09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109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109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109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53</v>
      </c>
      <c r="G60" s="46">
        <v>9001</v>
      </c>
      <c r="H60" s="110" t="s">
        <v>54</v>
      </c>
      <c r="I60" s="46" t="s">
        <v>55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6"/>
      <c r="H61" s="110"/>
      <c r="I61" s="46"/>
      <c r="J61" s="46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6"/>
      <c r="H62" s="110"/>
      <c r="I62" s="46"/>
      <c r="J62" s="46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6"/>
      <c r="H63" s="110"/>
      <c r="I63" s="46"/>
      <c r="J63" s="46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6"/>
      <c r="H64" s="110"/>
      <c r="I64" s="46"/>
      <c r="J64" s="46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53</v>
      </c>
      <c r="G65" s="36">
        <v>9001</v>
      </c>
      <c r="H65" s="108" t="s">
        <v>58</v>
      </c>
      <c r="I65" s="36" t="s">
        <v>55</v>
      </c>
      <c r="J65" s="38">
        <v>8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109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109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108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109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108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108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53</v>
      </c>
      <c r="G72" s="36">
        <v>9001</v>
      </c>
      <c r="H72" s="108" t="s">
        <v>58</v>
      </c>
      <c r="I72" s="36" t="s">
        <v>55</v>
      </c>
      <c r="J72" s="38">
        <v>8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109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109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108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109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53</v>
      </c>
      <c r="G77" s="46">
        <v>9001</v>
      </c>
      <c r="H77" s="110" t="s">
        <v>58</v>
      </c>
      <c r="I77" s="46" t="s">
        <v>55</v>
      </c>
      <c r="J77" s="49">
        <v>8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6"/>
      <c r="H78" s="110"/>
      <c r="I78" s="46"/>
      <c r="J78" s="46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6"/>
      <c r="H79" s="110"/>
      <c r="I79" s="46"/>
      <c r="J79" s="46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6"/>
      <c r="H80" s="110"/>
      <c r="I80" s="46"/>
      <c r="J80" s="46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6"/>
      <c r="H81" s="110"/>
      <c r="I81" s="46"/>
      <c r="J81" s="46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53</v>
      </c>
      <c r="G82" s="36">
        <v>9001</v>
      </c>
      <c r="H82" s="108" t="s">
        <v>56</v>
      </c>
      <c r="I82" s="36" t="s">
        <v>55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109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109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108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109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53</v>
      </c>
      <c r="G87" s="47">
        <v>9001</v>
      </c>
      <c r="H87" s="111" t="s">
        <v>61</v>
      </c>
      <c r="I87" s="47" t="s">
        <v>55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111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111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111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111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53</v>
      </c>
      <c r="G92" s="36">
        <v>9001</v>
      </c>
      <c r="H92" s="108" t="s">
        <v>56</v>
      </c>
      <c r="I92" s="36" t="s">
        <v>55</v>
      </c>
      <c r="J92" s="38">
        <v>8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108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108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108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108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108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109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108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53</v>
      </c>
      <c r="G100" s="36">
        <v>9001</v>
      </c>
      <c r="H100" s="108" t="s">
        <v>61</v>
      </c>
      <c r="I100" s="36" t="s">
        <v>55</v>
      </c>
      <c r="J100" s="38">
        <v>8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108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108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108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108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53</v>
      </c>
      <c r="G105" s="47">
        <v>9001</v>
      </c>
      <c r="H105" s="111" t="s">
        <v>57</v>
      </c>
      <c r="I105" s="47" t="s">
        <v>55</v>
      </c>
      <c r="J105" s="49">
        <v>8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11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111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111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111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53</v>
      </c>
      <c r="G110" s="36">
        <v>9001</v>
      </c>
      <c r="H110" s="108" t="s">
        <v>57</v>
      </c>
      <c r="I110" s="36" t="s">
        <v>55</v>
      </c>
      <c r="J110" s="38">
        <v>8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108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108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108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108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53</v>
      </c>
      <c r="G115" s="47">
        <v>9001</v>
      </c>
      <c r="H115" s="111" t="s">
        <v>58</v>
      </c>
      <c r="I115" s="47" t="s">
        <v>55</v>
      </c>
      <c r="J115" s="49">
        <v>8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108" t="s">
        <v>60</v>
      </c>
      <c r="I120" s="36" t="s">
        <v>55</v>
      </c>
      <c r="J120" s="38">
        <v>8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108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108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108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108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109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112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70" priority="117" stopIfTrue="1">
      <formula>IF($A11=1,B11,)</formula>
    </cfRule>
    <cfRule type="expression" dxfId="269" priority="118" stopIfTrue="1">
      <formula>IF($A11="",B11,)</formula>
    </cfRule>
  </conditionalFormatting>
  <conditionalFormatting sqref="E11:E15">
    <cfRule type="expression" dxfId="268" priority="119" stopIfTrue="1">
      <formula>IF($A11="",B11,"")</formula>
    </cfRule>
  </conditionalFormatting>
  <conditionalFormatting sqref="E16:E124">
    <cfRule type="expression" dxfId="267" priority="120" stopIfTrue="1">
      <formula>IF($A16&lt;&gt;1,B16,"")</formula>
    </cfRule>
  </conditionalFormatting>
  <conditionalFormatting sqref="D11:D124">
    <cfRule type="expression" dxfId="266" priority="121" stopIfTrue="1">
      <formula>IF($A11="",B11,)</formula>
    </cfRule>
  </conditionalFormatting>
  <conditionalFormatting sqref="C126">
    <cfRule type="expression" dxfId="265" priority="104" stopIfTrue="1">
      <formula>IF($A126=1,B126,)</formula>
    </cfRule>
    <cfRule type="expression" dxfId="264" priority="105" stopIfTrue="1">
      <formula>IF($A126="",B126,)</formula>
    </cfRule>
  </conditionalFormatting>
  <conditionalFormatting sqref="D126">
    <cfRule type="expression" dxfId="263" priority="106" stopIfTrue="1">
      <formula>IF($A126="",B126,)</formula>
    </cfRule>
  </conditionalFormatting>
  <conditionalFormatting sqref="C125">
    <cfRule type="expression" dxfId="262" priority="101" stopIfTrue="1">
      <formula>IF($A125=1,B125,)</formula>
    </cfRule>
    <cfRule type="expression" dxfId="261" priority="102" stopIfTrue="1">
      <formula>IF($A125="",B125,)</formula>
    </cfRule>
  </conditionalFormatting>
  <conditionalFormatting sqref="D125">
    <cfRule type="expression" dxfId="260" priority="103" stopIfTrue="1">
      <formula>IF($A125="",B125,)</formula>
    </cfRule>
  </conditionalFormatting>
  <conditionalFormatting sqref="E125">
    <cfRule type="expression" dxfId="259" priority="100" stopIfTrue="1">
      <formula>IF($A125&lt;&gt;1,B125,"")</formula>
    </cfRule>
  </conditionalFormatting>
  <conditionalFormatting sqref="E126">
    <cfRule type="expression" dxfId="258" priority="99" stopIfTrue="1">
      <formula>IF($A126&lt;&gt;1,B126,"")</formula>
    </cfRule>
  </conditionalFormatting>
  <conditionalFormatting sqref="G70:G71 G88:G91 G93:G99 G101:G104 G106:G114 G116:G119">
    <cfRule type="expression" dxfId="257" priority="87" stopIfTrue="1">
      <formula>#REF!="Freelancer"</formula>
    </cfRule>
    <cfRule type="expression" dxfId="256" priority="88" stopIfTrue="1">
      <formula>#REF!="DTC Int. Staff"</formula>
    </cfRule>
  </conditionalFormatting>
  <conditionalFormatting sqref="G116:G119 G70:G71 G88:G91 G93:G99 G101:G104">
    <cfRule type="expression" dxfId="255" priority="85" stopIfTrue="1">
      <formula>$F$5="Freelancer"</formula>
    </cfRule>
    <cfRule type="expression" dxfId="254" priority="86" stopIfTrue="1">
      <formula>$F$5="DTC Int. Staff"</formula>
    </cfRule>
  </conditionalFormatting>
  <conditionalFormatting sqref="G11:G15">
    <cfRule type="expression" dxfId="253" priority="81" stopIfTrue="1">
      <formula>$F$5="Freelancer"</formula>
    </cfRule>
    <cfRule type="expression" dxfId="252" priority="82" stopIfTrue="1">
      <formula>$F$5="DTC Int. Staff"</formula>
    </cfRule>
  </conditionalFormatting>
  <conditionalFormatting sqref="G16:G22">
    <cfRule type="expression" dxfId="251" priority="77" stopIfTrue="1">
      <formula>$F$5="Freelancer"</formula>
    </cfRule>
    <cfRule type="expression" dxfId="250" priority="78" stopIfTrue="1">
      <formula>$F$5="DTC Int. Staff"</formula>
    </cfRule>
  </conditionalFormatting>
  <conditionalFormatting sqref="G28:G30">
    <cfRule type="expression" dxfId="249" priority="73" stopIfTrue="1">
      <formula>$F$5="Freelancer"</formula>
    </cfRule>
    <cfRule type="expression" dxfId="248" priority="74" stopIfTrue="1">
      <formula>$F$5="DTC Int. Staff"</formula>
    </cfRule>
  </conditionalFormatting>
  <conditionalFormatting sqref="G31:G32">
    <cfRule type="expression" dxfId="247" priority="69" stopIfTrue="1">
      <formula>$F$5="Freelancer"</formula>
    </cfRule>
    <cfRule type="expression" dxfId="246" priority="70" stopIfTrue="1">
      <formula>$F$5="DTC Int. Staff"</formula>
    </cfRule>
  </conditionalFormatting>
  <conditionalFormatting sqref="G40:G43">
    <cfRule type="expression" dxfId="245" priority="65" stopIfTrue="1">
      <formula>$F$5="Freelancer"</formula>
    </cfRule>
    <cfRule type="expression" dxfId="244" priority="66" stopIfTrue="1">
      <formula>$F$5="DTC Int. Staff"</formula>
    </cfRule>
  </conditionalFormatting>
  <conditionalFormatting sqref="G11:G15">
    <cfRule type="expression" dxfId="243" priority="83" stopIfTrue="1">
      <formula>#REF!="Freelancer"</formula>
    </cfRule>
    <cfRule type="expression" dxfId="242" priority="84" stopIfTrue="1">
      <formula>#REF!="DTC Int. Staff"</formula>
    </cfRule>
  </conditionalFormatting>
  <conditionalFormatting sqref="G16:G22">
    <cfRule type="expression" dxfId="241" priority="79" stopIfTrue="1">
      <formula>#REF!="Freelancer"</formula>
    </cfRule>
    <cfRule type="expression" dxfId="240" priority="80" stopIfTrue="1">
      <formula>#REF!="DTC Int. Staff"</formula>
    </cfRule>
  </conditionalFormatting>
  <conditionalFormatting sqref="G28:G30">
    <cfRule type="expression" dxfId="239" priority="75" stopIfTrue="1">
      <formula>#REF!="Freelancer"</formula>
    </cfRule>
    <cfRule type="expression" dxfId="238" priority="76" stopIfTrue="1">
      <formula>#REF!="DTC Int. Staff"</formula>
    </cfRule>
  </conditionalFormatting>
  <conditionalFormatting sqref="G31:G32">
    <cfRule type="expression" dxfId="237" priority="71" stopIfTrue="1">
      <formula>#REF!="Freelancer"</formula>
    </cfRule>
    <cfRule type="expression" dxfId="236" priority="72" stopIfTrue="1">
      <formula>#REF!="DTC Int. Staff"</formula>
    </cfRule>
  </conditionalFormatting>
  <conditionalFormatting sqref="G40:G43">
    <cfRule type="expression" dxfId="235" priority="67" stopIfTrue="1">
      <formula>#REF!="Freelancer"</formula>
    </cfRule>
    <cfRule type="expression" dxfId="234" priority="68" stopIfTrue="1">
      <formula>#REF!="DTC Int. Staff"</formula>
    </cfRule>
  </conditionalFormatting>
  <conditionalFormatting sqref="G38:G39">
    <cfRule type="expression" dxfId="233" priority="61" stopIfTrue="1">
      <formula>$F$5="Freelancer"</formula>
    </cfRule>
    <cfRule type="expression" dxfId="232" priority="62" stopIfTrue="1">
      <formula>$F$5="DTC Int. Staff"</formula>
    </cfRule>
  </conditionalFormatting>
  <conditionalFormatting sqref="G38:G39">
    <cfRule type="expression" dxfId="231" priority="63" stopIfTrue="1">
      <formula>#REF!="Freelancer"</formula>
    </cfRule>
    <cfRule type="expression" dxfId="230" priority="64" stopIfTrue="1">
      <formula>#REF!="DTC Int. Staff"</formula>
    </cfRule>
  </conditionalFormatting>
  <conditionalFormatting sqref="G45:G46 G48:G49">
    <cfRule type="expression" dxfId="229" priority="57" stopIfTrue="1">
      <formula>$F$5="Freelancer"</formula>
    </cfRule>
    <cfRule type="expression" dxfId="228" priority="58" stopIfTrue="1">
      <formula>$F$5="DTC Int. Staff"</formula>
    </cfRule>
  </conditionalFormatting>
  <conditionalFormatting sqref="G45:G46 G48:G49">
    <cfRule type="expression" dxfId="227" priority="59" stopIfTrue="1">
      <formula>#REF!="Freelancer"</formula>
    </cfRule>
    <cfRule type="expression" dxfId="226" priority="60" stopIfTrue="1">
      <formula>#REF!="DTC Int. Staff"</formula>
    </cfRule>
  </conditionalFormatting>
  <conditionalFormatting sqref="G44 G47">
    <cfRule type="expression" dxfId="225" priority="53" stopIfTrue="1">
      <formula>$F$5="Freelancer"</formula>
    </cfRule>
    <cfRule type="expression" dxfId="224" priority="54" stopIfTrue="1">
      <formula>$F$5="DTC Int. Staff"</formula>
    </cfRule>
  </conditionalFormatting>
  <conditionalFormatting sqref="G44 G47">
    <cfRule type="expression" dxfId="223" priority="55" stopIfTrue="1">
      <formula>#REF!="Freelancer"</formula>
    </cfRule>
    <cfRule type="expression" dxfId="222" priority="56" stopIfTrue="1">
      <formula>#REF!="DTC Int. Staff"</formula>
    </cfRule>
  </conditionalFormatting>
  <conditionalFormatting sqref="G55:G56 G58:G59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55:G56 G58:G59">
    <cfRule type="expression" dxfId="219" priority="51" stopIfTrue="1">
      <formula>#REF!="Freelancer"</formula>
    </cfRule>
    <cfRule type="expression" dxfId="218" priority="52" stopIfTrue="1">
      <formula>#REF!="DTC Int. Staff"</formula>
    </cfRule>
  </conditionalFormatting>
  <conditionalFormatting sqref="G57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57">
    <cfRule type="expression" dxfId="215" priority="47" stopIfTrue="1">
      <formula>#REF!="Freelancer"</formula>
    </cfRule>
    <cfRule type="expression" dxfId="214" priority="48" stopIfTrue="1">
      <formula>#REF!="DTC Int. Staff"</formula>
    </cfRule>
  </conditionalFormatting>
  <conditionalFormatting sqref="G65:G66 G68:G69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65:G66 G68:G69">
    <cfRule type="expression" dxfId="211" priority="43" stopIfTrue="1">
      <formula>#REF!="Freelancer"</formula>
    </cfRule>
    <cfRule type="expression" dxfId="210" priority="44" stopIfTrue="1">
      <formula>#REF!="DTC Int. Staff"</formula>
    </cfRule>
  </conditionalFormatting>
  <conditionalFormatting sqref="G67">
    <cfRule type="expression" dxfId="209" priority="37" stopIfTrue="1">
      <formula>$F$5="Freelancer"</formula>
    </cfRule>
    <cfRule type="expression" dxfId="208" priority="38" stopIfTrue="1">
      <formula>$F$5="DTC Int. Staff"</formula>
    </cfRule>
  </conditionalFormatting>
  <conditionalFormatting sqref="G67">
    <cfRule type="expression" dxfId="207" priority="39" stopIfTrue="1">
      <formula>#REF!="Freelancer"</formula>
    </cfRule>
    <cfRule type="expression" dxfId="206" priority="40" stopIfTrue="1">
      <formula>#REF!="DTC Int. Staff"</formula>
    </cfRule>
  </conditionalFormatting>
  <conditionalFormatting sqref="G72:G73 G75:G76">
    <cfRule type="expression" dxfId="205" priority="33" stopIfTrue="1">
      <formula>$F$5="Freelancer"</formula>
    </cfRule>
    <cfRule type="expression" dxfId="204" priority="34" stopIfTrue="1">
      <formula>$F$5="DTC Int. Staff"</formula>
    </cfRule>
  </conditionalFormatting>
  <conditionalFormatting sqref="G72:G73 G75:G76">
    <cfRule type="expression" dxfId="203" priority="35" stopIfTrue="1">
      <formula>#REF!="Freelancer"</formula>
    </cfRule>
    <cfRule type="expression" dxfId="202" priority="36" stopIfTrue="1">
      <formula>#REF!="DTC Int. Staff"</formula>
    </cfRule>
  </conditionalFormatting>
  <conditionalFormatting sqref="G74">
    <cfRule type="expression" dxfId="201" priority="29" stopIfTrue="1">
      <formula>$F$5="Freelancer"</formula>
    </cfRule>
    <cfRule type="expression" dxfId="200" priority="30" stopIfTrue="1">
      <formula>$F$5="DTC Int. Staff"</formula>
    </cfRule>
  </conditionalFormatting>
  <conditionalFormatting sqref="G74">
    <cfRule type="expression" dxfId="199" priority="31" stopIfTrue="1">
      <formula>#REF!="Freelancer"</formula>
    </cfRule>
    <cfRule type="expression" dxfId="198" priority="32" stopIfTrue="1">
      <formula>#REF!="DTC Int. Staff"</formula>
    </cfRule>
  </conditionalFormatting>
  <conditionalFormatting sqref="G82:G83 G85:G86">
    <cfRule type="expression" dxfId="197" priority="25" stopIfTrue="1">
      <formula>$F$5="Freelancer"</formula>
    </cfRule>
    <cfRule type="expression" dxfId="196" priority="26" stopIfTrue="1">
      <formula>$F$5="DTC Int. Staff"</formula>
    </cfRule>
  </conditionalFormatting>
  <conditionalFormatting sqref="G82:G83 G85:G86">
    <cfRule type="expression" dxfId="195" priority="27" stopIfTrue="1">
      <formula>#REF!="Freelancer"</formula>
    </cfRule>
    <cfRule type="expression" dxfId="194" priority="28" stopIfTrue="1">
      <formula>#REF!="DTC Int. Staff"</formula>
    </cfRule>
  </conditionalFormatting>
  <conditionalFormatting sqref="G84">
    <cfRule type="expression" dxfId="193" priority="21" stopIfTrue="1">
      <formula>$F$5="Freelancer"</formula>
    </cfRule>
    <cfRule type="expression" dxfId="192" priority="22" stopIfTrue="1">
      <formula>$F$5="DTC Int. Staff"</formula>
    </cfRule>
  </conditionalFormatting>
  <conditionalFormatting sqref="G84">
    <cfRule type="expression" dxfId="191" priority="23" stopIfTrue="1">
      <formula>#REF!="Freelancer"</formula>
    </cfRule>
    <cfRule type="expression" dxfId="190" priority="24" stopIfTrue="1">
      <formula>#REF!="DTC Int. Staff"</formula>
    </cfRule>
  </conditionalFormatting>
  <conditionalFormatting sqref="G87">
    <cfRule type="expression" dxfId="189" priority="19" stopIfTrue="1">
      <formula>#REF!="Freelancer"</formula>
    </cfRule>
    <cfRule type="expression" dxfId="188" priority="20" stopIfTrue="1">
      <formula>#REF!="DTC Int. Staff"</formula>
    </cfRule>
  </conditionalFormatting>
  <conditionalFormatting sqref="G87">
    <cfRule type="expression" dxfId="187" priority="17" stopIfTrue="1">
      <formula>$F$5="Freelancer"</formula>
    </cfRule>
    <cfRule type="expression" dxfId="186" priority="18" stopIfTrue="1">
      <formula>$F$5="DTC Int. Staff"</formula>
    </cfRule>
  </conditionalFormatting>
  <conditionalFormatting sqref="G92">
    <cfRule type="expression" dxfId="185" priority="13" stopIfTrue="1">
      <formula>$F$5="Freelancer"</formula>
    </cfRule>
    <cfRule type="expression" dxfId="184" priority="14" stopIfTrue="1">
      <formula>$F$5="DTC Int. Staff"</formula>
    </cfRule>
  </conditionalFormatting>
  <conditionalFormatting sqref="G92">
    <cfRule type="expression" dxfId="183" priority="15" stopIfTrue="1">
      <formula>#REF!="Freelancer"</formula>
    </cfRule>
    <cfRule type="expression" dxfId="182" priority="16" stopIfTrue="1">
      <formula>#REF!="DTC Int. Staff"</formula>
    </cfRule>
  </conditionalFormatting>
  <conditionalFormatting sqref="G100">
    <cfRule type="expression" dxfId="181" priority="9" stopIfTrue="1">
      <formula>$F$5="Freelancer"</formula>
    </cfRule>
    <cfRule type="expression" dxfId="180" priority="10" stopIfTrue="1">
      <formula>$F$5="DTC Int. Staff"</formula>
    </cfRule>
  </conditionalFormatting>
  <conditionalFormatting sqref="G100">
    <cfRule type="expression" dxfId="179" priority="11" stopIfTrue="1">
      <formula>#REF!="Freelancer"</formula>
    </cfRule>
    <cfRule type="expression" dxfId="178" priority="12" stopIfTrue="1">
      <formula>#REF!="DTC Int. Staff"</formula>
    </cfRule>
  </conditionalFormatting>
  <conditionalFormatting sqref="G105">
    <cfRule type="expression" dxfId="177" priority="7" stopIfTrue="1">
      <formula>#REF!="Freelancer"</formula>
    </cfRule>
    <cfRule type="expression" dxfId="176" priority="8" stopIfTrue="1">
      <formula>#REF!="DTC Int. Staff"</formula>
    </cfRule>
  </conditionalFormatting>
  <conditionalFormatting sqref="G115">
    <cfRule type="expression" dxfId="175" priority="5" stopIfTrue="1">
      <formula>#REF!="Freelancer"</formula>
    </cfRule>
    <cfRule type="expression" dxfId="174" priority="6" stopIfTrue="1">
      <formula>#REF!="DTC Int. Staff"</formula>
    </cfRule>
  </conditionalFormatting>
  <conditionalFormatting sqref="G120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conditionalFormatting sqref="G120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dataValidations count="1">
    <dataValidation type="list" allowBlank="1" showInputMessage="1" showErrorMessage="1" sqref="G11 G18 G23 G33 G28 G38 G45 G50 G55 G65 G60 G72 G76:G77 G82 G87 G92 G100 G105 G115 G120" xr:uid="{06F19C8E-8415-4E24-B177-3DCDCE6D79A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D119" sqref="A10:XFD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40</v>
      </c>
      <c r="J8" s="25">
        <f>I8/8</f>
        <v>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58</v>
      </c>
      <c r="I11" s="36" t="s">
        <v>55</v>
      </c>
      <c r="J11" s="38">
        <v>8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58</v>
      </c>
      <c r="I16" s="47" t="s">
        <v>55</v>
      </c>
      <c r="J16" s="49">
        <v>8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62</v>
      </c>
      <c r="G21" s="36">
        <v>9001</v>
      </c>
      <c r="H21" s="43" t="s">
        <v>63</v>
      </c>
      <c r="I21" s="8" t="s">
        <v>59</v>
      </c>
      <c r="J21" s="38">
        <v>6</v>
      </c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 t="s">
        <v>62</v>
      </c>
      <c r="G22" s="36">
        <v>9001</v>
      </c>
      <c r="H22" s="43" t="s">
        <v>64</v>
      </c>
      <c r="I22" s="43" t="s">
        <v>55</v>
      </c>
      <c r="J22" s="38">
        <v>2</v>
      </c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65</v>
      </c>
      <c r="I26" s="47" t="s">
        <v>55</v>
      </c>
      <c r="J26" s="49">
        <v>8</v>
      </c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43" t="s">
        <v>65</v>
      </c>
      <c r="I31" s="113" t="s">
        <v>55</v>
      </c>
      <c r="J31" s="38">
        <v>8</v>
      </c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113" t="s">
        <v>55</v>
      </c>
      <c r="J38" s="38"/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 t="s">
        <v>55</v>
      </c>
      <c r="J43" s="49"/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 t="s">
        <v>55</v>
      </c>
      <c r="J48" s="38"/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 t="s">
        <v>55</v>
      </c>
      <c r="J53" s="49"/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 t="s">
        <v>55</v>
      </c>
      <c r="J58" s="107"/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 t="s">
        <v>55</v>
      </c>
      <c r="J65" s="38"/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 t="s">
        <v>55</v>
      </c>
      <c r="J70" s="49"/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 t="s">
        <v>55</v>
      </c>
      <c r="J75" s="38"/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 t="s">
        <v>55</v>
      </c>
      <c r="J80" s="49"/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 t="s">
        <v>55</v>
      </c>
      <c r="J85" s="107"/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 t="s">
        <v>55</v>
      </c>
      <c r="J92" s="38"/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 t="s">
        <v>55</v>
      </c>
      <c r="J98" s="49"/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 t="s">
        <v>55</v>
      </c>
      <c r="J103" s="38"/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 t="s">
        <v>55</v>
      </c>
      <c r="J108" s="49"/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114">
        <f>+E108+1</f>
        <v>44253</v>
      </c>
      <c r="F113" s="115"/>
      <c r="G113" s="66">
        <v>9014</v>
      </c>
      <c r="H113" s="67" t="s">
        <v>66</v>
      </c>
      <c r="I113" s="66"/>
      <c r="J113" s="107"/>
    </row>
    <row r="114" spans="1:10" x14ac:dyDescent="0.2">
      <c r="A114" s="31"/>
      <c r="C114" s="40"/>
      <c r="D114" s="33" t="str">
        <f>D113</f>
        <v>Fri</v>
      </c>
      <c r="E114" s="114">
        <f>E113</f>
        <v>44253</v>
      </c>
      <c r="F114" s="66"/>
      <c r="G114" s="66"/>
      <c r="H114" s="67"/>
      <c r="I114" s="66"/>
      <c r="J114" s="107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2" type="noConversion"/>
  <conditionalFormatting sqref="C11:C15 C17:C20 C22:C119">
    <cfRule type="expression" dxfId="169" priority="62" stopIfTrue="1">
      <formula>IF($A11=1,B11,)</formula>
    </cfRule>
    <cfRule type="expression" dxfId="168" priority="63" stopIfTrue="1">
      <formula>IF($A11="",B11,)</formula>
    </cfRule>
  </conditionalFormatting>
  <conditionalFormatting sqref="E11:E15">
    <cfRule type="expression" dxfId="167" priority="64" stopIfTrue="1">
      <formula>IF($A11="",B11,"")</formula>
    </cfRule>
  </conditionalFormatting>
  <conditionalFormatting sqref="E17:E20 E26:E43 E48 E53:E70 E75 E80:E98 E103 E108:E119">
    <cfRule type="expression" dxfId="166" priority="65" stopIfTrue="1">
      <formula>IF($A17&lt;&gt;1,B17,"")</formula>
    </cfRule>
  </conditionalFormatting>
  <conditionalFormatting sqref="D11:D15 D26:D43 D48 D53:D70 D75 D80:D98 D103 D108:D119 D17:D20">
    <cfRule type="expression" dxfId="165" priority="66" stopIfTrue="1">
      <formula>IF($A11="",B11,)</formula>
    </cfRule>
  </conditionalFormatting>
  <conditionalFormatting sqref="G12:G20 G27:G30 G90:G119 G32:G84">
    <cfRule type="expression" dxfId="164" priority="67" stopIfTrue="1">
      <formula>#REF!="Freelancer"</formula>
    </cfRule>
    <cfRule type="expression" dxfId="163" priority="68" stopIfTrue="1">
      <formula>#REF!="DTC Int. Staff"</formula>
    </cfRule>
  </conditionalFormatting>
  <conditionalFormatting sqref="G119 G27:G30 G37:G57 G64:G84 G91:G112">
    <cfRule type="expression" dxfId="162" priority="60" stopIfTrue="1">
      <formula>$F$5="Freelancer"</formula>
    </cfRule>
    <cfRule type="expression" dxfId="161" priority="61" stopIfTrue="1">
      <formula>$F$5="DTC Int. Staff"</formula>
    </cfRule>
  </conditionalFormatting>
  <conditionalFormatting sqref="G16:G20">
    <cfRule type="expression" dxfId="160" priority="58" stopIfTrue="1">
      <formula>#REF!="Freelancer"</formula>
    </cfRule>
    <cfRule type="expression" dxfId="159" priority="59" stopIfTrue="1">
      <formula>#REF!="DTC Int. Staff"</formula>
    </cfRule>
  </conditionalFormatting>
  <conditionalFormatting sqref="G16:G20">
    <cfRule type="expression" dxfId="158" priority="56" stopIfTrue="1">
      <formula>$F$5="Freelancer"</formula>
    </cfRule>
    <cfRule type="expression" dxfId="157" priority="57" stopIfTrue="1">
      <formula>$F$5="DTC Int. Staff"</formula>
    </cfRule>
  </conditionalFormatting>
  <conditionalFormatting sqref="G21:G25">
    <cfRule type="expression" dxfId="156" priority="54" stopIfTrue="1">
      <formula>#REF!="Freelancer"</formula>
    </cfRule>
    <cfRule type="expression" dxfId="155" priority="55" stopIfTrue="1">
      <formula>#REF!="DTC Int. Staff"</formula>
    </cfRule>
  </conditionalFormatting>
  <conditionalFormatting sqref="G21:G25">
    <cfRule type="expression" dxfId="154" priority="52" stopIfTrue="1">
      <formula>$F$5="Freelancer"</formula>
    </cfRule>
    <cfRule type="expression" dxfId="153" priority="53" stopIfTrue="1">
      <formula>$F$5="DTC Int. Staff"</formula>
    </cfRule>
  </conditionalFormatting>
  <conditionalFormatting sqref="G63">
    <cfRule type="expression" dxfId="152" priority="42" stopIfTrue="1">
      <formula>$F$5="Freelancer"</formula>
    </cfRule>
    <cfRule type="expression" dxfId="151" priority="43" stopIfTrue="1">
      <formula>$F$5="DTC Int. Staff"</formula>
    </cfRule>
  </conditionalFormatting>
  <conditionalFormatting sqref="G85:G89">
    <cfRule type="expression" dxfId="150" priority="40" stopIfTrue="1">
      <formula>#REF!="Freelancer"</formula>
    </cfRule>
    <cfRule type="expression" dxfId="149" priority="41" stopIfTrue="1">
      <formula>#REF!="DTC Int. Staff"</formula>
    </cfRule>
  </conditionalFormatting>
  <conditionalFormatting sqref="G85:G89">
    <cfRule type="expression" dxfId="148" priority="38" stopIfTrue="1">
      <formula>$F$5="Freelancer"</formula>
    </cfRule>
    <cfRule type="expression" dxfId="147" priority="39" stopIfTrue="1">
      <formula>$F$5="DTC Int. Staff"</formula>
    </cfRule>
  </conditionalFormatting>
  <conditionalFormatting sqref="E22:E25">
    <cfRule type="expression" dxfId="146" priority="36" stopIfTrue="1">
      <formula>IF($A22&lt;&gt;1,B22,"")</formula>
    </cfRule>
  </conditionalFormatting>
  <conditionalFormatting sqref="D22:D25">
    <cfRule type="expression" dxfId="145" priority="37" stopIfTrue="1">
      <formula>IF($A22="",B22,)</formula>
    </cfRule>
  </conditionalFormatting>
  <conditionalFormatting sqref="E44:E47">
    <cfRule type="expression" dxfId="144" priority="34" stopIfTrue="1">
      <formula>IF($A44&lt;&gt;1,B44,"")</formula>
    </cfRule>
  </conditionalFormatting>
  <conditionalFormatting sqref="D44:D47">
    <cfRule type="expression" dxfId="143" priority="35" stopIfTrue="1">
      <formula>IF($A44="",B44,)</formula>
    </cfRule>
  </conditionalFormatting>
  <conditionalFormatting sqref="E49:E52">
    <cfRule type="expression" dxfId="142" priority="32" stopIfTrue="1">
      <formula>IF($A49&lt;&gt;1,B49,"")</formula>
    </cfRule>
  </conditionalFormatting>
  <conditionalFormatting sqref="D49:D52">
    <cfRule type="expression" dxfId="141" priority="33" stopIfTrue="1">
      <formula>IF($A49="",B49,)</formula>
    </cfRule>
  </conditionalFormatting>
  <conditionalFormatting sqref="E71:E74">
    <cfRule type="expression" dxfId="140" priority="30" stopIfTrue="1">
      <formula>IF($A71&lt;&gt;1,B71,"")</formula>
    </cfRule>
  </conditionalFormatting>
  <conditionalFormatting sqref="D71:D74">
    <cfRule type="expression" dxfId="139" priority="31" stopIfTrue="1">
      <formula>IF($A71="",B71,)</formula>
    </cfRule>
  </conditionalFormatting>
  <conditionalFormatting sqref="E76:E79">
    <cfRule type="expression" dxfId="138" priority="28" stopIfTrue="1">
      <formula>IF($A76&lt;&gt;1,B76,"")</formula>
    </cfRule>
  </conditionalFormatting>
  <conditionalFormatting sqref="D76:D79">
    <cfRule type="expression" dxfId="137" priority="29" stopIfTrue="1">
      <formula>IF($A76="",B76,)</formula>
    </cfRule>
  </conditionalFormatting>
  <conditionalFormatting sqref="E93">
    <cfRule type="timePeriod" dxfId="136" priority="27" timePeriod="lastWeek">
      <formula>AND(TODAY()-ROUNDDOWN(E93,0)&gt;=(WEEKDAY(TODAY())),TODAY()-ROUNDDOWN(E93,0)&lt;(WEEKDAY(TODAY())+7))</formula>
    </cfRule>
  </conditionalFormatting>
  <conditionalFormatting sqref="E99:E102">
    <cfRule type="expression" dxfId="135" priority="25" stopIfTrue="1">
      <formula>IF($A99&lt;&gt;1,B99,"")</formula>
    </cfRule>
  </conditionalFormatting>
  <conditionalFormatting sqref="D99:D102">
    <cfRule type="expression" dxfId="134" priority="26" stopIfTrue="1">
      <formula>IF($A99="",B99,)</formula>
    </cfRule>
  </conditionalFormatting>
  <conditionalFormatting sqref="E99:E102">
    <cfRule type="timePeriod" dxfId="133" priority="24" timePeriod="lastWeek">
      <formula>AND(TODAY()-ROUNDDOWN(E99,0)&gt;=(WEEKDAY(TODAY())),TODAY()-ROUNDDOWN(E99,0)&lt;(WEEKDAY(TODAY())+7))</formula>
    </cfRule>
  </conditionalFormatting>
  <conditionalFormatting sqref="E104:E107">
    <cfRule type="expression" dxfId="132" priority="22" stopIfTrue="1">
      <formula>IF($A104&lt;&gt;1,B104,"")</formula>
    </cfRule>
  </conditionalFormatting>
  <conditionalFormatting sqref="D104:D107">
    <cfRule type="expression" dxfId="131" priority="23" stopIfTrue="1">
      <formula>IF($A104="",B104,)</formula>
    </cfRule>
  </conditionalFormatting>
  <conditionalFormatting sqref="E104:E107">
    <cfRule type="timePeriod" dxfId="130" priority="21" timePeriod="lastWeek">
      <formula>AND(TODAY()-ROUNDDOWN(E104,0)&gt;=(WEEKDAY(TODAY())),TODAY()-ROUNDDOWN(E104,0)&lt;(WEEKDAY(TODAY())+7))</formula>
    </cfRule>
  </conditionalFormatting>
  <conditionalFormatting sqref="G11">
    <cfRule type="expression" dxfId="129" priority="17" stopIfTrue="1">
      <formula>$F$5="Freelancer"</formula>
    </cfRule>
    <cfRule type="expression" dxfId="128" priority="18" stopIfTrue="1">
      <formula>$F$5="DTC Int. Staff"</formula>
    </cfRule>
  </conditionalFormatting>
  <conditionalFormatting sqref="G11">
    <cfRule type="expression" dxfId="127" priority="19" stopIfTrue="1">
      <formula>#REF!="Freelancer"</formula>
    </cfRule>
    <cfRule type="expression" dxfId="126" priority="20" stopIfTrue="1">
      <formula>#REF!="DTC Int. Staff"</formula>
    </cfRule>
  </conditionalFormatting>
  <conditionalFormatting sqref="G26">
    <cfRule type="expression" dxfId="125" priority="15" stopIfTrue="1">
      <formula>#REF!="Freelancer"</formula>
    </cfRule>
    <cfRule type="expression" dxfId="124" priority="16" stopIfTrue="1">
      <formula>#REF!="DTC Int. Staff"</formula>
    </cfRule>
  </conditionalFormatting>
  <conditionalFormatting sqref="G26">
    <cfRule type="expression" dxfId="123" priority="13" stopIfTrue="1">
      <formula>#REF!="Freelancer"</formula>
    </cfRule>
    <cfRule type="expression" dxfId="122" priority="14" stopIfTrue="1">
      <formula>#REF!="DTC Int. Staff"</formula>
    </cfRule>
  </conditionalFormatting>
  <conditionalFormatting sqref="G26">
    <cfRule type="expression" dxfId="121" priority="11" stopIfTrue="1">
      <formula>$F$5="Freelancer"</formula>
    </cfRule>
    <cfRule type="expression" dxfId="120" priority="12" stopIfTrue="1">
      <formula>$F$5="DTC Int. Staff"</formula>
    </cfRule>
  </conditionalFormatting>
  <conditionalFormatting sqref="G31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1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dataValidations count="1">
    <dataValidation type="list" allowBlank="1" showInputMessage="1" showErrorMessage="1" sqref="G11" xr:uid="{B389F3E7-AA1B-4E53-8E70-590EBA98F0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F123" sqref="F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2021-02-18T06:11:42Z</dcterms:modified>
</cp:coreProperties>
</file>