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15_Draft\"/>
    </mc:Choice>
  </mc:AlternateContent>
  <xr:revisionPtr revIDLastSave="0" documentId="13_ncr:1_{1EAC31CE-B4CE-4310-80CB-2C4A368ADDF1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<sst xmlns="http://schemas.openxmlformats.org/spreadsheetml/2006/main" count="183" uniqueCount="58">
  <si>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</si>
  <si>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</si>
  <si>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</si>
  <si>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</si>
  <si>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</si>
  <si>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</si>
  <si>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</si>
  <si>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</si>
  <si>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</si>
  <si>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</si>
  <si>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</si>
  <si>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</si>
  <si>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</si>
  <si>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</si>
  <si>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</si>
  <si>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</si>
  <si>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</si>
  <si>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</si>
  <si>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</si>
  <si>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</si>
  <si>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</si>
  <si>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</si>
  <si>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</si>
  <si>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</si>
  <si>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</si>
  <si>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</si>
  <si>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</si>
  <si>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</si>
  <si>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</si>
  <si>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</si>
  <si>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</si>
  <si>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</si>
  <si>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</si>
  <si>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</si>
  <si>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</si>
  <si>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</si>
  <si>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</si>
  <si>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</si>
  <si>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</si>
  <si>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</si>
  <si>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</si>
  <si>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</si>
  <si>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</si>
  <si>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</si>
  <si>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</si>
  <si>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</si>
  <si>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</si>
  <si>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</si>
  <si>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</si>
  <si>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</si>
  <si>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Vasin</t>
  </si>
  <si>
    <t>Jaturapakul</t>
  </si>
  <si>
    <t>TIME 115</t>
  </si>
  <si>
    <t>TIME-202064</t>
  </si>
  <si>
    <t>New Year's Day</t>
  </si>
  <si>
    <t>Hong Kong Report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</si>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</sst>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2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190"/>
  <sheetViews>
    <sheetView showGridLines="0" tabSelected="1" topLeftCell="I8" zoomScale="90" zoomScaleNormal="90" workbookViewId="0">
      <selection activeCell="L16" sqref="L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6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SUM(J10:J56)</f>
        <v>219.5</v>
      </c>
      <c r="J8" s="25">
        <f>I8/8</f>
        <v>27.4375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7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</row>
    <row r="11" spans="1:16" x14ac:dyDescent="0.2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  <c r="L11" s="36">
        <v>9001</v>
      </c>
      <c r="M11" s="159">
        <f>SUMIFS($J$10:$J$142,$G$10:$G$142,L11)</f>
        <v>219.5</v>
      </c>
      <c r="O11" s="35" t="s">
        <v>53</v>
      </c>
      <c r="P11" s="160">
        <f>SUMIFS($J$10:$J$142,$F$10:$F$142,O11,$G$10:$G$142,$O$9)</f>
        <v>219.5</v>
      </c>
    </row>
    <row r="12" spans="1:16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  <c r="L12" s="36">
        <v>9002</v>
      </c>
      <c r="M12" s="159">
        <f t="shared" ref="M12:M23" si="2">SUMIFS($J$10:$J$142,$G$10:$G$142,L12)</f>
        <v>0</v>
      </c>
      <c r="O12" s="36"/>
      <c r="P12" s="160">
        <f>SUMIFS($J$10:$J$142,$F$10:$F$142,O12,$G$10:$G$142,$O$9)</f>
        <v>0</v>
      </c>
    </row>
    <row r="13" spans="1:16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3">+E12+1</f>
        <v>44199</v>
      </c>
      <c r="F13" s="35"/>
      <c r="G13" s="36"/>
      <c r="H13" s="37"/>
      <c r="I13" s="36"/>
      <c r="J13" s="38"/>
      <c r="L13" s="36">
        <v>9003</v>
      </c>
      <c r="M13" s="159">
        <f t="shared" si="2"/>
        <v>0</v>
      </c>
      <c r="O13" s="36"/>
      <c r="P13" s="160"/>
    </row>
    <row r="14" spans="1:16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1" si="4">IF(B14=1,"Mo",IF(B14=2,"Tue",IF(B14=3,"Wed",IF(B14=4,"Thu",IF(B14=5,"Fri",IF(B14=6,"Sat",IF(B14=7,"Sun","")))))))</f>
        <v>Mo</v>
      </c>
      <c r="E14" s="34">
        <f t="shared" si="3"/>
        <v>44200</v>
      </c>
      <c r="F14" s="35" t="s">
        <v>53</v>
      </c>
      <c r="G14" s="36">
        <v>9001</v>
      </c>
      <c r="H14" s="43" t="s">
        <v>55</v>
      </c>
      <c r="I14" s="36" t="s">
        <v>56</v>
      </c>
      <c r="J14" s="38">
        <v>9</v>
      </c>
      <c r="L14" s="36">
        <v>9004</v>
      </c>
      <c r="M14" s="159">
        <f t="shared" si="2"/>
        <v>0</v>
      </c>
      <c r="O14" s="36"/>
      <c r="P14" s="160"/>
    </row>
    <row r="15" spans="1:16" x14ac:dyDescent="0.2">
      <c r="A15" s="31">
        <f t="shared" si="0"/>
        <v>1</v>
      </c>
      <c r="B15" s="8">
        <f t="shared" si="1"/>
        <v>2</v>
      </c>
      <c r="C15" s="40"/>
      <c r="D15" s="44" t="str">
        <f t="shared" si="4"/>
        <v>Tue</v>
      </c>
      <c r="E15" s="45">
        <f>+E14+1</f>
        <v>44201</v>
      </c>
      <c r="F15" s="35" t="s">
        <v>53</v>
      </c>
      <c r="G15" s="36">
        <v>9001</v>
      </c>
      <c r="H15" s="43" t="s">
        <v>55</v>
      </c>
      <c r="I15" s="36" t="s">
        <v>56</v>
      </c>
      <c r="J15" s="49">
        <v>9</v>
      </c>
      <c r="L15" s="36">
        <v>9005</v>
      </c>
      <c r="M15" s="159">
        <f t="shared" si="2"/>
        <v>0</v>
      </c>
      <c r="O15" s="36"/>
      <c r="P15" s="160"/>
    </row>
    <row r="16" spans="1:16" x14ac:dyDescent="0.2">
      <c r="A16" s="31">
        <f t="shared" si="0"/>
        <v>1</v>
      </c>
      <c r="B16" s="8">
        <f t="shared" si="1"/>
        <v>3</v>
      </c>
      <c r="C16" s="40"/>
      <c r="D16" s="33" t="str">
        <f t="shared" si="4"/>
        <v>Wed</v>
      </c>
      <c r="E16" s="34">
        <f>+E15+1</f>
        <v>44202</v>
      </c>
      <c r="F16" s="35" t="s">
        <v>53</v>
      </c>
      <c r="G16" s="36">
        <v>9001</v>
      </c>
      <c r="H16" s="43" t="s">
        <v>55</v>
      </c>
      <c r="I16" s="36" t="s">
        <v>56</v>
      </c>
      <c r="J16" s="38">
        <v>9.5</v>
      </c>
      <c r="L16" s="36">
        <v>9006</v>
      </c>
      <c r="M16" s="159">
        <f t="shared" si="2"/>
        <v>0</v>
      </c>
      <c r="O16" s="36"/>
      <c r="P16" s="160"/>
    </row>
    <row r="17" spans="1:16" x14ac:dyDescent="0.2">
      <c r="A17" s="31">
        <f t="shared" si="0"/>
        <v>1</v>
      </c>
      <c r="B17" s="8">
        <f t="shared" si="1"/>
        <v>4</v>
      </c>
      <c r="C17" s="40"/>
      <c r="D17" s="44" t="str">
        <f t="shared" si="4"/>
        <v>Thu</v>
      </c>
      <c r="E17" s="45">
        <f>+E16+1</f>
        <v>44203</v>
      </c>
      <c r="F17" s="35" t="s">
        <v>53</v>
      </c>
      <c r="G17" s="36">
        <v>9001</v>
      </c>
      <c r="H17" s="43" t="s">
        <v>55</v>
      </c>
      <c r="I17" s="36" t="s">
        <v>56</v>
      </c>
      <c r="J17" s="49">
        <v>12</v>
      </c>
      <c r="L17" s="36">
        <v>9007</v>
      </c>
      <c r="M17" s="159">
        <f t="shared" si="2"/>
        <v>0</v>
      </c>
      <c r="O17" s="36"/>
      <c r="P17" s="160"/>
    </row>
    <row r="18" spans="1:16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9001</v>
      </c>
      <c r="H18" s="43" t="s">
        <v>55</v>
      </c>
      <c r="I18" s="36" t="s">
        <v>56</v>
      </c>
      <c r="J18" s="38">
        <v>13</v>
      </c>
      <c r="L18" s="36">
        <v>9008</v>
      </c>
      <c r="M18" s="159">
        <f t="shared" si="2"/>
        <v>0</v>
      </c>
      <c r="O18" s="161" t="s">
        <v>57</v>
      </c>
      <c r="P18" s="162">
        <f>SUM(P11:P17)</f>
        <v>219.5</v>
      </c>
    </row>
    <row r="19" spans="1:16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  <c r="L19" s="36">
        <v>9009</v>
      </c>
      <c r="M19" s="159">
        <f t="shared" si="2"/>
        <v>0</v>
      </c>
    </row>
    <row r="20" spans="1:16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3"/>
        <v>44206</v>
      </c>
      <c r="F20" s="35"/>
      <c r="G20" s="36"/>
      <c r="H20" s="37"/>
      <c r="I20" s="36"/>
      <c r="J20" s="38"/>
      <c r="L20" s="36">
        <v>9010</v>
      </c>
      <c r="M20" s="159">
        <f t="shared" si="2"/>
        <v>0</v>
      </c>
    </row>
    <row r="21" spans="1:16" x14ac:dyDescent="0.2">
      <c r="A21" s="31">
        <f t="shared" si="0"/>
        <v>1</v>
      </c>
      <c r="B21" s="8">
        <f t="shared" si="1"/>
        <v>1</v>
      </c>
      <c r="C21" s="40"/>
      <c r="D21" s="33" t="str">
        <f t="shared" si="4"/>
        <v>Mo</v>
      </c>
      <c r="E21" s="34">
        <f t="shared" si="3"/>
        <v>44207</v>
      </c>
      <c r="F21" s="35" t="s">
        <v>53</v>
      </c>
      <c r="G21" s="36">
        <v>9001</v>
      </c>
      <c r="H21" s="43" t="s">
        <v>55</v>
      </c>
      <c r="I21" s="36" t="s">
        <v>56</v>
      </c>
      <c r="J21" s="38">
        <v>10</v>
      </c>
      <c r="L21" s="36">
        <v>9013</v>
      </c>
      <c r="M21" s="159">
        <f t="shared" si="2"/>
        <v>0</v>
      </c>
    </row>
    <row r="22" spans="1:16" x14ac:dyDescent="0.2">
      <c r="A22" s="31">
        <f t="shared" si="0"/>
        <v>1</v>
      </c>
      <c r="B22" s="8">
        <f t="shared" si="1"/>
        <v>2</v>
      </c>
      <c r="C22" s="40"/>
      <c r="D22" s="44" t="str">
        <f t="shared" si="4"/>
        <v>Tue</v>
      </c>
      <c r="E22" s="45">
        <f>+E21+1</f>
        <v>44208</v>
      </c>
      <c r="F22" s="35" t="s">
        <v>53</v>
      </c>
      <c r="G22" s="36">
        <v>9001</v>
      </c>
      <c r="H22" s="43" t="s">
        <v>55</v>
      </c>
      <c r="I22" s="36" t="s">
        <v>56</v>
      </c>
      <c r="J22" s="49">
        <v>9.5</v>
      </c>
      <c r="L22" s="36">
        <v>9014</v>
      </c>
      <c r="M22" s="159">
        <f t="shared" si="2"/>
        <v>0</v>
      </c>
    </row>
    <row r="23" spans="1:16" x14ac:dyDescent="0.2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+E22+1</f>
        <v>44209</v>
      </c>
      <c r="F23" s="35" t="s">
        <v>53</v>
      </c>
      <c r="G23" s="36">
        <v>9001</v>
      </c>
      <c r="H23" s="43" t="s">
        <v>55</v>
      </c>
      <c r="I23" s="36" t="s">
        <v>56</v>
      </c>
      <c r="J23" s="38">
        <v>11</v>
      </c>
      <c r="L23" s="36">
        <v>9015</v>
      </c>
      <c r="M23" s="159">
        <f t="shared" si="2"/>
        <v>0</v>
      </c>
    </row>
    <row r="24" spans="1:16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+E23+1</f>
        <v>44210</v>
      </c>
      <c r="F24" s="35" t="s">
        <v>53</v>
      </c>
      <c r="G24" s="36">
        <v>9001</v>
      </c>
      <c r="H24" s="43" t="s">
        <v>55</v>
      </c>
      <c r="I24" s="36" t="s">
        <v>56</v>
      </c>
      <c r="J24" s="49">
        <v>13</v>
      </c>
      <c r="L24" s="163" t="s">
        <v>57</v>
      </c>
      <c r="M24" s="164">
        <f>SUM(M11:M23)</f>
        <v>219.5</v>
      </c>
    </row>
    <row r="25" spans="1:16" x14ac:dyDescent="0.2">
      <c r="A25" s="31">
        <f t="shared" si="0"/>
        <v>1</v>
      </c>
      <c r="B25" s="8">
        <f t="shared" si="1"/>
        <v>5</v>
      </c>
      <c r="C25" s="40"/>
      <c r="D25" s="33" t="str">
        <f t="shared" si="4"/>
        <v>Fri</v>
      </c>
      <c r="E25" s="34">
        <f>+E24+1</f>
        <v>44211</v>
      </c>
      <c r="F25" s="35" t="s">
        <v>53</v>
      </c>
      <c r="G25" s="36">
        <v>9001</v>
      </c>
      <c r="H25" s="43" t="s">
        <v>55</v>
      </c>
      <c r="I25" s="36" t="s">
        <v>56</v>
      </c>
      <c r="J25" s="38">
        <v>8.5</v>
      </c>
    </row>
    <row r="26" spans="1:16" x14ac:dyDescent="0.2">
      <c r="A26" s="31" t="str">
        <f t="shared" si="0"/>
        <v/>
      </c>
      <c r="B26" s="8">
        <f t="shared" si="1"/>
        <v>6</v>
      </c>
      <c r="C26" s="40"/>
      <c r="D26" s="33" t="str">
        <f t="shared" si="4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6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3"/>
        <v>44213</v>
      </c>
      <c r="F27" s="35"/>
      <c r="G27" s="36"/>
      <c r="H27" s="43"/>
      <c r="I27" s="36"/>
      <c r="J27" s="38"/>
    </row>
    <row r="28" spans="1:16" x14ac:dyDescent="0.2">
      <c r="A28" s="31">
        <f t="shared" si="0"/>
        <v>1</v>
      </c>
      <c r="B28" s="8">
        <f t="shared" si="1"/>
        <v>1</v>
      </c>
      <c r="C28" s="40"/>
      <c r="D28" s="33" t="str">
        <f t="shared" si="4"/>
        <v>Mo</v>
      </c>
      <c r="E28" s="34">
        <f t="shared" si="3"/>
        <v>44214</v>
      </c>
      <c r="F28" s="35" t="s">
        <v>53</v>
      </c>
      <c r="G28" s="36">
        <v>9001</v>
      </c>
      <c r="H28" s="43" t="s">
        <v>55</v>
      </c>
      <c r="I28" s="36" t="s">
        <v>56</v>
      </c>
      <c r="J28" s="38">
        <v>11</v>
      </c>
    </row>
    <row r="29" spans="1:16" x14ac:dyDescent="0.2">
      <c r="A29" s="31">
        <f t="shared" si="0"/>
        <v>1</v>
      </c>
      <c r="B29" s="8">
        <f t="shared" si="1"/>
        <v>2</v>
      </c>
      <c r="C29" s="40"/>
      <c r="D29" s="44" t="str">
        <f t="shared" si="4"/>
        <v>Tue</v>
      </c>
      <c r="E29" s="45">
        <f>+E28+1</f>
        <v>44215</v>
      </c>
      <c r="F29" s="35" t="s">
        <v>53</v>
      </c>
      <c r="G29" s="36">
        <v>9001</v>
      </c>
      <c r="H29" s="43" t="s">
        <v>55</v>
      </c>
      <c r="I29" s="36" t="s">
        <v>56</v>
      </c>
      <c r="J29" s="49">
        <v>11.5</v>
      </c>
    </row>
    <row r="30" spans="1:16" x14ac:dyDescent="0.2">
      <c r="A30" s="31">
        <f t="shared" si="0"/>
        <v>1</v>
      </c>
      <c r="B30" s="8">
        <f t="shared" si="1"/>
        <v>3</v>
      </c>
      <c r="C30" s="40"/>
      <c r="D30" s="33" t="str">
        <f t="shared" si="4"/>
        <v>Wed</v>
      </c>
      <c r="E30" s="34">
        <f>+E29+1</f>
        <v>44216</v>
      </c>
      <c r="F30" s="35" t="s">
        <v>53</v>
      </c>
      <c r="G30" s="36">
        <v>9001</v>
      </c>
      <c r="H30" s="43" t="s">
        <v>55</v>
      </c>
      <c r="I30" s="36" t="s">
        <v>56</v>
      </c>
      <c r="J30" s="38">
        <v>12</v>
      </c>
    </row>
    <row r="31" spans="1:16" x14ac:dyDescent="0.2">
      <c r="A31" s="31">
        <f t="shared" si="0"/>
        <v>1</v>
      </c>
      <c r="B31" s="8">
        <f t="shared" si="1"/>
        <v>4</v>
      </c>
      <c r="C31" s="40"/>
      <c r="D31" s="44" t="str">
        <f t="shared" si="4"/>
        <v>Thu</v>
      </c>
      <c r="E31" s="45">
        <f>+E30+1</f>
        <v>44217</v>
      </c>
      <c r="F31" s="35" t="s">
        <v>53</v>
      </c>
      <c r="G31" s="36">
        <v>9001</v>
      </c>
      <c r="H31" s="43" t="s">
        <v>55</v>
      </c>
      <c r="I31" s="36" t="s">
        <v>56</v>
      </c>
      <c r="J31" s="49">
        <v>14</v>
      </c>
    </row>
    <row r="32" spans="1:16" x14ac:dyDescent="0.2">
      <c r="A32" s="31">
        <f t="shared" si="0"/>
        <v>1</v>
      </c>
      <c r="B32" s="8">
        <f t="shared" si="1"/>
        <v>5</v>
      </c>
      <c r="C32" s="40"/>
      <c r="D32" s="33" t="str">
        <f t="shared" si="4"/>
        <v>Fri</v>
      </c>
      <c r="E32" s="34">
        <f>+E31+1</f>
        <v>44218</v>
      </c>
      <c r="F32" s="35" t="s">
        <v>53</v>
      </c>
      <c r="G32" s="36">
        <v>9001</v>
      </c>
      <c r="H32" s="43" t="s">
        <v>55</v>
      </c>
      <c r="I32" s="36" t="s">
        <v>56</v>
      </c>
      <c r="J32" s="38">
        <v>8</v>
      </c>
    </row>
    <row r="33" spans="1:10" x14ac:dyDescent="0.2">
      <c r="A33" s="31" t="str">
        <f t="shared" si="0"/>
        <v/>
      </c>
      <c r="B33" s="8">
        <f t="shared" si="1"/>
        <v>6</v>
      </c>
      <c r="C33" s="40"/>
      <c r="D33" s="33" t="str">
        <f t="shared" si="4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x14ac:dyDescent="0.2">
      <c r="A34" s="31" t="str">
        <f t="shared" si="0"/>
        <v/>
      </c>
      <c r="B34" s="8">
        <f t="shared" si="1"/>
        <v>7</v>
      </c>
      <c r="C34" s="40"/>
      <c r="D34" s="33" t="str">
        <f t="shared" si="4"/>
        <v>Sun</v>
      </c>
      <c r="E34" s="34">
        <f t="shared" si="3"/>
        <v>44220</v>
      </c>
      <c r="F34" s="35"/>
      <c r="G34" s="36"/>
      <c r="H34" s="43"/>
      <c r="I34" s="36"/>
      <c r="J34" s="38"/>
    </row>
    <row r="35" spans="1:10" x14ac:dyDescent="0.2">
      <c r="A35" s="31">
        <f t="shared" si="0"/>
        <v>1</v>
      </c>
      <c r="B35" s="8">
        <f t="shared" si="1"/>
        <v>1</v>
      </c>
      <c r="C35" s="40"/>
      <c r="D35" s="33" t="str">
        <f t="shared" si="4"/>
        <v>Mo</v>
      </c>
      <c r="E35" s="34">
        <f t="shared" si="3"/>
        <v>44221</v>
      </c>
      <c r="F35" s="35" t="s">
        <v>53</v>
      </c>
      <c r="G35" s="36">
        <v>9001</v>
      </c>
      <c r="H35" s="43" t="s">
        <v>55</v>
      </c>
      <c r="I35" s="36" t="s">
        <v>56</v>
      </c>
      <c r="J35" s="38">
        <v>11</v>
      </c>
    </row>
    <row r="36" spans="1:10" x14ac:dyDescent="0.2">
      <c r="A36" s="31">
        <f t="shared" si="0"/>
        <v>1</v>
      </c>
      <c r="B36" s="8">
        <f t="shared" si="1"/>
        <v>2</v>
      </c>
      <c r="C36" s="40"/>
      <c r="D36" s="44" t="str">
        <f t="shared" si="4"/>
        <v>Tue</v>
      </c>
      <c r="E36" s="45">
        <f>+E35+1</f>
        <v>44222</v>
      </c>
      <c r="F36" s="35" t="s">
        <v>53</v>
      </c>
      <c r="G36" s="36">
        <v>9001</v>
      </c>
      <c r="H36" s="43" t="s">
        <v>55</v>
      </c>
      <c r="I36" s="36" t="s">
        <v>56</v>
      </c>
      <c r="J36" s="49">
        <v>12</v>
      </c>
    </row>
    <row r="37" spans="1:10" x14ac:dyDescent="0.2">
      <c r="A37" s="31">
        <f t="shared" si="0"/>
        <v>1</v>
      </c>
      <c r="B37" s="8">
        <f t="shared" si="1"/>
        <v>3</v>
      </c>
      <c r="C37" s="40"/>
      <c r="D37" s="33" t="str">
        <f t="shared" si="4"/>
        <v>Wed</v>
      </c>
      <c r="E37" s="34">
        <f>+E36+1</f>
        <v>44223</v>
      </c>
      <c r="F37" s="35" t="s">
        <v>53</v>
      </c>
      <c r="G37" s="36">
        <v>9001</v>
      </c>
      <c r="H37" s="43" t="s">
        <v>55</v>
      </c>
      <c r="I37" s="36" t="s">
        <v>56</v>
      </c>
      <c r="J37" s="38">
        <v>12</v>
      </c>
    </row>
    <row r="38" spans="1:10" x14ac:dyDescent="0.2">
      <c r="A38" s="31">
        <f t="shared" si="0"/>
        <v>1</v>
      </c>
      <c r="B38" s="8">
        <f t="shared" si="1"/>
        <v>4</v>
      </c>
      <c r="C38" s="40"/>
      <c r="D38" s="44" t="str">
        <f t="shared" si="4"/>
        <v>Thu</v>
      </c>
      <c r="E38" s="45">
        <f>+E37+1</f>
        <v>44224</v>
      </c>
      <c r="F38" s="35" t="s">
        <v>53</v>
      </c>
      <c r="G38" s="36">
        <v>9001</v>
      </c>
      <c r="H38" s="43" t="s">
        <v>55</v>
      </c>
      <c r="I38" s="36" t="s">
        <v>56</v>
      </c>
      <c r="J38" s="49">
        <v>14</v>
      </c>
    </row>
    <row r="39" spans="1:10" x14ac:dyDescent="0.2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9001</v>
      </c>
      <c r="H39" s="43" t="s">
        <v>55</v>
      </c>
      <c r="I39" s="36" t="s">
        <v>56</v>
      </c>
      <c r="J39" s="38">
        <v>9.5</v>
      </c>
    </row>
    <row r="40" spans="1:10" x14ac:dyDescent="0.2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15.75" thickBot="1" x14ac:dyDescent="0.25">
      <c r="A41" s="31" t="str">
        <f t="shared" si="0"/>
        <v/>
      </c>
      <c r="B41" s="8">
        <v>7</v>
      </c>
      <c r="C41" s="40"/>
      <c r="D41" s="52" t="str">
        <f t="shared" si="4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</sheetData>
  <mergeCells count="2">
    <mergeCell ref="D4:E4"/>
    <mergeCell ref="D1:J1"/>
  </mergeCells>
  <conditionalFormatting sqref="C11:C39">
    <cfRule type="expression" dxfId="220" priority="69" stopIfTrue="1">
      <formula>IF($A11=1,B11,)</formula>
    </cfRule>
    <cfRule type="expression" dxfId="219" priority="70" stopIfTrue="1">
      <formula>IF($A11="",B11,)</formula>
    </cfRule>
  </conditionalFormatting>
  <conditionalFormatting sqref="E11">
    <cfRule type="expression" dxfId="218" priority="71" stopIfTrue="1">
      <formula>IF($A11="",B11,"")</formula>
    </cfRule>
  </conditionalFormatting>
  <conditionalFormatting sqref="E12:E39">
    <cfRule type="expression" dxfId="217" priority="72" stopIfTrue="1">
      <formula>IF($A12&lt;&gt;1,B12,"")</formula>
    </cfRule>
  </conditionalFormatting>
  <conditionalFormatting sqref="D11:D39">
    <cfRule type="expression" dxfId="216" priority="73" stopIfTrue="1">
      <formula>IF($A11="",B11,)</formula>
    </cfRule>
  </conditionalFormatting>
  <conditionalFormatting sqref="G11:G12 G19:G20 G26:G27 G33:G34">
    <cfRule type="expression" dxfId="215" priority="74" stopIfTrue="1">
      <formula>#REF!="Freelancer"</formula>
    </cfRule>
    <cfRule type="expression" dxfId="214" priority="75" stopIfTrue="1">
      <formula>#REF!="DTC Int. Staff"</formula>
    </cfRule>
  </conditionalFormatting>
  <conditionalFormatting sqref="G19:G20 G26:G27 G33:G34">
    <cfRule type="expression" dxfId="213" priority="67" stopIfTrue="1">
      <formula>$F$5="Freelancer"</formula>
    </cfRule>
    <cfRule type="expression" dxfId="212" priority="68" stopIfTrue="1">
      <formula>$F$5="DTC Int. Staff"</formula>
    </cfRule>
  </conditionalFormatting>
  <conditionalFormatting sqref="G12">
    <cfRule type="expression" dxfId="211" priority="65" stopIfTrue="1">
      <formula>#REF!="Freelancer"</formula>
    </cfRule>
    <cfRule type="expression" dxfId="210" priority="66" stopIfTrue="1">
      <formula>#REF!="DTC Int. Staff"</formula>
    </cfRule>
  </conditionalFormatting>
  <conditionalFormatting sqref="G12">
    <cfRule type="expression" dxfId="209" priority="63" stopIfTrue="1">
      <formula>$F$5="Freelancer"</formula>
    </cfRule>
    <cfRule type="expression" dxfId="208" priority="64" stopIfTrue="1">
      <formula>$F$5="DTC Int. Staff"</formula>
    </cfRule>
  </conditionalFormatting>
  <conditionalFormatting sqref="G13">
    <cfRule type="expression" dxfId="207" priority="61" stopIfTrue="1">
      <formula>#REF!="Freelancer"</formula>
    </cfRule>
    <cfRule type="expression" dxfId="206" priority="62" stopIfTrue="1">
      <formula>#REF!="DTC Int. Staff"</formula>
    </cfRule>
  </conditionalFormatting>
  <conditionalFormatting sqref="G13">
    <cfRule type="expression" dxfId="205" priority="59" stopIfTrue="1">
      <formula>$F$5="Freelancer"</formula>
    </cfRule>
    <cfRule type="expression" dxfId="204" priority="60" stopIfTrue="1">
      <formula>$F$5="DTC Int. Staff"</formula>
    </cfRule>
  </conditionalFormatting>
  <conditionalFormatting sqref="C41">
    <cfRule type="expression" dxfId="203" priority="56" stopIfTrue="1">
      <formula>IF($A41=1,B41,)</formula>
    </cfRule>
    <cfRule type="expression" dxfId="202" priority="57" stopIfTrue="1">
      <formula>IF($A41="",B41,)</formula>
    </cfRule>
  </conditionalFormatting>
  <conditionalFormatting sqref="D41">
    <cfRule type="expression" dxfId="201" priority="58" stopIfTrue="1">
      <formula>IF($A41="",B41,)</formula>
    </cfRule>
  </conditionalFormatting>
  <conditionalFormatting sqref="C40">
    <cfRule type="expression" dxfId="200" priority="53" stopIfTrue="1">
      <formula>IF($A40=1,B40,)</formula>
    </cfRule>
    <cfRule type="expression" dxfId="199" priority="54" stopIfTrue="1">
      <formula>IF($A40="",B40,)</formula>
    </cfRule>
  </conditionalFormatting>
  <conditionalFormatting sqref="D40">
    <cfRule type="expression" dxfId="198" priority="55" stopIfTrue="1">
      <formula>IF($A40="",B40,)</formula>
    </cfRule>
  </conditionalFormatting>
  <conditionalFormatting sqref="E40">
    <cfRule type="expression" dxfId="197" priority="52" stopIfTrue="1">
      <formula>IF($A40&lt;&gt;1,B40,"")</formula>
    </cfRule>
  </conditionalFormatting>
  <conditionalFormatting sqref="E41">
    <cfRule type="expression" dxfId="196" priority="51" stopIfTrue="1">
      <formula>IF($A41&lt;&gt;1,B41,"")</formula>
    </cfRule>
  </conditionalFormatting>
  <conditionalFormatting sqref="G14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15">
    <cfRule type="expression" dxfId="193" priority="37" stopIfTrue="1">
      <formula>#REF!="Freelancer"</formula>
    </cfRule>
    <cfRule type="expression" dxfId="192" priority="38" stopIfTrue="1">
      <formula>#REF!="DTC Int. Staff"</formula>
    </cfRule>
  </conditionalFormatting>
  <conditionalFormatting sqref="G16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17">
    <cfRule type="expression" dxfId="189" priority="33" stopIfTrue="1">
      <formula>#REF!="Freelancer"</formula>
    </cfRule>
    <cfRule type="expression" dxfId="188" priority="34" stopIfTrue="1">
      <formula>#REF!="DTC Int. Staff"</formula>
    </cfRule>
  </conditionalFormatting>
  <conditionalFormatting sqref="G18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21">
    <cfRule type="expression" dxfId="185" priority="29" stopIfTrue="1">
      <formula>#REF!="Freelancer"</formula>
    </cfRule>
    <cfRule type="expression" dxfId="184" priority="30" stopIfTrue="1">
      <formula>#REF!="DTC Int. Staff"</formula>
    </cfRule>
  </conditionalFormatting>
  <conditionalFormatting sqref="G22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23">
    <cfRule type="expression" dxfId="181" priority="25" stopIfTrue="1">
      <formula>#REF!="Freelancer"</formula>
    </cfRule>
    <cfRule type="expression" dxfId="180" priority="26" stopIfTrue="1">
      <formula>#REF!="DTC Int. Staff"</formula>
    </cfRule>
  </conditionalFormatting>
  <conditionalFormatting sqref="G24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25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28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29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30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31">
    <cfRule type="expression" dxfId="169" priority="13" stopIfTrue="1">
      <formula>#REF!="Freelancer"</formula>
    </cfRule>
    <cfRule type="expression" dxfId="168" priority="14" stopIfTrue="1">
      <formula>#REF!="DTC Int. Staff"</formula>
    </cfRule>
  </conditionalFormatting>
  <conditionalFormatting sqref="G32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35">
    <cfRule type="expression" dxfId="165" priority="9" stopIfTrue="1">
      <formula>#REF!="Freelancer"</formula>
    </cfRule>
    <cfRule type="expression" dxfId="164" priority="10" stopIfTrue="1">
      <formula>#REF!="DTC Int. Staff"</formula>
    </cfRule>
  </conditionalFormatting>
  <conditionalFormatting sqref="G36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37">
    <cfRule type="expression" dxfId="161" priority="5" stopIfTrue="1">
      <formula>#REF!="Freelancer"</formula>
    </cfRule>
    <cfRule type="expression" dxfId="160" priority="6" stopIfTrue="1">
      <formula>#REF!="DTC Int. Staff"</formula>
    </cfRule>
  </conditionalFormatting>
  <conditionalFormatting sqref="G38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39">
    <cfRule type="expression" dxfId="157" priority="1" stopIfTrue="1">
      <formula>#REF!="Freelancer"</formula>
    </cfRule>
    <cfRule type="expression" dxfId="1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2021-02-18T06:13:58Z</dcterms:modified>
</cp:coreProperties>
</file>