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TIME-Timesheet\H1_2021\04_Consult (38)\TIME116_Kring\"/>
    </mc:Choice>
  </mc:AlternateContent>
  <xr:revisionPtr revIDLastSave="0" documentId="13_ncr:1_{C2898373-8276-4E0B-9C7F-E64D7CF8007A}" xr6:coauthVersionLast="46" xr6:coauthVersionMax="46" xr10:uidLastSave="{00000000-0000-0000-0000-000000000000}"/>
  <bookViews>
    <workbookView xWindow="-120" yWindow="-120" windowWidth="20730" windowHeight="11160" tabRatio="766" activeTab="1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36" l="1"/>
  <c r="S13" i="36"/>
  <c r="S11" i="36"/>
  <c r="P12" i="36"/>
  <c r="P13" i="36"/>
  <c r="P11" i="36"/>
  <c r="M23" i="36"/>
  <c r="M22" i="36"/>
  <c r="M21" i="36"/>
  <c r="M20" i="36"/>
  <c r="M19" i="36"/>
  <c r="M18" i="36"/>
  <c r="M17" i="36"/>
  <c r="M16" i="36"/>
  <c r="M15" i="36"/>
  <c r="M14" i="36"/>
  <c r="M13" i="36"/>
  <c r="M12" i="36"/>
  <c r="M11" i="36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S14" i="36" l="1"/>
  <c r="P14" i="36"/>
  <c r="M24" i="3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<sst xmlns="http://schemas.openxmlformats.org/spreadsheetml/2006/main" count="188" uniqueCount="61">
  <si>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</si>
  <si>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</si>
  <si>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</si>
  <si>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</si>
  <si>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</si>
  <si>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</si>
  <si>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</si>
  <si>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</si>
  <si>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</si>
  <si>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</si>
  <si>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</si>
  <si>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</si>
  <si>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</si>
  <si>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</si>
  <si>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</si>
  <si>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</si>
  <si>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</si>
  <si>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</si>
  <si>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</si>
  <si>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</si>
  <si>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</si>
  <si>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</si>
  <si>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</si>
  <si>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</si>
  <si>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</si>
  <si>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</si>
  <si>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</si>
  <si>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</si>
  <si>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</si>
  <si>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</si>
  <si>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</si>
  <si>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</si>
  <si>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</si>
  <si>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</si>
  <si>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</si>
  <si>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</si>
  <si>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</si>
  <si>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</si>
  <si>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</si>
  <si>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</si>
  <si>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</si>
  <si>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</si>
  <si>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</si>
  <si>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</si>
  <si>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</si>
  <si>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</si>
  <si>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</si>
  <si>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</si>
  <si>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</si>
  <si>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</si>
  <si>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Sopida</t>
  </si>
  <si>
    <t>Pichaisriswad</t>
  </si>
  <si>
    <t>Time116</t>
  </si>
  <si>
    <t>TIME-202090</t>
  </si>
  <si>
    <t xml:space="preserve">ETDA E-Transaction Development Index - Report </t>
  </si>
  <si>
    <t>TIME</t>
  </si>
  <si>
    <t>TIME-202070</t>
  </si>
  <si>
    <t xml:space="preserve">NIA International Organization Program - Slide for Day1 </t>
  </si>
  <si>
    <t>TIME-202064</t>
  </si>
  <si>
    <t>Huawei 5G APAC - Thailand Report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</si>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</sst>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3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43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43" fontId="7" fillId="0" borderId="14" xfId="1" applyFont="1" applyBorder="1" applyAlignment="1" applyProtection="1">
      <alignment vertical="center"/>
    </xf>
    <xf numFmtId="43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14" fontId="7" fillId="0" borderId="33" xfId="0" applyNumberFormat="1" applyFont="1" applyFill="1" applyBorder="1" applyAlignment="1" applyProtection="1">
      <alignment horizontal="left" vertical="center"/>
    </xf>
    <xf numFmtId="0" fontId="7" fillId="0" borderId="11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9" fillId="0" borderId="10" xfId="0" applyFont="1" applyBorder="1" applyAlignment="1" applyProtection="1">
      <alignment horizontal="left" vertical="center" wrapText="1"/>
      <protection locked="0"/>
    </xf>
    <xf numFmtId="2" fontId="7" fillId="0" borderId="10" xfId="0" applyNumberFormat="1" applyFont="1" applyBorder="1" applyAlignment="1" applyProtection="1">
      <alignment horizontal="left" vertical="center"/>
      <protection locked="0"/>
    </xf>
    <xf numFmtId="14" fontId="7" fillId="5" borderId="33" xfId="0" applyNumberFormat="1" applyFont="1" applyFill="1" applyBorder="1" applyAlignment="1" applyProtection="1">
      <alignment horizontal="left" vertical="center"/>
    </xf>
    <xf numFmtId="0" fontId="7" fillId="0" borderId="10" xfId="0" applyFont="1" applyBorder="1" applyAlignment="1" applyProtection="1">
      <alignment horizontal="left" vertical="center" wrapText="1"/>
      <protection locked="0"/>
    </xf>
    <xf numFmtId="14" fontId="7" fillId="8" borderId="33" xfId="0" applyNumberFormat="1" applyFont="1" applyFill="1" applyBorder="1" applyAlignment="1" applyProtection="1">
      <alignment horizontal="left" vertical="center"/>
    </xf>
    <xf numFmtId="2" fontId="7" fillId="8" borderId="10" xfId="0" applyNumberFormat="1" applyFont="1" applyFill="1" applyBorder="1" applyAlignment="1" applyProtection="1">
      <alignment horizontal="left" vertical="center"/>
      <protection locked="0"/>
    </xf>
    <xf numFmtId="0" fontId="7" fillId="8" borderId="11" xfId="0" applyFont="1" applyFill="1" applyBorder="1" applyAlignment="1" applyProtection="1">
      <alignment horizontal="left" vertical="center"/>
      <protection locked="0"/>
    </xf>
    <xf numFmtId="0" fontId="7" fillId="8" borderId="10" xfId="0" applyFont="1" applyFill="1" applyBorder="1" applyAlignment="1" applyProtection="1">
      <alignment horizontal="left" vertical="center"/>
      <protection locked="0"/>
    </xf>
    <xf numFmtId="0" fontId="7" fillId="8" borderId="10" xfId="0" applyFont="1" applyFill="1" applyBorder="1" applyAlignment="1" applyProtection="1">
      <alignment horizontal="left" vertical="center" wrapText="1"/>
      <protection locked="0"/>
    </xf>
    <xf numFmtId="14" fontId="7" fillId="0" borderId="34" xfId="0" applyNumberFormat="1" applyFont="1" applyFill="1" applyBorder="1" applyAlignment="1" applyProtection="1">
      <alignment horizontal="left" vertical="center"/>
    </xf>
    <xf numFmtId="0" fontId="7" fillId="0" borderId="27" xfId="0" applyFont="1" applyBorder="1" applyAlignment="1" applyProtection="1">
      <alignment horizontal="left" vertical="center"/>
      <protection locked="0"/>
    </xf>
    <xf numFmtId="0" fontId="7" fillId="0" borderId="24" xfId="0" applyFont="1" applyBorder="1" applyAlignment="1" applyProtection="1">
      <alignment horizontal="left" vertical="center"/>
      <protection locked="0"/>
    </xf>
    <xf numFmtId="0" fontId="9" fillId="0" borderId="24" xfId="0" applyFont="1" applyBorder="1" applyAlignment="1" applyProtection="1">
      <alignment horizontal="left" vertical="center" wrapText="1"/>
      <protection locked="0"/>
    </xf>
    <xf numFmtId="2" fontId="7" fillId="0" borderId="24" xfId="0" applyNumberFormat="1" applyFont="1" applyBorder="1" applyAlignment="1" applyProtection="1">
      <alignment horizontal="left" vertical="center"/>
      <protection locked="0"/>
    </xf>
    <xf numFmtId="0" fontId="7" fillId="0" borderId="11" xfId="0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7" fillId="11" borderId="10" xfId="0" applyFont="1" applyFill="1" applyBorder="1" applyAlignment="1" applyProtection="1">
      <alignment vertical="center"/>
      <protection locked="0"/>
    </xf>
    <xf numFmtId="43" fontId="7" fillId="0" borderId="10" xfId="1" applyFont="1" applyBorder="1" applyAlignment="1" applyProtection="1">
      <alignment vertical="center"/>
      <protection locked="0"/>
    </xf>
    <xf numFmtId="0" fontId="9" fillId="12" borderId="10" xfId="0" applyFont="1" applyFill="1" applyBorder="1" applyAlignment="1" applyProtection="1">
      <alignment horizontal="center" vertical="center"/>
      <protection locked="0"/>
    </xf>
    <xf numFmtId="43" fontId="9" fillId="12" borderId="10" xfId="1" applyFont="1" applyFill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13" borderId="10" xfId="0" applyFont="1" applyFill="1" applyBorder="1" applyAlignment="1" applyProtection="1">
      <alignment horizontal="center" vertical="center"/>
      <protection locked="0"/>
    </xf>
    <xf numFmtId="43" fontId="9" fillId="13" borderId="10" xfId="1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247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C20" sqref="C20:G21"/>
    </sheetView>
  </sheetViews>
  <sheetFormatPr defaultColWidth="11.42578125" defaultRowHeight="15" x14ac:dyDescent="0.25"/>
  <cols>
    <col min="1" max="1" width="3" style="1" customWidth="1"/>
    <col min="2" max="2" width="27.28515625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3">
      <c r="H1" s="2"/>
      <c r="I1" s="2"/>
    </row>
    <row r="2" spans="2:9" ht="35.25" customHeight="1" thickBot="1" x14ac:dyDescent="0.3">
      <c r="B2" s="144" t="s">
        <v>24</v>
      </c>
      <c r="C2" s="145"/>
      <c r="D2" s="145"/>
      <c r="E2" s="145"/>
      <c r="F2" s="145"/>
      <c r="G2" s="146"/>
      <c r="H2" s="2"/>
      <c r="I2" s="2"/>
    </row>
    <row r="3" spans="2:9" x14ac:dyDescent="0.25">
      <c r="B3" s="7" t="s">
        <v>25</v>
      </c>
      <c r="C3" s="150" t="s">
        <v>50</v>
      </c>
      <c r="D3" s="151"/>
      <c r="E3" s="151"/>
      <c r="F3" s="151"/>
      <c r="G3" s="152"/>
      <c r="H3" s="3"/>
      <c r="I3" s="3"/>
    </row>
    <row r="4" spans="2:9" x14ac:dyDescent="0.25">
      <c r="B4" s="6" t="s">
        <v>26</v>
      </c>
      <c r="C4" s="153" t="s">
        <v>51</v>
      </c>
      <c r="D4" s="154"/>
      <c r="E4" s="154"/>
      <c r="F4" s="154"/>
      <c r="G4" s="155"/>
      <c r="H4" s="3"/>
      <c r="I4" s="3"/>
    </row>
    <row r="5" spans="2:9" x14ac:dyDescent="0.25">
      <c r="B5" s="6" t="s">
        <v>27</v>
      </c>
      <c r="C5" s="153" t="s">
        <v>52</v>
      </c>
      <c r="D5" s="154"/>
      <c r="E5" s="154"/>
      <c r="F5" s="154"/>
      <c r="G5" s="155"/>
      <c r="H5" s="3"/>
      <c r="I5" s="3"/>
    </row>
    <row r="7" spans="2:9" ht="32.25" customHeight="1" x14ac:dyDescent="0.25">
      <c r="B7" s="164" t="s">
        <v>31</v>
      </c>
      <c r="C7" s="165"/>
      <c r="D7" s="165"/>
      <c r="E7" s="165"/>
      <c r="F7" s="165"/>
      <c r="G7" s="166"/>
      <c r="H7" s="3"/>
      <c r="I7" s="3"/>
    </row>
    <row r="8" spans="2:9" x14ac:dyDescent="0.25">
      <c r="B8" s="147" t="s">
        <v>28</v>
      </c>
      <c r="C8" s="148"/>
      <c r="D8" s="148"/>
      <c r="E8" s="148"/>
      <c r="F8" s="148"/>
      <c r="G8" s="149"/>
      <c r="H8" s="3"/>
      <c r="I8" s="3"/>
    </row>
    <row r="9" spans="2:9" x14ac:dyDescent="0.25">
      <c r="B9" s="161" t="s">
        <v>29</v>
      </c>
      <c r="C9" s="162"/>
      <c r="D9" s="162"/>
      <c r="E9" s="162"/>
      <c r="F9" s="162"/>
      <c r="G9" s="163"/>
      <c r="H9" s="3"/>
      <c r="I9" s="3"/>
    </row>
    <row r="10" spans="2:9" x14ac:dyDescent="0.25">
      <c r="B10" s="132" t="s">
        <v>30</v>
      </c>
      <c r="C10" s="133"/>
      <c r="D10" s="133"/>
      <c r="E10" s="133"/>
      <c r="F10" s="133"/>
      <c r="G10" s="134"/>
      <c r="H10" s="3"/>
      <c r="I10" s="3"/>
    </row>
    <row r="12" spans="2:9" x14ac:dyDescent="0.25">
      <c r="B12" s="57" t="s">
        <v>46</v>
      </c>
      <c r="C12" s="156" t="s">
        <v>16</v>
      </c>
      <c r="D12" s="157"/>
      <c r="E12" s="157"/>
      <c r="F12" s="157"/>
      <c r="G12" s="157"/>
      <c r="H12" s="4"/>
      <c r="I12" s="4"/>
    </row>
    <row r="13" spans="2:9" ht="19.5" customHeight="1" x14ac:dyDescent="0.25">
      <c r="B13" s="59">
        <v>9001</v>
      </c>
      <c r="C13" s="126" t="s">
        <v>36</v>
      </c>
      <c r="D13" s="127"/>
      <c r="E13" s="127"/>
      <c r="F13" s="127"/>
      <c r="G13" s="128"/>
      <c r="H13" s="4"/>
      <c r="I13" s="4"/>
    </row>
    <row r="14" spans="2:9" ht="19.5" customHeight="1" x14ac:dyDescent="0.25">
      <c r="B14" s="7" t="s">
        <v>23</v>
      </c>
      <c r="C14" s="132"/>
      <c r="D14" s="133"/>
      <c r="E14" s="133"/>
      <c r="F14" s="133"/>
      <c r="G14" s="134"/>
      <c r="H14" s="4"/>
      <c r="I14" s="4"/>
    </row>
    <row r="15" spans="2:9" ht="18.75" customHeight="1" x14ac:dyDescent="0.25">
      <c r="B15" s="59">
        <v>9002</v>
      </c>
      <c r="C15" s="158" t="s">
        <v>45</v>
      </c>
      <c r="D15" s="159"/>
      <c r="E15" s="159"/>
      <c r="F15" s="159"/>
      <c r="G15" s="160"/>
      <c r="H15" s="4"/>
      <c r="I15" s="4"/>
    </row>
    <row r="16" spans="2:9" ht="18.75" customHeight="1" x14ac:dyDescent="0.25">
      <c r="B16" s="60"/>
      <c r="C16" s="167" t="s">
        <v>43</v>
      </c>
      <c r="D16" s="168"/>
      <c r="E16" s="168"/>
      <c r="F16" s="168"/>
      <c r="G16" s="169"/>
      <c r="H16" s="4"/>
      <c r="I16" s="4"/>
    </row>
    <row r="17" spans="2:9" ht="18.75" customHeight="1" x14ac:dyDescent="0.25">
      <c r="B17" s="7" t="s">
        <v>15</v>
      </c>
      <c r="C17" s="129" t="s">
        <v>44</v>
      </c>
      <c r="D17" s="130"/>
      <c r="E17" s="130"/>
      <c r="F17" s="130"/>
      <c r="G17" s="131"/>
      <c r="H17" s="4"/>
      <c r="I17" s="4"/>
    </row>
    <row r="18" spans="2:9" ht="19.5" customHeight="1" x14ac:dyDescent="0.25">
      <c r="B18" s="61">
        <v>9003</v>
      </c>
      <c r="C18" s="135" t="s">
        <v>37</v>
      </c>
      <c r="D18" s="136"/>
      <c r="E18" s="136"/>
      <c r="F18" s="136"/>
      <c r="G18" s="137"/>
      <c r="H18" s="4"/>
      <c r="I18" s="4"/>
    </row>
    <row r="19" spans="2:9" x14ac:dyDescent="0.25">
      <c r="B19" s="62" t="s">
        <v>17</v>
      </c>
      <c r="C19" s="138"/>
      <c r="D19" s="139"/>
      <c r="E19" s="139"/>
      <c r="F19" s="139"/>
      <c r="G19" s="140"/>
      <c r="H19" s="4"/>
      <c r="I19" s="4"/>
    </row>
    <row r="20" spans="2:9" ht="19.5" customHeight="1" x14ac:dyDescent="0.25">
      <c r="B20" s="61">
        <v>9004</v>
      </c>
      <c r="C20" s="135" t="s">
        <v>42</v>
      </c>
      <c r="D20" s="136"/>
      <c r="E20" s="136"/>
      <c r="F20" s="136"/>
      <c r="G20" s="137"/>
      <c r="H20" s="4"/>
      <c r="I20" s="4"/>
    </row>
    <row r="21" spans="2:9" ht="19.5" customHeight="1" x14ac:dyDescent="0.25">
      <c r="B21" s="62" t="s">
        <v>17</v>
      </c>
      <c r="C21" s="138"/>
      <c r="D21" s="139"/>
      <c r="E21" s="139"/>
      <c r="F21" s="139"/>
      <c r="G21" s="140"/>
      <c r="H21" s="4"/>
      <c r="I21" s="4"/>
    </row>
    <row r="22" spans="2:9" ht="19.5" customHeight="1" x14ac:dyDescent="0.25">
      <c r="B22" s="59">
        <v>9005</v>
      </c>
      <c r="C22" s="126" t="s">
        <v>41</v>
      </c>
      <c r="D22" s="127"/>
      <c r="E22" s="127"/>
      <c r="F22" s="127"/>
      <c r="G22" s="128"/>
    </row>
    <row r="23" spans="2:9" ht="19.5" customHeight="1" x14ac:dyDescent="0.25">
      <c r="B23" s="7" t="s">
        <v>32</v>
      </c>
      <c r="C23" s="132"/>
      <c r="D23" s="133"/>
      <c r="E23" s="133"/>
      <c r="F23" s="133"/>
      <c r="G23" s="134"/>
    </row>
    <row r="24" spans="2:9" ht="19.5" customHeight="1" x14ac:dyDescent="0.25">
      <c r="B24" s="59">
        <v>9006</v>
      </c>
      <c r="C24" s="135" t="s">
        <v>40</v>
      </c>
      <c r="D24" s="136"/>
      <c r="E24" s="136"/>
      <c r="F24" s="136"/>
      <c r="G24" s="137"/>
    </row>
    <row r="25" spans="2:9" x14ac:dyDescent="0.25">
      <c r="B25" s="7" t="s">
        <v>22</v>
      </c>
      <c r="C25" s="138"/>
      <c r="D25" s="139"/>
      <c r="E25" s="139"/>
      <c r="F25" s="139"/>
      <c r="G25" s="140"/>
    </row>
    <row r="26" spans="2:9" ht="19.5" customHeight="1" x14ac:dyDescent="0.25">
      <c r="B26" s="59">
        <v>9007</v>
      </c>
      <c r="C26" s="126" t="s">
        <v>39</v>
      </c>
      <c r="D26" s="127"/>
      <c r="E26" s="127"/>
      <c r="F26" s="127"/>
      <c r="G26" s="128"/>
    </row>
    <row r="27" spans="2:9" ht="19.5" customHeight="1" x14ac:dyDescent="0.25">
      <c r="B27" s="7" t="s">
        <v>9</v>
      </c>
      <c r="C27" s="132"/>
      <c r="D27" s="133"/>
      <c r="E27" s="133"/>
      <c r="F27" s="133"/>
      <c r="G27" s="134"/>
    </row>
    <row r="28" spans="2:9" ht="19.5" customHeight="1" x14ac:dyDescent="0.25">
      <c r="B28" s="59">
        <v>9008</v>
      </c>
      <c r="C28" s="126" t="s">
        <v>38</v>
      </c>
      <c r="D28" s="127"/>
      <c r="E28" s="127"/>
      <c r="F28" s="127"/>
      <c r="G28" s="128"/>
    </row>
    <row r="29" spans="2:9" ht="19.5" customHeight="1" x14ac:dyDescent="0.25">
      <c r="B29" s="7" t="s">
        <v>10</v>
      </c>
      <c r="C29" s="132"/>
      <c r="D29" s="133"/>
      <c r="E29" s="133"/>
      <c r="F29" s="133"/>
      <c r="G29" s="134"/>
    </row>
    <row r="30" spans="2:9" ht="15" customHeight="1" x14ac:dyDescent="0.25">
      <c r="B30" s="59">
        <v>9009</v>
      </c>
      <c r="C30" s="135" t="s">
        <v>47</v>
      </c>
      <c r="D30" s="136"/>
      <c r="E30" s="136"/>
      <c r="F30" s="136"/>
      <c r="G30" s="137"/>
    </row>
    <row r="31" spans="2:9" x14ac:dyDescent="0.25">
      <c r="B31" s="60"/>
      <c r="C31" s="141" t="s">
        <v>48</v>
      </c>
      <c r="D31" s="142"/>
      <c r="E31" s="142"/>
      <c r="F31" s="142"/>
      <c r="G31" s="143"/>
    </row>
    <row r="32" spans="2:9" ht="19.5" customHeight="1" x14ac:dyDescent="0.25">
      <c r="B32" s="7" t="s">
        <v>21</v>
      </c>
      <c r="C32" s="138" t="s">
        <v>49</v>
      </c>
      <c r="D32" s="139"/>
      <c r="E32" s="139"/>
      <c r="F32" s="139"/>
      <c r="G32" s="140"/>
    </row>
    <row r="33" spans="2:7" ht="19.5" customHeight="1" x14ac:dyDescent="0.25">
      <c r="B33" s="59">
        <v>9010</v>
      </c>
      <c r="C33" s="126" t="s">
        <v>18</v>
      </c>
      <c r="D33" s="127"/>
      <c r="E33" s="127"/>
      <c r="F33" s="127"/>
      <c r="G33" s="128"/>
    </row>
    <row r="34" spans="2:7" ht="19.5" customHeight="1" x14ac:dyDescent="0.25">
      <c r="B34" s="7" t="s">
        <v>11</v>
      </c>
      <c r="C34" s="132"/>
      <c r="D34" s="133"/>
      <c r="E34" s="133"/>
      <c r="F34" s="133"/>
      <c r="G34" s="134"/>
    </row>
    <row r="35" spans="2:7" ht="19.5" customHeight="1" x14ac:dyDescent="0.25">
      <c r="B35" s="59">
        <v>9013</v>
      </c>
      <c r="C35" s="126" t="s">
        <v>19</v>
      </c>
      <c r="D35" s="127"/>
      <c r="E35" s="127"/>
      <c r="F35" s="127"/>
      <c r="G35" s="128"/>
    </row>
    <row r="36" spans="2:7" ht="19.5" customHeight="1" x14ac:dyDescent="0.25">
      <c r="B36" s="7" t="s">
        <v>12</v>
      </c>
      <c r="C36" s="132"/>
      <c r="D36" s="133"/>
      <c r="E36" s="133"/>
      <c r="F36" s="133"/>
      <c r="G36" s="134"/>
    </row>
    <row r="37" spans="2:7" ht="19.5" customHeight="1" x14ac:dyDescent="0.25">
      <c r="B37" s="59">
        <v>9014</v>
      </c>
      <c r="C37" s="126" t="s">
        <v>13</v>
      </c>
      <c r="D37" s="127"/>
      <c r="E37" s="127"/>
      <c r="F37" s="127"/>
      <c r="G37" s="128"/>
    </row>
    <row r="38" spans="2:7" ht="19.5" customHeight="1" x14ac:dyDescent="0.25">
      <c r="B38" s="63" t="s">
        <v>13</v>
      </c>
      <c r="C38" s="129"/>
      <c r="D38" s="130"/>
      <c r="E38" s="130"/>
      <c r="F38" s="130"/>
      <c r="G38" s="131"/>
    </row>
    <row r="39" spans="2:7" ht="19.5" customHeight="1" x14ac:dyDescent="0.25">
      <c r="B39" s="59">
        <v>9015</v>
      </c>
      <c r="C39" s="126" t="s">
        <v>20</v>
      </c>
      <c r="D39" s="127"/>
      <c r="E39" s="127"/>
      <c r="F39" s="127"/>
      <c r="G39" s="128"/>
    </row>
    <row r="40" spans="2:7" ht="19.5" customHeight="1" x14ac:dyDescent="0.25">
      <c r="B40" s="63" t="s">
        <v>14</v>
      </c>
      <c r="C40" s="132"/>
      <c r="D40" s="133"/>
      <c r="E40" s="133"/>
      <c r="F40" s="133"/>
      <c r="G40" s="134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S275"/>
  <sheetViews>
    <sheetView showGridLines="0" tabSelected="1" topLeftCell="I7" zoomScale="87" zoomScaleNormal="70" workbookViewId="0">
      <selection activeCell="S11" sqref="S11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15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1" width="11.42578125" style="8"/>
    <col min="12" max="12" width="16" style="8" bestFit="1" customWidth="1"/>
    <col min="13" max="13" width="17.28515625" style="8" bestFit="1" customWidth="1"/>
    <col min="14" max="14" width="11.42578125" style="8"/>
    <col min="15" max="15" width="15.28515625" style="8" bestFit="1" customWidth="1"/>
    <col min="16" max="16" width="17.28515625" style="8" bestFit="1" customWidth="1"/>
    <col min="17" max="17" width="11.42578125" style="8"/>
    <col min="18" max="18" width="15.28515625" style="8" bestFit="1" customWidth="1"/>
    <col min="19" max="19" width="17.28515625" style="8" bestFit="1" customWidth="1"/>
    <col min="20" max="16384" width="11.42578125" style="8"/>
  </cols>
  <sheetData>
    <row r="1" spans="1:19" ht="51.75" customHeight="1" thickBot="1" x14ac:dyDescent="0.25">
      <c r="D1" s="172" t="s">
        <v>5</v>
      </c>
      <c r="E1" s="173"/>
      <c r="F1" s="173"/>
      <c r="G1" s="173"/>
      <c r="H1" s="173"/>
      <c r="I1" s="173"/>
      <c r="J1" s="174"/>
    </row>
    <row r="2" spans="1:19" ht="13.5" customHeight="1" x14ac:dyDescent="0.2">
      <c r="D2" s="9"/>
      <c r="E2" s="9"/>
      <c r="F2" s="9"/>
      <c r="G2" s="9"/>
      <c r="H2" s="9"/>
      <c r="I2" s="9"/>
      <c r="J2" s="10"/>
    </row>
    <row r="3" spans="1:19" ht="20.25" customHeight="1" x14ac:dyDescent="0.2">
      <c r="D3" s="11" t="s">
        <v>0</v>
      </c>
      <c r="E3" s="12"/>
      <c r="F3" s="13" t="str">
        <f>'Information-General Settings'!C3</f>
        <v>Sopida</v>
      </c>
      <c r="G3" s="14"/>
      <c r="I3" s="15"/>
      <c r="J3" s="15"/>
    </row>
    <row r="4" spans="1:19" ht="20.25" customHeight="1" x14ac:dyDescent="0.2">
      <c r="D4" s="170" t="s">
        <v>8</v>
      </c>
      <c r="E4" s="171"/>
      <c r="F4" s="13" t="str">
        <f>'Information-General Settings'!C4</f>
        <v>Pichaisriswad</v>
      </c>
      <c r="G4" s="14"/>
      <c r="I4" s="15"/>
      <c r="J4" s="15"/>
    </row>
    <row r="5" spans="1:19" ht="20.25" customHeight="1" x14ac:dyDescent="0.2">
      <c r="D5" s="11" t="s">
        <v>7</v>
      </c>
      <c r="E5" s="16"/>
      <c r="F5" s="13" t="str">
        <f>'Information-General Settings'!C5</f>
        <v>Time116</v>
      </c>
      <c r="G5" s="14"/>
      <c r="I5" s="15"/>
      <c r="J5" s="15"/>
    </row>
    <row r="6" spans="1:19" ht="20.25" customHeight="1" x14ac:dyDescent="0.2">
      <c r="E6" s="15"/>
      <c r="F6" s="15"/>
      <c r="G6" s="15"/>
      <c r="H6" s="17"/>
      <c r="I6" s="18"/>
      <c r="J6" s="19"/>
    </row>
    <row r="7" spans="1:19" ht="30" x14ac:dyDescent="0.2">
      <c r="G7" s="20"/>
      <c r="H7" s="17"/>
      <c r="I7" s="21" t="s">
        <v>34</v>
      </c>
      <c r="J7" s="22" t="s">
        <v>35</v>
      </c>
    </row>
    <row r="8" spans="1:19" ht="43.5" customHeight="1" x14ac:dyDescent="0.2">
      <c r="D8" s="23"/>
      <c r="G8" s="18"/>
      <c r="H8" s="14"/>
      <c r="I8" s="24">
        <f>SUM(J10:J141)</f>
        <v>202</v>
      </c>
      <c r="J8" s="25">
        <f>I8/8</f>
        <v>25.25</v>
      </c>
    </row>
    <row r="9" spans="1:19" ht="20.25" customHeight="1" thickBot="1" x14ac:dyDescent="0.25">
      <c r="E9" s="15"/>
      <c r="F9" s="15"/>
      <c r="G9" s="15"/>
      <c r="H9" s="17"/>
      <c r="I9" s="18"/>
      <c r="J9" s="19"/>
      <c r="O9" s="180">
        <v>9001</v>
      </c>
      <c r="R9" s="180">
        <v>9002</v>
      </c>
    </row>
    <row r="10" spans="1:19" ht="15.75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30" t="s">
        <v>2</v>
      </c>
      <c r="L10" s="175" t="s">
        <v>6</v>
      </c>
      <c r="M10" s="175" t="s">
        <v>34</v>
      </c>
      <c r="O10" s="175" t="s">
        <v>4</v>
      </c>
      <c r="P10" s="175" t="s">
        <v>34</v>
      </c>
      <c r="R10" s="175" t="s">
        <v>4</v>
      </c>
      <c r="S10" s="175" t="s">
        <v>34</v>
      </c>
    </row>
    <row r="11" spans="1:19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107">
        <f>+D10</f>
        <v>44197</v>
      </c>
      <c r="F11" s="108"/>
      <c r="G11" s="36"/>
      <c r="H11" s="110"/>
      <c r="I11" s="109"/>
      <c r="J11" s="111"/>
      <c r="L11" s="36">
        <v>9001</v>
      </c>
      <c r="M11" s="176">
        <f>SUMIFS($J$10:$J$142,$G$10:$G$142,L11)</f>
        <v>24</v>
      </c>
      <c r="O11" s="179" t="s">
        <v>53</v>
      </c>
      <c r="P11" s="176">
        <f>SUMIFS($J$10:$J$142,$F$10:$F$142,O11,$G$10:$G$142,$O$9)</f>
        <v>0</v>
      </c>
      <c r="R11" s="179" t="s">
        <v>53</v>
      </c>
      <c r="S11" s="176">
        <f>SUMIFS($J$10:$J$142,$F$10:$F$142,R11,$G$10:$G$142,$R$9)</f>
        <v>34</v>
      </c>
    </row>
    <row r="12" spans="1:19" x14ac:dyDescent="0.2">
      <c r="A12" s="31"/>
      <c r="C12" s="39"/>
      <c r="D12" s="33" t="str">
        <f>D11</f>
        <v>Fri</v>
      </c>
      <c r="E12" s="107">
        <f>E11</f>
        <v>44197</v>
      </c>
      <c r="F12" s="108"/>
      <c r="G12" s="36"/>
      <c r="H12" s="110"/>
      <c r="I12" s="109"/>
      <c r="J12" s="111"/>
      <c r="L12" s="36">
        <v>9002</v>
      </c>
      <c r="M12" s="176">
        <f t="shared" ref="M12:M23" si="2">SUMIFS($J$10:$J$142,$G$10:$G$142,L12)</f>
        <v>178</v>
      </c>
      <c r="O12" s="179" t="s">
        <v>56</v>
      </c>
      <c r="P12" s="176">
        <f t="shared" ref="P12:P13" si="3">SUMIFS($J$10:$J$142,$F$10:$F$142,O12,$G$10:$G$142,$O$9)</f>
        <v>24</v>
      </c>
      <c r="R12" s="179" t="s">
        <v>56</v>
      </c>
      <c r="S12" s="176">
        <f t="shared" ref="S12:S13" si="4">SUMIFS($J$10:$J$142,$F$10:$F$142,R12,$G$10:$G$142,$O$9)</f>
        <v>24</v>
      </c>
    </row>
    <row r="13" spans="1:19" x14ac:dyDescent="0.2">
      <c r="A13" s="31"/>
      <c r="C13" s="39"/>
      <c r="D13" s="33" t="str">
        <f t="shared" ref="D13:D15" si="5">D12</f>
        <v>Fri</v>
      </c>
      <c r="E13" s="107">
        <f t="shared" ref="E13:E15" si="6">E12</f>
        <v>44197</v>
      </c>
      <c r="F13" s="108"/>
      <c r="G13" s="36"/>
      <c r="H13" s="110"/>
      <c r="I13" s="109"/>
      <c r="J13" s="111"/>
      <c r="L13" s="36">
        <v>9003</v>
      </c>
      <c r="M13" s="176">
        <f t="shared" si="2"/>
        <v>0</v>
      </c>
      <c r="O13" s="179" t="s">
        <v>58</v>
      </c>
      <c r="P13" s="176">
        <f t="shared" si="3"/>
        <v>0</v>
      </c>
      <c r="R13" s="179" t="s">
        <v>58</v>
      </c>
      <c r="S13" s="176">
        <f t="shared" si="4"/>
        <v>0</v>
      </c>
    </row>
    <row r="14" spans="1:19" x14ac:dyDescent="0.2">
      <c r="A14" s="31"/>
      <c r="C14" s="39"/>
      <c r="D14" s="33" t="str">
        <f t="shared" si="5"/>
        <v>Fri</v>
      </c>
      <c r="E14" s="107">
        <f t="shared" si="6"/>
        <v>44197</v>
      </c>
      <c r="F14" s="108"/>
      <c r="G14" s="36"/>
      <c r="H14" s="110"/>
      <c r="I14" s="109"/>
      <c r="J14" s="111"/>
      <c r="L14" s="36">
        <v>9004</v>
      </c>
      <c r="M14" s="176">
        <f t="shared" si="2"/>
        <v>0</v>
      </c>
      <c r="O14" s="181" t="s">
        <v>60</v>
      </c>
      <c r="P14" s="182">
        <f>SUM(P11:P13)</f>
        <v>24</v>
      </c>
      <c r="R14" s="181" t="s">
        <v>60</v>
      </c>
      <c r="S14" s="182">
        <f>SUM(S11:S13)</f>
        <v>58</v>
      </c>
    </row>
    <row r="15" spans="1:19" x14ac:dyDescent="0.2">
      <c r="A15" s="31"/>
      <c r="C15" s="39"/>
      <c r="D15" s="33" t="str">
        <f t="shared" si="5"/>
        <v>Fri</v>
      </c>
      <c r="E15" s="107">
        <f t="shared" si="6"/>
        <v>44197</v>
      </c>
      <c r="F15" s="108"/>
      <c r="G15" s="36"/>
      <c r="H15" s="110"/>
      <c r="I15" s="109"/>
      <c r="J15" s="111"/>
      <c r="L15" s="36">
        <v>9005</v>
      </c>
      <c r="M15" s="176">
        <f t="shared" si="2"/>
        <v>0</v>
      </c>
      <c r="O15"/>
    </row>
    <row r="16" spans="1:19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112">
        <f>+E11+1</f>
        <v>44198</v>
      </c>
      <c r="F16" s="108"/>
      <c r="G16" s="36"/>
      <c r="H16" s="113"/>
      <c r="I16" s="109"/>
      <c r="J16" s="111"/>
      <c r="L16" s="36">
        <v>9006</v>
      </c>
      <c r="M16" s="176">
        <f t="shared" si="2"/>
        <v>0</v>
      </c>
      <c r="O16"/>
    </row>
    <row r="17" spans="1:15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112">
        <f t="shared" ref="E17:E100" si="7">+E16+1</f>
        <v>44199</v>
      </c>
      <c r="F17" s="108"/>
      <c r="G17" s="36"/>
      <c r="H17" s="110"/>
      <c r="I17" s="109"/>
      <c r="J17" s="111"/>
      <c r="L17" s="36">
        <v>9007</v>
      </c>
      <c r="M17" s="176">
        <f t="shared" si="2"/>
        <v>0</v>
      </c>
      <c r="O17"/>
    </row>
    <row r="18" spans="1:15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8">IF(B18=1,"Mo",IF(B18=2,"Tue",IF(B18=3,"Wed",IF(B18=4,"Thu",IF(B18=5,"Fri",IF(B18=6,"Sat",IF(B18=7,"Sun","")))))))</f>
        <v>Mo</v>
      </c>
      <c r="E18" s="107">
        <f t="shared" si="7"/>
        <v>44200</v>
      </c>
      <c r="F18" s="124" t="s">
        <v>53</v>
      </c>
      <c r="G18" s="36">
        <v>9002</v>
      </c>
      <c r="H18" s="125" t="s">
        <v>54</v>
      </c>
      <c r="I18" s="109" t="s">
        <v>55</v>
      </c>
      <c r="J18" s="111">
        <v>10</v>
      </c>
      <c r="L18" s="36">
        <v>9008</v>
      </c>
      <c r="M18" s="176">
        <f t="shared" si="2"/>
        <v>0</v>
      </c>
      <c r="O18"/>
    </row>
    <row r="19" spans="1:15" x14ac:dyDescent="0.2">
      <c r="A19" s="31"/>
      <c r="C19" s="40"/>
      <c r="D19" s="33" t="str">
        <f>D18</f>
        <v>Mo</v>
      </c>
      <c r="E19" s="107">
        <f>E18</f>
        <v>44200</v>
      </c>
      <c r="F19" s="108"/>
      <c r="G19" s="36"/>
      <c r="H19" s="110"/>
      <c r="I19" s="109"/>
      <c r="J19" s="111"/>
      <c r="L19" s="36">
        <v>9009</v>
      </c>
      <c r="M19" s="176">
        <f t="shared" si="2"/>
        <v>0</v>
      </c>
      <c r="O19"/>
    </row>
    <row r="20" spans="1:15" x14ac:dyDescent="0.2">
      <c r="A20" s="31"/>
      <c r="C20" s="40"/>
      <c r="D20" s="33" t="str">
        <f t="shared" ref="D20:D22" si="9">D19</f>
        <v>Mo</v>
      </c>
      <c r="E20" s="107">
        <f t="shared" ref="E20:E22" si="10">E19</f>
        <v>44200</v>
      </c>
      <c r="F20" s="108"/>
      <c r="G20" s="36"/>
      <c r="H20" s="110"/>
      <c r="I20" s="109"/>
      <c r="J20" s="111"/>
      <c r="L20" s="36">
        <v>9010</v>
      </c>
      <c r="M20" s="176">
        <f t="shared" si="2"/>
        <v>0</v>
      </c>
      <c r="O20"/>
    </row>
    <row r="21" spans="1:15" x14ac:dyDescent="0.2">
      <c r="A21" s="31"/>
      <c r="C21" s="40"/>
      <c r="D21" s="33" t="str">
        <f t="shared" si="9"/>
        <v>Mo</v>
      </c>
      <c r="E21" s="107">
        <f t="shared" si="10"/>
        <v>44200</v>
      </c>
      <c r="F21" s="108"/>
      <c r="G21" s="36"/>
      <c r="H21" s="110"/>
      <c r="I21" s="109"/>
      <c r="J21" s="111"/>
      <c r="L21" s="36">
        <v>9013</v>
      </c>
      <c r="M21" s="176">
        <f t="shared" si="2"/>
        <v>0</v>
      </c>
      <c r="O21"/>
    </row>
    <row r="22" spans="1:15" x14ac:dyDescent="0.2">
      <c r="A22" s="31"/>
      <c r="C22" s="40"/>
      <c r="D22" s="33" t="str">
        <f t="shared" si="9"/>
        <v>Mo</v>
      </c>
      <c r="E22" s="107">
        <f t="shared" si="10"/>
        <v>44200</v>
      </c>
      <c r="F22" s="108"/>
      <c r="G22" s="36"/>
      <c r="H22" s="110"/>
      <c r="I22" s="109"/>
      <c r="J22" s="111"/>
      <c r="L22" s="36">
        <v>9014</v>
      </c>
      <c r="M22" s="176">
        <f t="shared" si="2"/>
        <v>0</v>
      </c>
      <c r="O22"/>
    </row>
    <row r="23" spans="1:15" x14ac:dyDescent="0.2">
      <c r="A23" s="31">
        <f t="shared" si="0"/>
        <v>1</v>
      </c>
      <c r="B23" s="8">
        <f t="shared" si="1"/>
        <v>2</v>
      </c>
      <c r="C23" s="40"/>
      <c r="D23" s="44" t="str">
        <f t="shared" si="8"/>
        <v>Tue</v>
      </c>
      <c r="E23" s="114">
        <f>+E18+1</f>
        <v>44201</v>
      </c>
      <c r="F23" s="124" t="s">
        <v>53</v>
      </c>
      <c r="G23" s="36">
        <v>9002</v>
      </c>
      <c r="H23" s="125" t="s">
        <v>54</v>
      </c>
      <c r="I23" s="109" t="s">
        <v>55</v>
      </c>
      <c r="J23" s="115">
        <v>8</v>
      </c>
      <c r="L23" s="36">
        <v>9015</v>
      </c>
      <c r="M23" s="176">
        <f t="shared" si="2"/>
        <v>0</v>
      </c>
      <c r="O23"/>
    </row>
    <row r="24" spans="1:15" x14ac:dyDescent="0.2">
      <c r="A24" s="31"/>
      <c r="C24" s="40"/>
      <c r="D24" s="44" t="str">
        <f>D23</f>
        <v>Tue</v>
      </c>
      <c r="E24" s="114">
        <f>E23</f>
        <v>44201</v>
      </c>
      <c r="F24" s="116"/>
      <c r="G24" s="47"/>
      <c r="H24" s="118"/>
      <c r="I24" s="117"/>
      <c r="J24" s="115"/>
      <c r="L24" s="177" t="s">
        <v>60</v>
      </c>
      <c r="M24" s="178">
        <f>SUM(M11:M23)</f>
        <v>202</v>
      </c>
      <c r="O24"/>
    </row>
    <row r="25" spans="1:15" x14ac:dyDescent="0.2">
      <c r="A25" s="31"/>
      <c r="C25" s="40"/>
      <c r="D25" s="44" t="str">
        <f t="shared" ref="D25:D27" si="11">D24</f>
        <v>Tue</v>
      </c>
      <c r="E25" s="114">
        <f t="shared" ref="E25:E27" si="12">E24</f>
        <v>44201</v>
      </c>
      <c r="F25" s="116"/>
      <c r="G25" s="47"/>
      <c r="H25" s="118"/>
      <c r="I25" s="117"/>
      <c r="J25" s="115"/>
      <c r="O25"/>
    </row>
    <row r="26" spans="1:15" x14ac:dyDescent="0.2">
      <c r="A26" s="31"/>
      <c r="C26" s="40"/>
      <c r="D26" s="44" t="str">
        <f t="shared" si="11"/>
        <v>Tue</v>
      </c>
      <c r="E26" s="114">
        <f t="shared" si="12"/>
        <v>44201</v>
      </c>
      <c r="F26" s="116"/>
      <c r="G26" s="47"/>
      <c r="H26" s="118"/>
      <c r="I26" s="117"/>
      <c r="J26" s="115"/>
      <c r="O26"/>
    </row>
    <row r="27" spans="1:15" x14ac:dyDescent="0.2">
      <c r="A27" s="31"/>
      <c r="C27" s="40"/>
      <c r="D27" s="44" t="str">
        <f t="shared" si="11"/>
        <v>Tue</v>
      </c>
      <c r="E27" s="114">
        <f t="shared" si="12"/>
        <v>44201</v>
      </c>
      <c r="F27" s="116"/>
      <c r="G27" s="47"/>
      <c r="H27" s="118"/>
      <c r="I27" s="117"/>
      <c r="J27" s="115"/>
      <c r="O27"/>
    </row>
    <row r="28" spans="1:15" x14ac:dyDescent="0.2">
      <c r="A28" s="31">
        <f t="shared" si="0"/>
        <v>1</v>
      </c>
      <c r="B28" s="8">
        <f t="shared" si="1"/>
        <v>3</v>
      </c>
      <c r="C28" s="40"/>
      <c r="D28" s="33" t="str">
        <f t="shared" si="8"/>
        <v>Wed</v>
      </c>
      <c r="E28" s="107">
        <f>+E23+1</f>
        <v>44202</v>
      </c>
      <c r="F28" s="124" t="s">
        <v>53</v>
      </c>
      <c r="G28" s="36">
        <v>9002</v>
      </c>
      <c r="H28" s="125" t="s">
        <v>54</v>
      </c>
      <c r="I28" s="109" t="s">
        <v>55</v>
      </c>
      <c r="J28" s="111">
        <v>8</v>
      </c>
      <c r="O28"/>
    </row>
    <row r="29" spans="1:15" x14ac:dyDescent="0.2">
      <c r="A29" s="31"/>
      <c r="C29" s="40"/>
      <c r="D29" s="33" t="str">
        <f>D28</f>
        <v>Wed</v>
      </c>
      <c r="E29" s="107">
        <f>E28</f>
        <v>44202</v>
      </c>
      <c r="F29" s="108"/>
      <c r="G29" s="36"/>
      <c r="H29" s="50"/>
      <c r="I29" s="109"/>
      <c r="J29" s="111"/>
      <c r="O29"/>
    </row>
    <row r="30" spans="1:15" x14ac:dyDescent="0.2">
      <c r="A30" s="31"/>
      <c r="C30" s="40"/>
      <c r="D30" s="33" t="str">
        <f t="shared" ref="D30:D32" si="13">D29</f>
        <v>Wed</v>
      </c>
      <c r="E30" s="107">
        <f t="shared" ref="E30:E32" si="14">E29</f>
        <v>44202</v>
      </c>
      <c r="F30" s="108"/>
      <c r="G30" s="36"/>
      <c r="H30" s="50"/>
      <c r="I30" s="109"/>
      <c r="J30" s="111"/>
      <c r="O30"/>
    </row>
    <row r="31" spans="1:15" x14ac:dyDescent="0.2">
      <c r="A31" s="31"/>
      <c r="C31" s="40"/>
      <c r="D31" s="33" t="str">
        <f t="shared" si="13"/>
        <v>Wed</v>
      </c>
      <c r="E31" s="107">
        <f t="shared" si="14"/>
        <v>44202</v>
      </c>
      <c r="F31" s="108"/>
      <c r="G31" s="36"/>
      <c r="H31" s="50"/>
      <c r="I31" s="109"/>
      <c r="J31" s="111"/>
      <c r="O31"/>
    </row>
    <row r="32" spans="1:15" x14ac:dyDescent="0.2">
      <c r="A32" s="31"/>
      <c r="C32" s="40"/>
      <c r="D32" s="33" t="str">
        <f t="shared" si="13"/>
        <v>Wed</v>
      </c>
      <c r="E32" s="107">
        <f t="shared" si="14"/>
        <v>44202</v>
      </c>
      <c r="F32" s="108"/>
      <c r="G32" s="36"/>
      <c r="H32" s="50"/>
      <c r="I32" s="109"/>
      <c r="J32" s="111"/>
      <c r="O32"/>
    </row>
    <row r="33" spans="1:15" x14ac:dyDescent="0.2">
      <c r="A33" s="31">
        <f t="shared" si="0"/>
        <v>1</v>
      </c>
      <c r="B33" s="8">
        <f t="shared" si="1"/>
        <v>4</v>
      </c>
      <c r="C33" s="40"/>
      <c r="D33" s="44" t="str">
        <f t="shared" si="8"/>
        <v>Thu</v>
      </c>
      <c r="E33" s="114">
        <f>+E28+1</f>
        <v>44203</v>
      </c>
      <c r="F33" s="124" t="s">
        <v>53</v>
      </c>
      <c r="G33" s="36">
        <v>9002</v>
      </c>
      <c r="H33" s="125" t="s">
        <v>54</v>
      </c>
      <c r="I33" s="109" t="s">
        <v>55</v>
      </c>
      <c r="J33" s="115">
        <v>8</v>
      </c>
      <c r="O33"/>
    </row>
    <row r="34" spans="1:15" x14ac:dyDescent="0.2">
      <c r="A34" s="31"/>
      <c r="C34" s="40"/>
      <c r="D34" s="44" t="str">
        <f>D33</f>
        <v>Thu</v>
      </c>
      <c r="E34" s="114">
        <f>E33</f>
        <v>44203</v>
      </c>
      <c r="F34" s="116"/>
      <c r="G34" s="47"/>
      <c r="H34" s="118"/>
      <c r="I34" s="117"/>
      <c r="J34" s="115"/>
      <c r="O34"/>
    </row>
    <row r="35" spans="1:15" x14ac:dyDescent="0.2">
      <c r="A35" s="31"/>
      <c r="C35" s="40"/>
      <c r="D35" s="44" t="str">
        <f t="shared" ref="D35:D37" si="15">D34</f>
        <v>Thu</v>
      </c>
      <c r="E35" s="114">
        <f t="shared" ref="E35:E37" si="16">E34</f>
        <v>44203</v>
      </c>
      <c r="F35" s="116"/>
      <c r="G35" s="47"/>
      <c r="H35" s="118"/>
      <c r="I35" s="117"/>
      <c r="J35" s="115"/>
      <c r="O35"/>
    </row>
    <row r="36" spans="1:15" x14ac:dyDescent="0.2">
      <c r="A36" s="31"/>
      <c r="C36" s="40"/>
      <c r="D36" s="44" t="str">
        <f t="shared" si="15"/>
        <v>Thu</v>
      </c>
      <c r="E36" s="114">
        <f t="shared" si="16"/>
        <v>44203</v>
      </c>
      <c r="F36" s="116"/>
      <c r="G36" s="47"/>
      <c r="H36" s="118"/>
      <c r="I36" s="117"/>
      <c r="J36" s="115"/>
      <c r="O36"/>
    </row>
    <row r="37" spans="1:15" x14ac:dyDescent="0.2">
      <c r="A37" s="31"/>
      <c r="C37" s="40"/>
      <c r="D37" s="44" t="str">
        <f t="shared" si="15"/>
        <v>Thu</v>
      </c>
      <c r="E37" s="114">
        <f t="shared" si="16"/>
        <v>44203</v>
      </c>
      <c r="F37" s="116"/>
      <c r="G37" s="47"/>
      <c r="H37" s="118"/>
      <c r="I37" s="117"/>
      <c r="J37" s="115"/>
      <c r="O37"/>
    </row>
    <row r="38" spans="1:15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107">
        <f>+E33+1</f>
        <v>44204</v>
      </c>
      <c r="F38" s="124" t="s">
        <v>56</v>
      </c>
      <c r="G38" s="36">
        <v>9001</v>
      </c>
      <c r="H38" s="113" t="s">
        <v>57</v>
      </c>
      <c r="I38" s="109" t="s">
        <v>55</v>
      </c>
      <c r="J38" s="111">
        <v>8</v>
      </c>
      <c r="O38"/>
    </row>
    <row r="39" spans="1:15" x14ac:dyDescent="0.2">
      <c r="A39" s="31"/>
      <c r="C39" s="40"/>
      <c r="D39" s="33" t="str">
        <f t="shared" ref="D39:E42" si="17">D38</f>
        <v>Fri</v>
      </c>
      <c r="E39" s="107">
        <f t="shared" si="17"/>
        <v>44204</v>
      </c>
      <c r="F39" s="108"/>
      <c r="G39" s="36"/>
      <c r="H39" s="113"/>
      <c r="I39" s="109"/>
      <c r="J39" s="111"/>
      <c r="O39"/>
    </row>
    <row r="40" spans="1:15" x14ac:dyDescent="0.2">
      <c r="A40" s="31"/>
      <c r="C40" s="40"/>
      <c r="D40" s="33" t="str">
        <f t="shared" si="17"/>
        <v>Fri</v>
      </c>
      <c r="E40" s="107">
        <f t="shared" si="17"/>
        <v>44204</v>
      </c>
      <c r="F40" s="108"/>
      <c r="G40" s="36"/>
      <c r="H40" s="113"/>
      <c r="I40" s="109"/>
      <c r="J40" s="111"/>
      <c r="O40"/>
    </row>
    <row r="41" spans="1:15" x14ac:dyDescent="0.2">
      <c r="A41" s="31"/>
      <c r="C41" s="40"/>
      <c r="D41" s="33" t="str">
        <f t="shared" si="17"/>
        <v>Fri</v>
      </c>
      <c r="E41" s="107">
        <f t="shared" si="17"/>
        <v>44204</v>
      </c>
      <c r="F41" s="108"/>
      <c r="G41" s="36"/>
      <c r="H41" s="113"/>
      <c r="I41" s="109"/>
      <c r="J41" s="111"/>
      <c r="O41"/>
    </row>
    <row r="42" spans="1:15" x14ac:dyDescent="0.2">
      <c r="A42" s="31"/>
      <c r="C42" s="40"/>
      <c r="D42" s="33" t="str">
        <f t="shared" si="17"/>
        <v>Fri</v>
      </c>
      <c r="E42" s="107">
        <f t="shared" si="17"/>
        <v>44204</v>
      </c>
      <c r="F42" s="108"/>
      <c r="G42" s="36"/>
      <c r="H42" s="113"/>
      <c r="I42" s="109"/>
      <c r="J42" s="111"/>
      <c r="O42"/>
    </row>
    <row r="43" spans="1:15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107">
        <f>+E38+1</f>
        <v>44205</v>
      </c>
      <c r="F43" s="108"/>
      <c r="G43" s="36"/>
      <c r="H43" s="113"/>
      <c r="I43" s="109"/>
      <c r="J43" s="111"/>
      <c r="O43"/>
    </row>
    <row r="44" spans="1:15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107">
        <f t="shared" si="7"/>
        <v>44206</v>
      </c>
      <c r="F44" s="108"/>
      <c r="G44" s="36"/>
      <c r="H44" s="110"/>
      <c r="I44" s="109"/>
      <c r="J44" s="111"/>
      <c r="O44"/>
    </row>
    <row r="45" spans="1:15" x14ac:dyDescent="0.2">
      <c r="A45" s="31">
        <f t="shared" si="0"/>
        <v>1</v>
      </c>
      <c r="B45" s="8">
        <f t="shared" si="1"/>
        <v>1</v>
      </c>
      <c r="C45" s="40"/>
      <c r="D45" s="33" t="str">
        <f t="shared" si="8"/>
        <v>Mo</v>
      </c>
      <c r="E45" s="107">
        <f t="shared" si="7"/>
        <v>44207</v>
      </c>
      <c r="F45" s="124" t="s">
        <v>56</v>
      </c>
      <c r="G45" s="36">
        <v>9001</v>
      </c>
      <c r="H45" s="113" t="s">
        <v>57</v>
      </c>
      <c r="I45" s="109" t="s">
        <v>55</v>
      </c>
      <c r="J45" s="111">
        <v>8</v>
      </c>
      <c r="O45"/>
    </row>
    <row r="46" spans="1:15" x14ac:dyDescent="0.2">
      <c r="A46" s="31"/>
      <c r="C46" s="40"/>
      <c r="D46" s="33" t="str">
        <f>D45</f>
        <v>Mo</v>
      </c>
      <c r="E46" s="107">
        <f>E45</f>
        <v>44207</v>
      </c>
      <c r="F46" s="108"/>
      <c r="G46" s="36"/>
      <c r="H46" s="113"/>
      <c r="I46" s="109"/>
      <c r="J46" s="111"/>
      <c r="O46"/>
    </row>
    <row r="47" spans="1:15" x14ac:dyDescent="0.2">
      <c r="A47" s="31"/>
      <c r="C47" s="40"/>
      <c r="D47" s="33" t="str">
        <f t="shared" ref="D47:D49" si="18">D46</f>
        <v>Mo</v>
      </c>
      <c r="E47" s="107">
        <f t="shared" ref="E47:E49" si="19">E46</f>
        <v>44207</v>
      </c>
      <c r="F47" s="108"/>
      <c r="G47" s="36"/>
      <c r="H47" s="113"/>
      <c r="I47" s="109"/>
      <c r="J47" s="111"/>
      <c r="O47"/>
    </row>
    <row r="48" spans="1:15" x14ac:dyDescent="0.2">
      <c r="A48" s="31"/>
      <c r="C48" s="40"/>
      <c r="D48" s="33" t="str">
        <f t="shared" si="18"/>
        <v>Mo</v>
      </c>
      <c r="E48" s="107">
        <f t="shared" si="19"/>
        <v>44207</v>
      </c>
      <c r="F48" s="108"/>
      <c r="G48" s="36"/>
      <c r="H48" s="113"/>
      <c r="I48" s="109"/>
      <c r="J48" s="111"/>
      <c r="O48"/>
    </row>
    <row r="49" spans="1:15" x14ac:dyDescent="0.2">
      <c r="A49" s="31"/>
      <c r="C49" s="40"/>
      <c r="D49" s="33" t="str">
        <f t="shared" si="18"/>
        <v>Mo</v>
      </c>
      <c r="E49" s="107">
        <f t="shared" si="19"/>
        <v>44207</v>
      </c>
      <c r="F49" s="108"/>
      <c r="G49" s="36"/>
      <c r="H49" s="113"/>
      <c r="I49" s="109"/>
      <c r="J49" s="111"/>
      <c r="O49"/>
    </row>
    <row r="50" spans="1:15" x14ac:dyDescent="0.2">
      <c r="A50" s="31">
        <f t="shared" si="0"/>
        <v>1</v>
      </c>
      <c r="B50" s="8">
        <f t="shared" si="1"/>
        <v>2</v>
      </c>
      <c r="C50" s="40"/>
      <c r="D50" s="44" t="str">
        <f t="shared" si="8"/>
        <v>Tue</v>
      </c>
      <c r="E50" s="114">
        <f>+E45+1</f>
        <v>44208</v>
      </c>
      <c r="F50" s="116"/>
      <c r="G50" s="47">
        <v>9013</v>
      </c>
      <c r="H50" s="51" t="s">
        <v>12</v>
      </c>
      <c r="I50" s="117"/>
      <c r="J50" s="115"/>
      <c r="O50"/>
    </row>
    <row r="51" spans="1:15" x14ac:dyDescent="0.2">
      <c r="A51" s="31"/>
      <c r="C51" s="40"/>
      <c r="D51" s="44" t="str">
        <f t="shared" ref="D51:E54" si="20">D50</f>
        <v>Tue</v>
      </c>
      <c r="E51" s="114">
        <f t="shared" si="20"/>
        <v>44208</v>
      </c>
      <c r="F51" s="116"/>
      <c r="G51" s="47"/>
      <c r="H51" s="51"/>
      <c r="I51" s="117"/>
      <c r="J51" s="115"/>
      <c r="O51"/>
    </row>
    <row r="52" spans="1:15" x14ac:dyDescent="0.2">
      <c r="A52" s="31"/>
      <c r="C52" s="40"/>
      <c r="D52" s="44" t="str">
        <f t="shared" si="20"/>
        <v>Tue</v>
      </c>
      <c r="E52" s="114">
        <f t="shared" si="20"/>
        <v>44208</v>
      </c>
      <c r="F52" s="116"/>
      <c r="G52" s="47"/>
      <c r="H52" s="51"/>
      <c r="I52" s="117"/>
      <c r="J52" s="115"/>
      <c r="O52"/>
    </row>
    <row r="53" spans="1:15" x14ac:dyDescent="0.2">
      <c r="A53" s="31"/>
      <c r="C53" s="40"/>
      <c r="D53" s="44" t="str">
        <f t="shared" si="20"/>
        <v>Tue</v>
      </c>
      <c r="E53" s="114">
        <f t="shared" si="20"/>
        <v>44208</v>
      </c>
      <c r="F53" s="116"/>
      <c r="G53" s="47"/>
      <c r="H53" s="51"/>
      <c r="I53" s="117"/>
      <c r="J53" s="115"/>
      <c r="O53"/>
    </row>
    <row r="54" spans="1:15" x14ac:dyDescent="0.2">
      <c r="A54" s="31"/>
      <c r="C54" s="40"/>
      <c r="D54" s="44" t="str">
        <f t="shared" si="20"/>
        <v>Tue</v>
      </c>
      <c r="E54" s="114">
        <f t="shared" si="20"/>
        <v>44208</v>
      </c>
      <c r="F54" s="116"/>
      <c r="G54" s="47"/>
      <c r="H54" s="51"/>
      <c r="I54" s="117"/>
      <c r="J54" s="115"/>
      <c r="O54"/>
    </row>
    <row r="55" spans="1:15" x14ac:dyDescent="0.2">
      <c r="A55" s="31">
        <f t="shared" si="0"/>
        <v>1</v>
      </c>
      <c r="B55" s="8">
        <f t="shared" si="1"/>
        <v>3</v>
      </c>
      <c r="C55" s="40"/>
      <c r="D55" s="33" t="str">
        <f t="shared" si="8"/>
        <v>Wed</v>
      </c>
      <c r="E55" s="107">
        <f>+E50+1</f>
        <v>44209</v>
      </c>
      <c r="F55" s="124" t="s">
        <v>56</v>
      </c>
      <c r="G55" s="36">
        <v>9001</v>
      </c>
      <c r="H55" s="113" t="s">
        <v>57</v>
      </c>
      <c r="I55" s="109" t="s">
        <v>55</v>
      </c>
      <c r="J55" s="111">
        <v>8</v>
      </c>
      <c r="O55"/>
    </row>
    <row r="56" spans="1:15" x14ac:dyDescent="0.2">
      <c r="A56" s="31"/>
      <c r="C56" s="40"/>
      <c r="D56" s="33" t="str">
        <f>D55</f>
        <v>Wed</v>
      </c>
      <c r="E56" s="107">
        <f>E55</f>
        <v>44209</v>
      </c>
      <c r="F56" s="108"/>
      <c r="G56" s="36"/>
      <c r="H56" s="113"/>
      <c r="I56" s="109"/>
      <c r="J56" s="111"/>
      <c r="O56"/>
    </row>
    <row r="57" spans="1:15" x14ac:dyDescent="0.2">
      <c r="A57" s="31"/>
      <c r="C57" s="40"/>
      <c r="D57" s="33" t="str">
        <f t="shared" ref="D57:D59" si="21">D56</f>
        <v>Wed</v>
      </c>
      <c r="E57" s="107">
        <f t="shared" ref="E57:E59" si="22">E56</f>
        <v>44209</v>
      </c>
      <c r="F57" s="108"/>
      <c r="G57" s="36"/>
      <c r="H57" s="113"/>
      <c r="I57" s="109"/>
      <c r="J57" s="111"/>
      <c r="O57"/>
    </row>
    <row r="58" spans="1:15" x14ac:dyDescent="0.2">
      <c r="A58" s="31"/>
      <c r="C58" s="40"/>
      <c r="D58" s="33" t="str">
        <f t="shared" si="21"/>
        <v>Wed</v>
      </c>
      <c r="E58" s="107">
        <f t="shared" si="22"/>
        <v>44209</v>
      </c>
      <c r="F58" s="108"/>
      <c r="G58" s="36"/>
      <c r="H58" s="113"/>
      <c r="I58" s="109"/>
      <c r="J58" s="111"/>
      <c r="O58"/>
    </row>
    <row r="59" spans="1:15" x14ac:dyDescent="0.2">
      <c r="A59" s="31"/>
      <c r="C59" s="40"/>
      <c r="D59" s="33" t="str">
        <f t="shared" si="21"/>
        <v>Wed</v>
      </c>
      <c r="E59" s="107">
        <f t="shared" si="22"/>
        <v>44209</v>
      </c>
      <c r="F59" s="108"/>
      <c r="G59" s="36"/>
      <c r="H59" s="113"/>
      <c r="I59" s="109"/>
      <c r="J59" s="111"/>
      <c r="O59"/>
    </row>
    <row r="60" spans="1:15" x14ac:dyDescent="0.2">
      <c r="A60" s="31">
        <f t="shared" si="0"/>
        <v>1</v>
      </c>
      <c r="B60" s="8">
        <f t="shared" si="1"/>
        <v>4</v>
      </c>
      <c r="C60" s="40"/>
      <c r="D60" s="44" t="str">
        <f t="shared" si="8"/>
        <v>Thu</v>
      </c>
      <c r="E60" s="114">
        <f>+E55+1</f>
        <v>44210</v>
      </c>
      <c r="F60" s="116" t="s">
        <v>58</v>
      </c>
      <c r="G60" s="47">
        <v>9002</v>
      </c>
      <c r="H60" s="113" t="s">
        <v>59</v>
      </c>
      <c r="I60" s="109" t="s">
        <v>55</v>
      </c>
      <c r="J60" s="115">
        <v>10</v>
      </c>
      <c r="O60"/>
    </row>
    <row r="61" spans="1:15" x14ac:dyDescent="0.2">
      <c r="A61" s="31"/>
      <c r="C61" s="40"/>
      <c r="D61" s="44" t="str">
        <f>D60</f>
        <v>Thu</v>
      </c>
      <c r="E61" s="114">
        <f>E60</f>
        <v>44210</v>
      </c>
      <c r="F61" s="116"/>
      <c r="G61" s="47"/>
      <c r="H61" s="118"/>
      <c r="I61" s="117"/>
      <c r="J61" s="115"/>
      <c r="O61"/>
    </row>
    <row r="62" spans="1:15" x14ac:dyDescent="0.2">
      <c r="A62" s="31"/>
      <c r="C62" s="40"/>
      <c r="D62" s="44" t="str">
        <f t="shared" ref="D62:D64" si="23">D61</f>
        <v>Thu</v>
      </c>
      <c r="E62" s="114">
        <f t="shared" ref="E62:E64" si="24">E61</f>
        <v>44210</v>
      </c>
      <c r="F62" s="116"/>
      <c r="G62" s="47"/>
      <c r="H62" s="118"/>
      <c r="I62" s="117"/>
      <c r="J62" s="115"/>
      <c r="O62"/>
    </row>
    <row r="63" spans="1:15" x14ac:dyDescent="0.2">
      <c r="A63" s="31"/>
      <c r="C63" s="40"/>
      <c r="D63" s="44" t="str">
        <f t="shared" si="23"/>
        <v>Thu</v>
      </c>
      <c r="E63" s="114">
        <f t="shared" si="24"/>
        <v>44210</v>
      </c>
      <c r="F63" s="116"/>
      <c r="G63" s="47"/>
      <c r="H63" s="118"/>
      <c r="I63" s="117"/>
      <c r="J63" s="115"/>
      <c r="O63"/>
    </row>
    <row r="64" spans="1:15" x14ac:dyDescent="0.2">
      <c r="A64" s="31"/>
      <c r="C64" s="40"/>
      <c r="D64" s="44" t="str">
        <f t="shared" si="23"/>
        <v>Thu</v>
      </c>
      <c r="E64" s="114">
        <f t="shared" si="24"/>
        <v>44210</v>
      </c>
      <c r="F64" s="116"/>
      <c r="G64" s="47"/>
      <c r="H64" s="118"/>
      <c r="I64" s="117"/>
      <c r="J64" s="115"/>
      <c r="O64"/>
    </row>
    <row r="65" spans="1:15" x14ac:dyDescent="0.2">
      <c r="A65" s="31">
        <f t="shared" si="0"/>
        <v>1</v>
      </c>
      <c r="B65" s="8">
        <f t="shared" si="1"/>
        <v>5</v>
      </c>
      <c r="C65" s="40"/>
      <c r="D65" s="33" t="str">
        <f t="shared" si="8"/>
        <v>Fri</v>
      </c>
      <c r="E65" s="107">
        <f>+E60+1</f>
        <v>44211</v>
      </c>
      <c r="F65" s="124" t="s">
        <v>58</v>
      </c>
      <c r="G65" s="36">
        <v>9002</v>
      </c>
      <c r="H65" s="113" t="s">
        <v>59</v>
      </c>
      <c r="I65" s="109" t="s">
        <v>55</v>
      </c>
      <c r="J65" s="111">
        <v>12</v>
      </c>
      <c r="O65"/>
    </row>
    <row r="66" spans="1:15" x14ac:dyDescent="0.2">
      <c r="A66" s="31"/>
      <c r="C66" s="40"/>
      <c r="D66" s="33" t="str">
        <f>D65</f>
        <v>Fri</v>
      </c>
      <c r="E66" s="107">
        <f>E65</f>
        <v>44211</v>
      </c>
      <c r="F66" s="108"/>
      <c r="G66" s="36"/>
      <c r="H66" s="113"/>
      <c r="I66" s="109"/>
      <c r="J66" s="111"/>
      <c r="O66"/>
    </row>
    <row r="67" spans="1:15" x14ac:dyDescent="0.2">
      <c r="A67" s="31"/>
      <c r="C67" s="40"/>
      <c r="D67" s="33" t="str">
        <f t="shared" ref="D67:D69" si="25">D66</f>
        <v>Fri</v>
      </c>
      <c r="E67" s="107">
        <f t="shared" ref="E67:E69" si="26">E66</f>
        <v>44211</v>
      </c>
      <c r="F67" s="108"/>
      <c r="G67" s="36"/>
      <c r="H67" s="113"/>
      <c r="I67" s="109"/>
      <c r="J67" s="111"/>
      <c r="O67"/>
    </row>
    <row r="68" spans="1:15" x14ac:dyDescent="0.2">
      <c r="A68" s="31"/>
      <c r="C68" s="40"/>
      <c r="D68" s="33" t="str">
        <f t="shared" si="25"/>
        <v>Fri</v>
      </c>
      <c r="E68" s="107">
        <f t="shared" si="26"/>
        <v>44211</v>
      </c>
      <c r="F68" s="108"/>
      <c r="G68" s="36"/>
      <c r="H68" s="113"/>
      <c r="I68" s="109"/>
      <c r="J68" s="111"/>
      <c r="O68"/>
    </row>
    <row r="69" spans="1:15" x14ac:dyDescent="0.2">
      <c r="A69" s="31"/>
      <c r="C69" s="40"/>
      <c r="D69" s="33" t="str">
        <f t="shared" si="25"/>
        <v>Fri</v>
      </c>
      <c r="E69" s="107">
        <f t="shared" si="26"/>
        <v>44211</v>
      </c>
      <c r="F69" s="108"/>
      <c r="G69" s="36"/>
      <c r="H69" s="113"/>
      <c r="I69" s="109"/>
      <c r="J69" s="111"/>
      <c r="O69"/>
    </row>
    <row r="70" spans="1:15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8"/>
        <v>Sat</v>
      </c>
      <c r="E70" s="107">
        <f>+E65+1</f>
        <v>44212</v>
      </c>
      <c r="F70" s="108"/>
      <c r="G70" s="36"/>
      <c r="H70" s="113"/>
      <c r="I70" s="109"/>
      <c r="J70" s="111"/>
      <c r="O70"/>
    </row>
    <row r="71" spans="1:15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8"/>
        <v>Sun</v>
      </c>
      <c r="E71" s="107">
        <f t="shared" si="7"/>
        <v>44213</v>
      </c>
      <c r="F71" s="108"/>
      <c r="G71" s="36"/>
      <c r="H71" s="113"/>
      <c r="I71" s="109"/>
      <c r="J71" s="111"/>
      <c r="O71"/>
    </row>
    <row r="72" spans="1:15" x14ac:dyDescent="0.2">
      <c r="A72" s="31">
        <f t="shared" si="0"/>
        <v>1</v>
      </c>
      <c r="B72" s="8">
        <f t="shared" si="1"/>
        <v>1</v>
      </c>
      <c r="C72" s="40"/>
      <c r="D72" s="33" t="str">
        <f t="shared" si="8"/>
        <v>Mo</v>
      </c>
      <c r="E72" s="107">
        <f t="shared" si="7"/>
        <v>44214</v>
      </c>
      <c r="F72" s="116" t="s">
        <v>58</v>
      </c>
      <c r="G72" s="36">
        <v>9002</v>
      </c>
      <c r="H72" s="113" t="s">
        <v>59</v>
      </c>
      <c r="I72" s="109" t="s">
        <v>55</v>
      </c>
      <c r="J72" s="111">
        <v>12</v>
      </c>
      <c r="O72"/>
    </row>
    <row r="73" spans="1:15" x14ac:dyDescent="0.2">
      <c r="A73" s="31"/>
      <c r="C73" s="40"/>
      <c r="D73" s="33" t="str">
        <f>D72</f>
        <v>Mo</v>
      </c>
      <c r="E73" s="107">
        <f>E72</f>
        <v>44214</v>
      </c>
      <c r="F73" s="108"/>
      <c r="G73" s="36"/>
      <c r="H73" s="113"/>
      <c r="I73" s="109"/>
      <c r="J73" s="111"/>
      <c r="O73"/>
    </row>
    <row r="74" spans="1:15" x14ac:dyDescent="0.2">
      <c r="A74" s="31"/>
      <c r="C74" s="40"/>
      <c r="D74" s="33" t="str">
        <f t="shared" ref="D74:D76" si="27">D73</f>
        <v>Mo</v>
      </c>
      <c r="E74" s="107">
        <f t="shared" ref="E74:E76" si="28">E73</f>
        <v>44214</v>
      </c>
      <c r="F74" s="108"/>
      <c r="G74" s="36"/>
      <c r="H74" s="113"/>
      <c r="I74" s="109"/>
      <c r="J74" s="111"/>
      <c r="O74"/>
    </row>
    <row r="75" spans="1:15" x14ac:dyDescent="0.2">
      <c r="A75" s="31"/>
      <c r="C75" s="40"/>
      <c r="D75" s="33" t="str">
        <f t="shared" si="27"/>
        <v>Mo</v>
      </c>
      <c r="E75" s="107">
        <f t="shared" si="28"/>
        <v>44214</v>
      </c>
      <c r="F75" s="108"/>
      <c r="G75" s="36"/>
      <c r="H75" s="113"/>
      <c r="I75" s="109"/>
      <c r="J75" s="111"/>
      <c r="O75"/>
    </row>
    <row r="76" spans="1:15" x14ac:dyDescent="0.2">
      <c r="A76" s="31"/>
      <c r="C76" s="40"/>
      <c r="D76" s="33" t="str">
        <f t="shared" si="27"/>
        <v>Mo</v>
      </c>
      <c r="E76" s="107">
        <f t="shared" si="28"/>
        <v>44214</v>
      </c>
      <c r="F76" s="108"/>
      <c r="G76" s="36"/>
      <c r="H76" s="113"/>
      <c r="I76" s="109"/>
      <c r="J76" s="111"/>
      <c r="O76"/>
    </row>
    <row r="77" spans="1:15" x14ac:dyDescent="0.2">
      <c r="A77" s="31">
        <f t="shared" si="0"/>
        <v>1</v>
      </c>
      <c r="B77" s="8">
        <f t="shared" si="1"/>
        <v>2</v>
      </c>
      <c r="C77" s="40"/>
      <c r="D77" s="44" t="str">
        <f t="shared" si="8"/>
        <v>Tue</v>
      </c>
      <c r="E77" s="114">
        <f>+E72+1</f>
        <v>44215</v>
      </c>
      <c r="F77" s="116" t="s">
        <v>58</v>
      </c>
      <c r="G77" s="36">
        <v>9002</v>
      </c>
      <c r="H77" s="113" t="s">
        <v>59</v>
      </c>
      <c r="I77" s="109" t="s">
        <v>55</v>
      </c>
      <c r="J77" s="115">
        <v>12</v>
      </c>
      <c r="O77"/>
    </row>
    <row r="78" spans="1:15" x14ac:dyDescent="0.2">
      <c r="A78" s="31"/>
      <c r="C78" s="40"/>
      <c r="D78" s="44" t="str">
        <f>D77</f>
        <v>Tue</v>
      </c>
      <c r="E78" s="114">
        <f>E77</f>
        <v>44215</v>
      </c>
      <c r="F78" s="116"/>
      <c r="G78" s="47"/>
      <c r="H78" s="118"/>
      <c r="I78" s="117"/>
      <c r="J78" s="115"/>
      <c r="O78"/>
    </row>
    <row r="79" spans="1:15" x14ac:dyDescent="0.2">
      <c r="A79" s="31"/>
      <c r="C79" s="40"/>
      <c r="D79" s="44" t="str">
        <f>D78</f>
        <v>Tue</v>
      </c>
      <c r="E79" s="114">
        <f>E78</f>
        <v>44215</v>
      </c>
      <c r="F79" s="116"/>
      <c r="G79" s="47"/>
      <c r="H79" s="118"/>
      <c r="I79" s="117"/>
      <c r="J79" s="115"/>
      <c r="O79"/>
    </row>
    <row r="80" spans="1:15" x14ac:dyDescent="0.2">
      <c r="A80" s="31"/>
      <c r="C80" s="40"/>
      <c r="D80" s="44" t="str">
        <f t="shared" ref="D80:D81" si="29">D79</f>
        <v>Tue</v>
      </c>
      <c r="E80" s="114">
        <f t="shared" ref="E80:E81" si="30">E79</f>
        <v>44215</v>
      </c>
      <c r="F80" s="116"/>
      <c r="G80" s="47"/>
      <c r="H80" s="118"/>
      <c r="I80" s="117"/>
      <c r="J80" s="115"/>
      <c r="O80"/>
    </row>
    <row r="81" spans="1:15" x14ac:dyDescent="0.2">
      <c r="A81" s="31"/>
      <c r="C81" s="40"/>
      <c r="D81" s="44" t="str">
        <f t="shared" si="29"/>
        <v>Tue</v>
      </c>
      <c r="E81" s="114">
        <f t="shared" si="30"/>
        <v>44215</v>
      </c>
      <c r="F81" s="116"/>
      <c r="G81" s="47"/>
      <c r="H81" s="118"/>
      <c r="I81" s="117"/>
      <c r="J81" s="115"/>
      <c r="O81"/>
    </row>
    <row r="82" spans="1:15" x14ac:dyDescent="0.2">
      <c r="A82" s="31">
        <f t="shared" si="0"/>
        <v>1</v>
      </c>
      <c r="B82" s="8">
        <f t="shared" si="1"/>
        <v>3</v>
      </c>
      <c r="C82" s="40"/>
      <c r="D82" s="33" t="str">
        <f t="shared" si="8"/>
        <v>Wed</v>
      </c>
      <c r="E82" s="107">
        <f>+E77+1</f>
        <v>44216</v>
      </c>
      <c r="F82" s="116" t="s">
        <v>58</v>
      </c>
      <c r="G82" s="36">
        <v>9002</v>
      </c>
      <c r="H82" s="113" t="s">
        <v>59</v>
      </c>
      <c r="I82" s="109" t="s">
        <v>55</v>
      </c>
      <c r="J82" s="111">
        <v>12</v>
      </c>
      <c r="O82"/>
    </row>
    <row r="83" spans="1:15" x14ac:dyDescent="0.2">
      <c r="A83" s="31"/>
      <c r="C83" s="40"/>
      <c r="D83" s="33" t="str">
        <f>D82</f>
        <v>Wed</v>
      </c>
      <c r="E83" s="107">
        <f>E82</f>
        <v>44216</v>
      </c>
      <c r="F83" s="108"/>
      <c r="G83" s="36"/>
      <c r="H83" s="113"/>
      <c r="I83" s="109"/>
      <c r="J83" s="111"/>
      <c r="O83"/>
    </row>
    <row r="84" spans="1:15" x14ac:dyDescent="0.2">
      <c r="A84" s="31"/>
      <c r="C84" s="40"/>
      <c r="D84" s="33" t="str">
        <f t="shared" ref="D84:D86" si="31">D83</f>
        <v>Wed</v>
      </c>
      <c r="E84" s="107">
        <f t="shared" ref="E84:E86" si="32">E83</f>
        <v>44216</v>
      </c>
      <c r="F84" s="108"/>
      <c r="G84" s="36"/>
      <c r="H84" s="113"/>
      <c r="I84" s="109"/>
      <c r="J84" s="111"/>
      <c r="O84"/>
    </row>
    <row r="85" spans="1:15" x14ac:dyDescent="0.2">
      <c r="A85" s="31"/>
      <c r="C85" s="40"/>
      <c r="D85" s="33" t="str">
        <f t="shared" si="31"/>
        <v>Wed</v>
      </c>
      <c r="E85" s="107">
        <f t="shared" si="32"/>
        <v>44216</v>
      </c>
      <c r="F85" s="108"/>
      <c r="G85" s="36"/>
      <c r="H85" s="113"/>
      <c r="I85" s="109"/>
      <c r="J85" s="111"/>
      <c r="O85"/>
    </row>
    <row r="86" spans="1:15" x14ac:dyDescent="0.2">
      <c r="A86" s="31"/>
      <c r="C86" s="40"/>
      <c r="D86" s="33" t="str">
        <f t="shared" si="31"/>
        <v>Wed</v>
      </c>
      <c r="E86" s="107">
        <f t="shared" si="32"/>
        <v>44216</v>
      </c>
      <c r="F86" s="108"/>
      <c r="G86" s="36"/>
      <c r="H86" s="113"/>
      <c r="I86" s="109"/>
      <c r="J86" s="111"/>
      <c r="O86"/>
    </row>
    <row r="87" spans="1:15" x14ac:dyDescent="0.2">
      <c r="A87" s="31">
        <f t="shared" si="0"/>
        <v>1</v>
      </c>
      <c r="B87" s="8">
        <f t="shared" si="1"/>
        <v>4</v>
      </c>
      <c r="C87" s="40"/>
      <c r="D87" s="44" t="str">
        <f t="shared" si="8"/>
        <v>Thu</v>
      </c>
      <c r="E87" s="114">
        <f>+E82+1</f>
        <v>44217</v>
      </c>
      <c r="F87" s="116" t="s">
        <v>58</v>
      </c>
      <c r="G87" s="36">
        <v>9002</v>
      </c>
      <c r="H87" s="113" t="s">
        <v>59</v>
      </c>
      <c r="I87" s="109" t="s">
        <v>55</v>
      </c>
      <c r="J87" s="115">
        <v>12</v>
      </c>
      <c r="O87"/>
    </row>
    <row r="88" spans="1:15" x14ac:dyDescent="0.2">
      <c r="A88" s="31"/>
      <c r="C88" s="40"/>
      <c r="D88" s="44" t="str">
        <f>D87</f>
        <v>Thu</v>
      </c>
      <c r="E88" s="114">
        <f>E87</f>
        <v>44217</v>
      </c>
      <c r="F88" s="116"/>
      <c r="G88" s="47"/>
      <c r="H88" s="118"/>
      <c r="I88" s="117"/>
      <c r="J88" s="115"/>
      <c r="O88"/>
    </row>
    <row r="89" spans="1:15" x14ac:dyDescent="0.2">
      <c r="A89" s="31"/>
      <c r="C89" s="40"/>
      <c r="D89" s="44" t="str">
        <f t="shared" ref="D89:D91" si="33">D88</f>
        <v>Thu</v>
      </c>
      <c r="E89" s="114">
        <f t="shared" ref="E89:E91" si="34">E88</f>
        <v>44217</v>
      </c>
      <c r="F89" s="116"/>
      <c r="G89" s="47"/>
      <c r="H89" s="118"/>
      <c r="I89" s="117"/>
      <c r="J89" s="115"/>
      <c r="O89"/>
    </row>
    <row r="90" spans="1:15" x14ac:dyDescent="0.2">
      <c r="A90" s="31"/>
      <c r="C90" s="40"/>
      <c r="D90" s="44" t="str">
        <f t="shared" si="33"/>
        <v>Thu</v>
      </c>
      <c r="E90" s="114">
        <f t="shared" si="34"/>
        <v>44217</v>
      </c>
      <c r="F90" s="116"/>
      <c r="G90" s="47"/>
      <c r="H90" s="118"/>
      <c r="I90" s="117"/>
      <c r="J90" s="115"/>
      <c r="O90"/>
    </row>
    <row r="91" spans="1:15" x14ac:dyDescent="0.2">
      <c r="A91" s="31"/>
      <c r="C91" s="40"/>
      <c r="D91" s="44" t="str">
        <f t="shared" si="33"/>
        <v>Thu</v>
      </c>
      <c r="E91" s="114">
        <f t="shared" si="34"/>
        <v>44217</v>
      </c>
      <c r="F91" s="116"/>
      <c r="G91" s="47"/>
      <c r="H91" s="118"/>
      <c r="I91" s="117"/>
      <c r="J91" s="115"/>
      <c r="O91"/>
    </row>
    <row r="92" spans="1:15" x14ac:dyDescent="0.2">
      <c r="A92" s="31">
        <f t="shared" si="0"/>
        <v>1</v>
      </c>
      <c r="B92" s="8">
        <f t="shared" si="1"/>
        <v>5</v>
      </c>
      <c r="C92" s="40"/>
      <c r="D92" s="33" t="str">
        <f t="shared" si="8"/>
        <v>Fri</v>
      </c>
      <c r="E92" s="107">
        <f>+E87+1</f>
        <v>44218</v>
      </c>
      <c r="F92" s="116" t="s">
        <v>58</v>
      </c>
      <c r="G92" s="36">
        <v>9002</v>
      </c>
      <c r="H92" s="113" t="s">
        <v>59</v>
      </c>
      <c r="I92" s="109" t="s">
        <v>55</v>
      </c>
      <c r="J92" s="111">
        <v>12</v>
      </c>
      <c r="O92"/>
    </row>
    <row r="93" spans="1:15" x14ac:dyDescent="0.2">
      <c r="A93" s="31"/>
      <c r="C93" s="40"/>
      <c r="D93" s="33" t="str">
        <f>D92</f>
        <v>Fri</v>
      </c>
      <c r="E93" s="107">
        <f>E92</f>
        <v>44218</v>
      </c>
      <c r="F93" s="108"/>
      <c r="G93" s="36"/>
      <c r="H93" s="113"/>
      <c r="I93" s="109"/>
      <c r="J93" s="111"/>
      <c r="O93"/>
    </row>
    <row r="94" spans="1:15" x14ac:dyDescent="0.2">
      <c r="A94" s="31"/>
      <c r="C94" s="40"/>
      <c r="D94" s="33" t="str">
        <f t="shared" ref="D94:D97" si="35">D93</f>
        <v>Fri</v>
      </c>
      <c r="E94" s="107">
        <f t="shared" ref="E94:E97" si="36">E93</f>
        <v>44218</v>
      </c>
      <c r="F94" s="108"/>
      <c r="G94" s="36"/>
      <c r="H94" s="113"/>
      <c r="I94" s="109"/>
      <c r="J94" s="111"/>
      <c r="O94"/>
    </row>
    <row r="95" spans="1:15" x14ac:dyDescent="0.2">
      <c r="A95" s="31"/>
      <c r="C95" s="40"/>
      <c r="D95" s="33" t="str">
        <f t="shared" si="35"/>
        <v>Fri</v>
      </c>
      <c r="E95" s="107">
        <f t="shared" si="36"/>
        <v>44218</v>
      </c>
      <c r="F95" s="108"/>
      <c r="G95" s="36"/>
      <c r="H95" s="113"/>
      <c r="I95" s="109"/>
      <c r="J95" s="111"/>
      <c r="O95"/>
    </row>
    <row r="96" spans="1:15" x14ac:dyDescent="0.2">
      <c r="A96" s="31"/>
      <c r="C96" s="40"/>
      <c r="D96" s="33" t="str">
        <f t="shared" si="35"/>
        <v>Fri</v>
      </c>
      <c r="E96" s="107">
        <f t="shared" si="36"/>
        <v>44218</v>
      </c>
      <c r="F96" s="108"/>
      <c r="G96" s="36"/>
      <c r="H96" s="113"/>
      <c r="I96" s="109"/>
      <c r="J96" s="111"/>
      <c r="O96"/>
    </row>
    <row r="97" spans="1:15" x14ac:dyDescent="0.2">
      <c r="A97" s="31"/>
      <c r="C97" s="40"/>
      <c r="D97" s="33" t="str">
        <f t="shared" si="35"/>
        <v>Fri</v>
      </c>
      <c r="E97" s="107">
        <f t="shared" si="36"/>
        <v>44218</v>
      </c>
      <c r="F97" s="108"/>
      <c r="G97" s="36"/>
      <c r="H97" s="113"/>
      <c r="I97" s="109"/>
      <c r="J97" s="111"/>
      <c r="O97"/>
    </row>
    <row r="98" spans="1:15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8"/>
        <v>Sat</v>
      </c>
      <c r="E98" s="107">
        <f>+E92+1</f>
        <v>44219</v>
      </c>
      <c r="F98" s="108"/>
      <c r="G98" s="36"/>
      <c r="H98" s="110"/>
      <c r="I98" s="109"/>
      <c r="J98" s="111"/>
      <c r="O98"/>
    </row>
    <row r="99" spans="1:15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8"/>
        <v>Sun</v>
      </c>
      <c r="E99" s="107">
        <f t="shared" si="7"/>
        <v>44220</v>
      </c>
      <c r="F99" s="108"/>
      <c r="G99" s="36"/>
      <c r="H99" s="113"/>
      <c r="I99" s="109"/>
      <c r="J99" s="111"/>
      <c r="O99"/>
    </row>
    <row r="100" spans="1:15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8"/>
        <v>Mo</v>
      </c>
      <c r="E100" s="107">
        <f t="shared" si="7"/>
        <v>44221</v>
      </c>
      <c r="F100" s="116" t="s">
        <v>58</v>
      </c>
      <c r="G100" s="36">
        <v>9002</v>
      </c>
      <c r="H100" s="113" t="s">
        <v>59</v>
      </c>
      <c r="I100" s="109" t="s">
        <v>55</v>
      </c>
      <c r="J100" s="111">
        <v>12</v>
      </c>
      <c r="O100"/>
    </row>
    <row r="101" spans="1:15" x14ac:dyDescent="0.2">
      <c r="A101" s="31"/>
      <c r="C101" s="40"/>
      <c r="D101" s="33" t="str">
        <f>D100</f>
        <v>Mo</v>
      </c>
      <c r="E101" s="107">
        <f>E100</f>
        <v>44221</v>
      </c>
      <c r="F101" s="108"/>
      <c r="G101" s="36"/>
      <c r="H101" s="113"/>
      <c r="I101" s="109"/>
      <c r="J101" s="111"/>
      <c r="O101"/>
    </row>
    <row r="102" spans="1:15" x14ac:dyDescent="0.2">
      <c r="A102" s="31"/>
      <c r="C102" s="40"/>
      <c r="D102" s="33" t="str">
        <f t="shared" ref="D102:D104" si="37">D101</f>
        <v>Mo</v>
      </c>
      <c r="E102" s="107">
        <f t="shared" ref="E102:E104" si="38">E101</f>
        <v>44221</v>
      </c>
      <c r="F102" s="108"/>
      <c r="G102" s="36"/>
      <c r="H102" s="113"/>
      <c r="I102" s="109"/>
      <c r="J102" s="111"/>
      <c r="O102"/>
    </row>
    <row r="103" spans="1:15" x14ac:dyDescent="0.2">
      <c r="A103" s="31"/>
      <c r="C103" s="40"/>
      <c r="D103" s="33" t="str">
        <f t="shared" si="37"/>
        <v>Mo</v>
      </c>
      <c r="E103" s="107">
        <f t="shared" si="38"/>
        <v>44221</v>
      </c>
      <c r="F103" s="108"/>
      <c r="G103" s="36"/>
      <c r="H103" s="113"/>
      <c r="I103" s="109"/>
      <c r="J103" s="111"/>
      <c r="O103"/>
    </row>
    <row r="104" spans="1:15" x14ac:dyDescent="0.2">
      <c r="A104" s="31"/>
      <c r="C104" s="40"/>
      <c r="D104" s="33" t="str">
        <f t="shared" si="37"/>
        <v>Mo</v>
      </c>
      <c r="E104" s="107">
        <f t="shared" si="38"/>
        <v>44221</v>
      </c>
      <c r="F104" s="108"/>
      <c r="G104" s="36"/>
      <c r="H104" s="113"/>
      <c r="I104" s="109"/>
      <c r="J104" s="111"/>
      <c r="O104"/>
    </row>
    <row r="105" spans="1:15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8"/>
        <v>Tue</v>
      </c>
      <c r="E105" s="114">
        <f>+E100+1</f>
        <v>44222</v>
      </c>
      <c r="F105" s="116" t="s">
        <v>58</v>
      </c>
      <c r="G105" s="36">
        <v>9002</v>
      </c>
      <c r="H105" s="113" t="s">
        <v>59</v>
      </c>
      <c r="I105" s="109" t="s">
        <v>55</v>
      </c>
      <c r="J105" s="115">
        <v>12</v>
      </c>
      <c r="O105"/>
    </row>
    <row r="106" spans="1:15" x14ac:dyDescent="0.2">
      <c r="A106" s="31"/>
      <c r="C106" s="40"/>
      <c r="D106" s="44" t="str">
        <f>D105</f>
        <v>Tue</v>
      </c>
      <c r="E106" s="114">
        <f>E105</f>
        <v>44222</v>
      </c>
      <c r="F106" s="116"/>
      <c r="G106" s="47"/>
      <c r="H106" s="118"/>
      <c r="I106" s="117"/>
      <c r="J106" s="115"/>
      <c r="O106"/>
    </row>
    <row r="107" spans="1:15" x14ac:dyDescent="0.2">
      <c r="A107" s="31"/>
      <c r="C107" s="40"/>
      <c r="D107" s="44" t="str">
        <f t="shared" ref="D107:D109" si="39">D106</f>
        <v>Tue</v>
      </c>
      <c r="E107" s="114">
        <f t="shared" ref="E107:E109" si="40">E106</f>
        <v>44222</v>
      </c>
      <c r="F107" s="116"/>
      <c r="G107" s="47"/>
      <c r="H107" s="118"/>
      <c r="I107" s="117"/>
      <c r="J107" s="115"/>
      <c r="O107"/>
    </row>
    <row r="108" spans="1:15" x14ac:dyDescent="0.2">
      <c r="A108" s="31"/>
      <c r="C108" s="40"/>
      <c r="D108" s="44" t="str">
        <f t="shared" si="39"/>
        <v>Tue</v>
      </c>
      <c r="E108" s="114">
        <f t="shared" si="40"/>
        <v>44222</v>
      </c>
      <c r="F108" s="116"/>
      <c r="G108" s="47"/>
      <c r="H108" s="118"/>
      <c r="I108" s="117"/>
      <c r="J108" s="115"/>
      <c r="O108"/>
    </row>
    <row r="109" spans="1:15" x14ac:dyDescent="0.2">
      <c r="A109" s="31"/>
      <c r="C109" s="40"/>
      <c r="D109" s="44" t="str">
        <f t="shared" si="39"/>
        <v>Tue</v>
      </c>
      <c r="E109" s="114">
        <f t="shared" si="40"/>
        <v>44222</v>
      </c>
      <c r="F109" s="116"/>
      <c r="G109" s="47"/>
      <c r="H109" s="118"/>
      <c r="I109" s="117"/>
      <c r="J109" s="115"/>
      <c r="O109"/>
    </row>
    <row r="110" spans="1:15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8"/>
        <v>Wed</v>
      </c>
      <c r="E110" s="107">
        <f>+E105+1</f>
        <v>44223</v>
      </c>
      <c r="F110" s="116" t="s">
        <v>58</v>
      </c>
      <c r="G110" s="36">
        <v>9002</v>
      </c>
      <c r="H110" s="113" t="s">
        <v>59</v>
      </c>
      <c r="I110" s="109" t="s">
        <v>55</v>
      </c>
      <c r="J110" s="111">
        <v>13</v>
      </c>
      <c r="O110"/>
    </row>
    <row r="111" spans="1:15" x14ac:dyDescent="0.2">
      <c r="A111" s="31"/>
      <c r="C111" s="40"/>
      <c r="D111" s="33" t="str">
        <f>D110</f>
        <v>Wed</v>
      </c>
      <c r="E111" s="107">
        <f>E110</f>
        <v>44223</v>
      </c>
      <c r="F111" s="108"/>
      <c r="G111" s="36"/>
      <c r="H111" s="113"/>
      <c r="I111" s="109"/>
      <c r="J111" s="111"/>
      <c r="O111"/>
    </row>
    <row r="112" spans="1:15" x14ac:dyDescent="0.2">
      <c r="A112" s="31"/>
      <c r="C112" s="40"/>
      <c r="D112" s="33" t="str">
        <f t="shared" ref="D112:D114" si="41">D111</f>
        <v>Wed</v>
      </c>
      <c r="E112" s="107">
        <f t="shared" ref="E112:E114" si="42">E111</f>
        <v>44223</v>
      </c>
      <c r="F112" s="108"/>
      <c r="G112" s="36"/>
      <c r="H112" s="113"/>
      <c r="I112" s="109"/>
      <c r="J112" s="111"/>
      <c r="O112"/>
    </row>
    <row r="113" spans="1:15" x14ac:dyDescent="0.2">
      <c r="A113" s="31"/>
      <c r="C113" s="40"/>
      <c r="D113" s="33" t="str">
        <f t="shared" si="41"/>
        <v>Wed</v>
      </c>
      <c r="E113" s="107">
        <f t="shared" si="42"/>
        <v>44223</v>
      </c>
      <c r="F113" s="108"/>
      <c r="G113" s="36"/>
      <c r="H113" s="113"/>
      <c r="I113" s="109"/>
      <c r="J113" s="111"/>
      <c r="O113"/>
    </row>
    <row r="114" spans="1:15" x14ac:dyDescent="0.2">
      <c r="A114" s="31"/>
      <c r="C114" s="40"/>
      <c r="D114" s="33" t="str">
        <f t="shared" si="41"/>
        <v>Wed</v>
      </c>
      <c r="E114" s="107">
        <f t="shared" si="42"/>
        <v>44223</v>
      </c>
      <c r="F114" s="108"/>
      <c r="G114" s="36"/>
      <c r="H114" s="113"/>
      <c r="I114" s="109"/>
      <c r="J114" s="111"/>
    </row>
    <row r="115" spans="1:15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8"/>
        <v>Thu</v>
      </c>
      <c r="E115" s="114">
        <f>+E110+1</f>
        <v>44224</v>
      </c>
      <c r="F115" s="116" t="s">
        <v>58</v>
      </c>
      <c r="G115" s="36">
        <v>9002</v>
      </c>
      <c r="H115" s="113" t="s">
        <v>59</v>
      </c>
      <c r="I115" s="109" t="s">
        <v>55</v>
      </c>
      <c r="J115" s="115">
        <v>13</v>
      </c>
    </row>
    <row r="116" spans="1:15" x14ac:dyDescent="0.2">
      <c r="A116" s="31"/>
      <c r="C116" s="40"/>
      <c r="D116" s="44" t="str">
        <f>D115</f>
        <v>Thu</v>
      </c>
      <c r="E116" s="114">
        <f>E115</f>
        <v>44224</v>
      </c>
      <c r="F116" s="116"/>
      <c r="G116" s="47"/>
      <c r="H116" s="51"/>
      <c r="I116" s="117"/>
      <c r="J116" s="115"/>
    </row>
    <row r="117" spans="1:15" x14ac:dyDescent="0.2">
      <c r="A117" s="31"/>
      <c r="C117" s="40"/>
      <c r="D117" s="44" t="str">
        <f t="shared" ref="D117:D119" si="43">D116</f>
        <v>Thu</v>
      </c>
      <c r="E117" s="114">
        <f t="shared" ref="E117:E119" si="44">E116</f>
        <v>44224</v>
      </c>
      <c r="F117" s="116"/>
      <c r="G117" s="47"/>
      <c r="H117" s="51"/>
      <c r="I117" s="117"/>
      <c r="J117" s="115"/>
    </row>
    <row r="118" spans="1:15" x14ac:dyDescent="0.2">
      <c r="A118" s="31"/>
      <c r="C118" s="40"/>
      <c r="D118" s="44" t="str">
        <f t="shared" si="43"/>
        <v>Thu</v>
      </c>
      <c r="E118" s="114">
        <f t="shared" si="44"/>
        <v>44224</v>
      </c>
      <c r="F118" s="116"/>
      <c r="G118" s="47"/>
      <c r="H118" s="51"/>
      <c r="I118" s="117"/>
      <c r="J118" s="115"/>
    </row>
    <row r="119" spans="1:15" x14ac:dyDescent="0.2">
      <c r="A119" s="31"/>
      <c r="C119" s="40"/>
      <c r="D119" s="44" t="str">
        <f t="shared" si="43"/>
        <v>Thu</v>
      </c>
      <c r="E119" s="114">
        <f t="shared" si="44"/>
        <v>44224</v>
      </c>
      <c r="F119" s="116"/>
      <c r="G119" s="47"/>
      <c r="H119" s="51"/>
      <c r="I119" s="117"/>
      <c r="J119" s="115"/>
    </row>
    <row r="120" spans="1:15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107">
        <f>IF(MONTH(E115+1)&gt;MONTH(E115),"",E115+1)</f>
        <v>44225</v>
      </c>
      <c r="F120" s="116" t="s">
        <v>58</v>
      </c>
      <c r="G120" s="36">
        <v>9002</v>
      </c>
      <c r="H120" s="113" t="s">
        <v>59</v>
      </c>
      <c r="I120" s="109" t="s">
        <v>55</v>
      </c>
      <c r="J120" s="111">
        <v>12</v>
      </c>
    </row>
    <row r="121" spans="1:15" x14ac:dyDescent="0.2">
      <c r="A121" s="31"/>
      <c r="C121" s="40"/>
      <c r="D121" s="33" t="str">
        <f>D120</f>
        <v>Fri</v>
      </c>
      <c r="E121" s="107">
        <f>E120</f>
        <v>44225</v>
      </c>
      <c r="F121" s="108"/>
      <c r="G121" s="36"/>
      <c r="H121" s="113"/>
      <c r="I121" s="109"/>
      <c r="J121" s="111"/>
    </row>
    <row r="122" spans="1:15" x14ac:dyDescent="0.2">
      <c r="A122" s="31"/>
      <c r="C122" s="40"/>
      <c r="D122" s="33" t="str">
        <f t="shared" ref="D122:D124" si="45">D121</f>
        <v>Fri</v>
      </c>
      <c r="E122" s="107">
        <f t="shared" ref="E122:E124" si="46">E121</f>
        <v>44225</v>
      </c>
      <c r="F122" s="108"/>
      <c r="G122" s="36"/>
      <c r="H122" s="113"/>
      <c r="I122" s="109"/>
      <c r="J122" s="111"/>
    </row>
    <row r="123" spans="1:15" x14ac:dyDescent="0.2">
      <c r="A123" s="31"/>
      <c r="C123" s="40"/>
      <c r="D123" s="33" t="str">
        <f t="shared" si="45"/>
        <v>Fri</v>
      </c>
      <c r="E123" s="107">
        <f t="shared" si="46"/>
        <v>44225</v>
      </c>
      <c r="F123" s="108"/>
      <c r="G123" s="36"/>
      <c r="H123" s="113"/>
      <c r="I123" s="109"/>
      <c r="J123" s="111"/>
    </row>
    <row r="124" spans="1:15" x14ac:dyDescent="0.2">
      <c r="A124" s="31"/>
      <c r="C124" s="40"/>
      <c r="D124" s="33" t="str">
        <f t="shared" si="45"/>
        <v>Fri</v>
      </c>
      <c r="E124" s="107">
        <f t="shared" si="46"/>
        <v>44225</v>
      </c>
      <c r="F124" s="108"/>
      <c r="G124" s="36"/>
      <c r="H124" s="113"/>
      <c r="I124" s="109"/>
      <c r="J124" s="111"/>
    </row>
    <row r="125" spans="1:15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107">
        <f>IF(MONTH(E120+1)&gt;MONTH(E120),"",E120+1)</f>
        <v>44226</v>
      </c>
      <c r="F125" s="108"/>
      <c r="G125" s="36"/>
      <c r="H125" s="110"/>
      <c r="I125" s="109"/>
      <c r="J125" s="111"/>
    </row>
    <row r="126" spans="1:15" ht="15.75" thickBot="1" x14ac:dyDescent="0.25">
      <c r="A126" s="31" t="str">
        <f t="shared" si="0"/>
        <v/>
      </c>
      <c r="B126" s="8">
        <v>7</v>
      </c>
      <c r="C126" s="40"/>
      <c r="D126" s="52" t="str">
        <f t="shared" si="8"/>
        <v>Sun</v>
      </c>
      <c r="E126" s="119">
        <f>IF(MONTH(E125+1)&gt;MONTH(E125),"",E125+1)</f>
        <v>44227</v>
      </c>
      <c r="F126" s="120"/>
      <c r="G126" s="55"/>
      <c r="H126" s="122"/>
      <c r="I126" s="121"/>
      <c r="J126" s="123"/>
    </row>
    <row r="127" spans="1:15" ht="30" customHeight="1" x14ac:dyDescent="0.2"/>
    <row r="128" spans="1:15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4:E4"/>
    <mergeCell ref="D1:J1"/>
  </mergeCells>
  <conditionalFormatting sqref="C11:C124">
    <cfRule type="expression" dxfId="246" priority="113" stopIfTrue="1">
      <formula>IF($A11=1,B11,)</formula>
    </cfRule>
    <cfRule type="expression" dxfId="245" priority="114" stopIfTrue="1">
      <formula>IF($A11="",B11,)</formula>
    </cfRule>
  </conditionalFormatting>
  <conditionalFormatting sqref="E11:E15">
    <cfRule type="expression" dxfId="244" priority="115" stopIfTrue="1">
      <formula>IF($A11="",B11,"")</formula>
    </cfRule>
  </conditionalFormatting>
  <conditionalFormatting sqref="E16:E124">
    <cfRule type="expression" dxfId="243" priority="116" stopIfTrue="1">
      <formula>IF($A16&lt;&gt;1,B16,"")</formula>
    </cfRule>
  </conditionalFormatting>
  <conditionalFormatting sqref="D11:D124">
    <cfRule type="expression" dxfId="242" priority="117" stopIfTrue="1">
      <formula>IF($A11="",B11,)</formula>
    </cfRule>
  </conditionalFormatting>
  <conditionalFormatting sqref="G11:G16 G83:G86 G19:G22 G24:G27 G29:G32 G34:G37 G39:G44 G46:G76 G88:G91 G93:G99 G101:G104 G106:G109 G111:G114 G116:G119">
    <cfRule type="expression" dxfId="241" priority="118" stopIfTrue="1">
      <formula>#REF!="Freelancer"</formula>
    </cfRule>
    <cfRule type="expression" dxfId="240" priority="119" stopIfTrue="1">
      <formula>#REF!="DTC Int. Staff"</formula>
    </cfRule>
  </conditionalFormatting>
  <conditionalFormatting sqref="G116:G119 G88:G91 G19:G22 G34:G37 G39:G44 G46:G49 G60:G76 G93:G99 G101:G104">
    <cfRule type="expression" dxfId="239" priority="111" stopIfTrue="1">
      <formula>$F$5="Freelancer"</formula>
    </cfRule>
    <cfRule type="expression" dxfId="238" priority="112" stopIfTrue="1">
      <formula>$F$5="DTC Int. Staff"</formula>
    </cfRule>
  </conditionalFormatting>
  <conditionalFormatting sqref="G16">
    <cfRule type="expression" dxfId="237" priority="109" stopIfTrue="1">
      <formula>#REF!="Freelancer"</formula>
    </cfRule>
    <cfRule type="expression" dxfId="236" priority="110" stopIfTrue="1">
      <formula>#REF!="DTC Int. Staff"</formula>
    </cfRule>
  </conditionalFormatting>
  <conditionalFormatting sqref="G16">
    <cfRule type="expression" dxfId="235" priority="107" stopIfTrue="1">
      <formula>$F$5="Freelancer"</formula>
    </cfRule>
    <cfRule type="expression" dxfId="234" priority="108" stopIfTrue="1">
      <formula>$F$5="DTC Int. Staff"</formula>
    </cfRule>
  </conditionalFormatting>
  <conditionalFormatting sqref="G17">
    <cfRule type="expression" dxfId="233" priority="105" stopIfTrue="1">
      <formula>#REF!="Freelancer"</formula>
    </cfRule>
    <cfRule type="expression" dxfId="232" priority="106" stopIfTrue="1">
      <formula>#REF!="DTC Int. Staff"</formula>
    </cfRule>
  </conditionalFormatting>
  <conditionalFormatting sqref="G17">
    <cfRule type="expression" dxfId="231" priority="103" stopIfTrue="1">
      <formula>$F$5="Freelancer"</formula>
    </cfRule>
    <cfRule type="expression" dxfId="230" priority="104" stopIfTrue="1">
      <formula>$F$5="DTC Int. Staff"</formula>
    </cfRule>
  </conditionalFormatting>
  <conditionalFormatting sqref="C126">
    <cfRule type="expression" dxfId="229" priority="100" stopIfTrue="1">
      <formula>IF($A126=1,B126,)</formula>
    </cfRule>
    <cfRule type="expression" dxfId="228" priority="101" stopIfTrue="1">
      <formula>IF($A126="",B126,)</formula>
    </cfRule>
  </conditionalFormatting>
  <conditionalFormatting sqref="D126">
    <cfRule type="expression" dxfId="227" priority="102" stopIfTrue="1">
      <formula>IF($A126="",B126,)</formula>
    </cfRule>
  </conditionalFormatting>
  <conditionalFormatting sqref="C125">
    <cfRule type="expression" dxfId="226" priority="97" stopIfTrue="1">
      <formula>IF($A125=1,B125,)</formula>
    </cfRule>
    <cfRule type="expression" dxfId="225" priority="98" stopIfTrue="1">
      <formula>IF($A125="",B125,)</formula>
    </cfRule>
  </conditionalFormatting>
  <conditionalFormatting sqref="D125">
    <cfRule type="expression" dxfId="224" priority="99" stopIfTrue="1">
      <formula>IF($A125="",B125,)</formula>
    </cfRule>
  </conditionalFormatting>
  <conditionalFormatting sqref="E125">
    <cfRule type="expression" dxfId="223" priority="96" stopIfTrue="1">
      <formula>IF($A125&lt;&gt;1,B125,"")</formula>
    </cfRule>
  </conditionalFormatting>
  <conditionalFormatting sqref="E126">
    <cfRule type="expression" dxfId="222" priority="95" stopIfTrue="1">
      <formula>IF($A126&lt;&gt;1,B126,"")</formula>
    </cfRule>
  </conditionalFormatting>
  <conditionalFormatting sqref="G55:G59">
    <cfRule type="expression" dxfId="221" priority="93" stopIfTrue="1">
      <formula>$F$5="Freelancer"</formula>
    </cfRule>
    <cfRule type="expression" dxfId="220" priority="94" stopIfTrue="1">
      <formula>$F$5="DTC Int. Staff"</formula>
    </cfRule>
  </conditionalFormatting>
  <conditionalFormatting sqref="G78:G81">
    <cfRule type="expression" dxfId="219" priority="91" stopIfTrue="1">
      <formula>#REF!="Freelancer"</formula>
    </cfRule>
    <cfRule type="expression" dxfId="218" priority="92" stopIfTrue="1">
      <formula>#REF!="DTC Int. Staff"</formula>
    </cfRule>
  </conditionalFormatting>
  <conditionalFormatting sqref="G78:G81">
    <cfRule type="expression" dxfId="217" priority="89" stopIfTrue="1">
      <formula>$F$5="Freelancer"</formula>
    </cfRule>
    <cfRule type="expression" dxfId="216" priority="90" stopIfTrue="1">
      <formula>$F$5="DTC Int. Staff"</formula>
    </cfRule>
  </conditionalFormatting>
  <conditionalFormatting sqref="G77">
    <cfRule type="expression" dxfId="215" priority="59" stopIfTrue="1">
      <formula>#REF!="Freelancer"</formula>
    </cfRule>
    <cfRule type="expression" dxfId="214" priority="60" stopIfTrue="1">
      <formula>#REF!="DTC Int. Staff"</formula>
    </cfRule>
  </conditionalFormatting>
  <conditionalFormatting sqref="G77">
    <cfRule type="expression" dxfId="213" priority="57" stopIfTrue="1">
      <formula>$F$5="Freelancer"</formula>
    </cfRule>
    <cfRule type="expression" dxfId="212" priority="58" stopIfTrue="1">
      <formula>$F$5="DTC Int. Staff"</formula>
    </cfRule>
  </conditionalFormatting>
  <conditionalFormatting sqref="G82">
    <cfRule type="expression" dxfId="211" priority="55" stopIfTrue="1">
      <formula>#REF!="Freelancer"</formula>
    </cfRule>
    <cfRule type="expression" dxfId="210" priority="56" stopIfTrue="1">
      <formula>#REF!="DTC Int. Staff"</formula>
    </cfRule>
  </conditionalFormatting>
  <conditionalFormatting sqref="G82">
    <cfRule type="expression" dxfId="209" priority="53" stopIfTrue="1">
      <formula>$F$5="Freelancer"</formula>
    </cfRule>
    <cfRule type="expression" dxfId="208" priority="54" stopIfTrue="1">
      <formula>$F$5="DTC Int. Staff"</formula>
    </cfRule>
  </conditionalFormatting>
  <conditionalFormatting sqref="G87">
    <cfRule type="expression" dxfId="207" priority="51" stopIfTrue="1">
      <formula>#REF!="Freelancer"</formula>
    </cfRule>
    <cfRule type="expression" dxfId="206" priority="52" stopIfTrue="1">
      <formula>#REF!="DTC Int. Staff"</formula>
    </cfRule>
  </conditionalFormatting>
  <conditionalFormatting sqref="G87">
    <cfRule type="expression" dxfId="205" priority="49" stopIfTrue="1">
      <formula>$F$5="Freelancer"</formula>
    </cfRule>
    <cfRule type="expression" dxfId="204" priority="50" stopIfTrue="1">
      <formula>$F$5="DTC Int. Staff"</formula>
    </cfRule>
  </conditionalFormatting>
  <conditionalFormatting sqref="G92">
    <cfRule type="expression" dxfId="203" priority="47" stopIfTrue="1">
      <formula>#REF!="Freelancer"</formula>
    </cfRule>
    <cfRule type="expression" dxfId="202" priority="48" stopIfTrue="1">
      <formula>#REF!="DTC Int. Staff"</formula>
    </cfRule>
  </conditionalFormatting>
  <conditionalFormatting sqref="G92">
    <cfRule type="expression" dxfId="201" priority="45" stopIfTrue="1">
      <formula>$F$5="Freelancer"</formula>
    </cfRule>
    <cfRule type="expression" dxfId="200" priority="46" stopIfTrue="1">
      <formula>$F$5="DTC Int. Staff"</formula>
    </cfRule>
  </conditionalFormatting>
  <conditionalFormatting sqref="G100">
    <cfRule type="expression" dxfId="199" priority="43" stopIfTrue="1">
      <formula>#REF!="Freelancer"</formula>
    </cfRule>
    <cfRule type="expression" dxfId="198" priority="44" stopIfTrue="1">
      <formula>#REF!="DTC Int. Staff"</formula>
    </cfRule>
  </conditionalFormatting>
  <conditionalFormatting sqref="G100">
    <cfRule type="expression" dxfId="197" priority="41" stopIfTrue="1">
      <formula>$F$5="Freelancer"</formula>
    </cfRule>
    <cfRule type="expression" dxfId="196" priority="42" stopIfTrue="1">
      <formula>$F$5="DTC Int. Staff"</formula>
    </cfRule>
  </conditionalFormatting>
  <conditionalFormatting sqref="G105">
    <cfRule type="expression" dxfId="195" priority="39" stopIfTrue="1">
      <formula>#REF!="Freelancer"</formula>
    </cfRule>
    <cfRule type="expression" dxfId="194" priority="40" stopIfTrue="1">
      <formula>#REF!="DTC Int. Staff"</formula>
    </cfRule>
  </conditionalFormatting>
  <conditionalFormatting sqref="G105">
    <cfRule type="expression" dxfId="193" priority="37" stopIfTrue="1">
      <formula>$F$5="Freelancer"</formula>
    </cfRule>
    <cfRule type="expression" dxfId="192" priority="38" stopIfTrue="1">
      <formula>$F$5="DTC Int. Staff"</formula>
    </cfRule>
  </conditionalFormatting>
  <conditionalFormatting sqref="G18">
    <cfRule type="expression" dxfId="179" priority="23" stopIfTrue="1">
      <formula>#REF!="Freelancer"</formula>
    </cfRule>
    <cfRule type="expression" dxfId="178" priority="24" stopIfTrue="1">
      <formula>#REF!="DTC Int. Staff"</formula>
    </cfRule>
  </conditionalFormatting>
  <conditionalFormatting sqref="G23">
    <cfRule type="expression" dxfId="177" priority="21" stopIfTrue="1">
      <formula>#REF!="Freelancer"</formula>
    </cfRule>
    <cfRule type="expression" dxfId="176" priority="22" stopIfTrue="1">
      <formula>#REF!="DTC Int. Staff"</formula>
    </cfRule>
  </conditionalFormatting>
  <conditionalFormatting sqref="G28">
    <cfRule type="expression" dxfId="175" priority="19" stopIfTrue="1">
      <formula>#REF!="Freelancer"</formula>
    </cfRule>
    <cfRule type="expression" dxfId="174" priority="20" stopIfTrue="1">
      <formula>#REF!="DTC Int. Staff"</formula>
    </cfRule>
  </conditionalFormatting>
  <conditionalFormatting sqref="G33">
    <cfRule type="expression" dxfId="173" priority="17" stopIfTrue="1">
      <formula>#REF!="Freelancer"</formula>
    </cfRule>
    <cfRule type="expression" dxfId="172" priority="18" stopIfTrue="1">
      <formula>#REF!="DTC Int. Staff"</formula>
    </cfRule>
  </conditionalFormatting>
  <conditionalFormatting sqref="G38">
    <cfRule type="expression" dxfId="171" priority="15" stopIfTrue="1">
      <formula>#REF!="Freelancer"</formula>
    </cfRule>
    <cfRule type="expression" dxfId="170" priority="16" stopIfTrue="1">
      <formula>#REF!="DTC Int. Staff"</formula>
    </cfRule>
  </conditionalFormatting>
  <conditionalFormatting sqref="G45">
    <cfRule type="expression" dxfId="169" priority="13" stopIfTrue="1">
      <formula>#REF!="Freelancer"</formula>
    </cfRule>
    <cfRule type="expression" dxfId="168" priority="14" stopIfTrue="1">
      <formula>#REF!="DTC Int. Staff"</formula>
    </cfRule>
  </conditionalFormatting>
  <conditionalFormatting sqref="G110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10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15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15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20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20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100" zoomScale="90" zoomScaleNormal="90" workbookViewId="0">
      <selection activeCell="F121" sqref="F121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Sopida</v>
      </c>
      <c r="G3" s="14"/>
      <c r="I3" s="15"/>
      <c r="J3" s="15"/>
    </row>
    <row r="4" spans="1:10" ht="20.25" customHeight="1" x14ac:dyDescent="0.2">
      <c r="D4" s="170" t="s">
        <v>8</v>
      </c>
      <c r="E4" s="171"/>
      <c r="F4" s="13" t="str">
        <f>'Information-General Settings'!C4</f>
        <v>Pichaisriswad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Time116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0"/>
      <c r="I26" s="47"/>
      <c r="J26" s="49"/>
    </row>
    <row r="27" spans="1:10" ht="22.5" customHeight="1" x14ac:dyDescent="0.2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0"/>
      <c r="I27" s="47"/>
      <c r="J27" s="49"/>
    </row>
    <row r="28" spans="1:10" ht="22.5" customHeight="1" x14ac:dyDescent="0.2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0"/>
      <c r="I28" s="47"/>
      <c r="J28" s="49"/>
    </row>
    <row r="29" spans="1:10" ht="22.5" customHeight="1" x14ac:dyDescent="0.2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0"/>
      <c r="I29" s="47"/>
      <c r="J29" s="49"/>
    </row>
    <row r="30" spans="1:10" ht="22.5" customHeight="1" x14ac:dyDescent="0.2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0"/>
      <c r="I30" s="47"/>
      <c r="J30" s="49"/>
    </row>
    <row r="31" spans="1:10" ht="22.5" customHeight="1" x14ac:dyDescent="0.2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4"/>
      <c r="G31" s="65"/>
      <c r="H31" s="66"/>
      <c r="I31" s="65"/>
      <c r="J31" s="106"/>
    </row>
    <row r="32" spans="1:10" ht="22.5" customHeight="1" x14ac:dyDescent="0.2">
      <c r="A32" s="31"/>
      <c r="C32" s="40"/>
      <c r="D32" s="33" t="str">
        <f>D31</f>
        <v>Fri</v>
      </c>
      <c r="E32" s="34">
        <f>E31</f>
        <v>44232</v>
      </c>
      <c r="F32" s="64"/>
      <c r="G32" s="65"/>
      <c r="H32" s="66"/>
      <c r="I32" s="65"/>
      <c r="J32" s="106"/>
    </row>
    <row r="33" spans="1:10" ht="22.5" customHeight="1" x14ac:dyDescent="0.2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4"/>
      <c r="G33" s="65"/>
      <c r="H33" s="66"/>
      <c r="I33" s="65"/>
      <c r="J33" s="106"/>
    </row>
    <row r="34" spans="1:10" ht="22.5" customHeight="1" x14ac:dyDescent="0.2">
      <c r="A34" s="31"/>
      <c r="C34" s="40"/>
      <c r="D34" s="33" t="str">
        <f t="shared" si="10"/>
        <v>Fri</v>
      </c>
      <c r="E34" s="34">
        <f t="shared" si="10"/>
        <v>44232</v>
      </c>
      <c r="F34" s="64"/>
      <c r="G34" s="65"/>
      <c r="H34" s="66"/>
      <c r="I34" s="65"/>
      <c r="J34" s="106"/>
    </row>
    <row r="35" spans="1:10" ht="22.5" customHeight="1" x14ac:dyDescent="0.2">
      <c r="A35" s="31"/>
      <c r="C35" s="40"/>
      <c r="D35" s="33" t="str">
        <f t="shared" si="10"/>
        <v>Fri</v>
      </c>
      <c r="E35" s="34">
        <f t="shared" si="10"/>
        <v>44232</v>
      </c>
      <c r="F35" s="64"/>
      <c r="G35" s="65"/>
      <c r="H35" s="66"/>
      <c r="I35" s="65"/>
      <c r="J35" s="106"/>
    </row>
    <row r="36" spans="1:10" ht="22.5" customHeight="1" x14ac:dyDescent="0.2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4"/>
      <c r="G37" s="65"/>
      <c r="H37" s="66"/>
      <c r="I37" s="65"/>
      <c r="J37" s="106"/>
    </row>
    <row r="38" spans="1:10" ht="22.5" customHeight="1" x14ac:dyDescent="0.2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4"/>
      <c r="G58" s="65"/>
      <c r="H58" s="67"/>
      <c r="I58" s="65"/>
      <c r="J58" s="106"/>
    </row>
    <row r="59" spans="1:10" ht="22.5" customHeight="1" x14ac:dyDescent="0.2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4"/>
      <c r="G59" s="65"/>
      <c r="H59" s="67"/>
      <c r="I59" s="65"/>
      <c r="J59" s="106"/>
    </row>
    <row r="60" spans="1:10" ht="22.5" customHeight="1" x14ac:dyDescent="0.2">
      <c r="A60" s="31"/>
      <c r="C60" s="40"/>
      <c r="D60" s="33" t="str">
        <f t="shared" si="17"/>
        <v>Fri</v>
      </c>
      <c r="E60" s="34">
        <f t="shared" si="17"/>
        <v>44239</v>
      </c>
      <c r="F60" s="64"/>
      <c r="G60" s="65"/>
      <c r="H60" s="67"/>
      <c r="I60" s="65"/>
      <c r="J60" s="106"/>
    </row>
    <row r="61" spans="1:10" ht="22.5" customHeight="1" x14ac:dyDescent="0.2">
      <c r="A61" s="31"/>
      <c r="C61" s="40"/>
      <c r="D61" s="33" t="str">
        <f t="shared" si="17"/>
        <v>Fri</v>
      </c>
      <c r="E61" s="34">
        <f t="shared" si="17"/>
        <v>44239</v>
      </c>
      <c r="F61" s="64"/>
      <c r="G61" s="65"/>
      <c r="H61" s="67"/>
      <c r="I61" s="65"/>
      <c r="J61" s="106"/>
    </row>
    <row r="62" spans="1:10" ht="22.5" customHeight="1" x14ac:dyDescent="0.2">
      <c r="A62" s="31"/>
      <c r="C62" s="40"/>
      <c r="D62" s="33" t="str">
        <f t="shared" si="17"/>
        <v>Fri</v>
      </c>
      <c r="E62" s="34">
        <f t="shared" si="17"/>
        <v>44239</v>
      </c>
      <c r="F62" s="64"/>
      <c r="G62" s="65"/>
      <c r="H62" s="67"/>
      <c r="I62" s="65"/>
      <c r="J62" s="106"/>
    </row>
    <row r="63" spans="1:10" ht="22.5" customHeight="1" x14ac:dyDescent="0.2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4"/>
      <c r="G63" s="65"/>
      <c r="H63" s="66"/>
      <c r="I63" s="65"/>
      <c r="J63" s="106"/>
    </row>
    <row r="64" spans="1:10" ht="22.5" customHeight="1" x14ac:dyDescent="0.2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4"/>
      <c r="G64" s="65"/>
      <c r="H64" s="66"/>
      <c r="I64" s="65"/>
      <c r="J64" s="106"/>
    </row>
    <row r="65" spans="1:10" ht="22.5" customHeight="1" x14ac:dyDescent="0.2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4"/>
      <c r="G85" s="65"/>
      <c r="H85" s="66"/>
      <c r="I85" s="65"/>
      <c r="J85" s="106"/>
    </row>
    <row r="86" spans="1:10" ht="22.5" customHeight="1" x14ac:dyDescent="0.2">
      <c r="A86" s="31"/>
      <c r="C86" s="40"/>
      <c r="D86" s="33" t="str">
        <f>D85</f>
        <v>Fri</v>
      </c>
      <c r="E86" s="34">
        <f>E85</f>
        <v>44246</v>
      </c>
      <c r="F86" s="64"/>
      <c r="G86" s="65"/>
      <c r="H86" s="66"/>
      <c r="I86" s="65"/>
      <c r="J86" s="106"/>
    </row>
    <row r="87" spans="1:10" ht="22.5" customHeight="1" x14ac:dyDescent="0.2">
      <c r="A87" s="31"/>
      <c r="C87" s="40"/>
      <c r="D87" s="33" t="str">
        <f>D86</f>
        <v>Fri</v>
      </c>
      <c r="E87" s="34">
        <f>E86</f>
        <v>44246</v>
      </c>
      <c r="F87" s="64"/>
      <c r="G87" s="65"/>
      <c r="H87" s="66"/>
      <c r="I87" s="65"/>
      <c r="J87" s="106"/>
    </row>
    <row r="88" spans="1:10" ht="22.5" customHeight="1" x14ac:dyDescent="0.2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4"/>
      <c r="G88" s="65"/>
      <c r="H88" s="66"/>
      <c r="I88" s="65"/>
      <c r="J88" s="106"/>
    </row>
    <row r="89" spans="1:10" ht="22.5" customHeight="1" x14ac:dyDescent="0.2">
      <c r="A89" s="31"/>
      <c r="C89" s="40"/>
      <c r="D89" s="33" t="str">
        <f t="shared" si="24"/>
        <v>Fri</v>
      </c>
      <c r="E89" s="34">
        <f t="shared" si="24"/>
        <v>44246</v>
      </c>
      <c r="F89" s="64"/>
      <c r="G89" s="65"/>
      <c r="H89" s="66"/>
      <c r="I89" s="65"/>
      <c r="J89" s="106"/>
    </row>
    <row r="90" spans="1:10" ht="22.5" customHeight="1" x14ac:dyDescent="0.2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4"/>
      <c r="G90" s="65"/>
      <c r="H90" s="66"/>
      <c r="I90" s="65"/>
      <c r="J90" s="106"/>
    </row>
    <row r="91" spans="1:10" ht="22.5" customHeight="1" x14ac:dyDescent="0.2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4"/>
      <c r="G91" s="65"/>
      <c r="H91" s="66"/>
      <c r="I91" s="65"/>
      <c r="J91" s="106"/>
    </row>
    <row r="92" spans="1:10" ht="22.5" customHeight="1" x14ac:dyDescent="0.2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0"/>
      <c r="I98" s="47"/>
      <c r="J98" s="49"/>
    </row>
    <row r="99" spans="1:10" ht="22.5" customHeight="1" x14ac:dyDescent="0.2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0"/>
      <c r="I99" s="47"/>
      <c r="J99" s="49"/>
    </row>
    <row r="100" spans="1:10" ht="22.5" customHeight="1" x14ac:dyDescent="0.2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0"/>
      <c r="I100" s="47"/>
      <c r="J100" s="49"/>
    </row>
    <row r="101" spans="1:10" ht="22.5" customHeight="1" x14ac:dyDescent="0.2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0"/>
      <c r="I101" s="47"/>
      <c r="J101" s="49"/>
    </row>
    <row r="102" spans="1:10" ht="22.5" customHeight="1" x14ac:dyDescent="0.2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0"/>
      <c r="I102" s="47"/>
      <c r="J102" s="49"/>
    </row>
    <row r="103" spans="1:10" ht="22.5" customHeight="1" x14ac:dyDescent="0.2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4"/>
      <c r="G113" s="65"/>
      <c r="H113" s="66"/>
      <c r="I113" s="65"/>
      <c r="J113" s="106"/>
    </row>
    <row r="114" spans="1:10" ht="22.5" customHeight="1" x14ac:dyDescent="0.2">
      <c r="A114" s="31"/>
      <c r="C114" s="40"/>
      <c r="D114" s="33" t="str">
        <f>D113</f>
        <v>Fri</v>
      </c>
      <c r="E114" s="34">
        <f>E113</f>
        <v>44253</v>
      </c>
      <c r="F114" s="64"/>
      <c r="G114" s="65"/>
      <c r="H114" s="66"/>
      <c r="I114" s="65"/>
      <c r="J114" s="106"/>
    </row>
    <row r="115" spans="1:10" ht="22.5" customHeight="1" x14ac:dyDescent="0.2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4"/>
      <c r="G115" s="65"/>
      <c r="H115" s="66"/>
      <c r="I115" s="65"/>
      <c r="J115" s="106"/>
    </row>
    <row r="116" spans="1:10" ht="22.5" customHeight="1" x14ac:dyDescent="0.2">
      <c r="A116" s="31"/>
      <c r="C116" s="40"/>
      <c r="D116" s="33" t="str">
        <f t="shared" si="32"/>
        <v>Fri</v>
      </c>
      <c r="E116" s="34">
        <f t="shared" si="32"/>
        <v>44253</v>
      </c>
      <c r="F116" s="64"/>
      <c r="G116" s="65"/>
      <c r="H116" s="66"/>
      <c r="I116" s="65"/>
      <c r="J116" s="106"/>
    </row>
    <row r="117" spans="1:10" ht="22.5" customHeight="1" x14ac:dyDescent="0.2">
      <c r="A117" s="31"/>
      <c r="C117" s="40"/>
      <c r="D117" s="33" t="str">
        <f t="shared" si="32"/>
        <v>Fri</v>
      </c>
      <c r="E117" s="34">
        <f t="shared" si="32"/>
        <v>44253</v>
      </c>
      <c r="F117" s="64"/>
      <c r="G117" s="65"/>
      <c r="H117" s="66"/>
      <c r="I117" s="65"/>
      <c r="J117" s="106"/>
    </row>
    <row r="118" spans="1:10" ht="22.5" customHeight="1" x14ac:dyDescent="0.2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4"/>
      <c r="G119" s="65"/>
      <c r="H119" s="67"/>
      <c r="I119" s="65"/>
      <c r="J119" s="106"/>
    </row>
    <row r="120" spans="1:10" ht="30" customHeight="1" x14ac:dyDescent="0.2"/>
    <row r="121" spans="1:10" ht="30" customHeight="1" x14ac:dyDescent="0.2"/>
    <row r="122" spans="1:10" ht="30" customHeight="1" x14ac:dyDescent="0.2"/>
    <row r="123" spans="1:10" ht="30" customHeight="1" x14ac:dyDescent="0.2"/>
    <row r="124" spans="1:10" ht="30" customHeight="1" x14ac:dyDescent="0.2"/>
    <row r="125" spans="1:10" ht="30" customHeight="1" x14ac:dyDescent="0.2"/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</sheetData>
  <mergeCells count="2">
    <mergeCell ref="D1:J1"/>
    <mergeCell ref="D4:E4"/>
  </mergeCells>
  <conditionalFormatting sqref="C11:C15 C17:C20 C22:C119">
    <cfRule type="expression" dxfId="167" priority="42" stopIfTrue="1">
      <formula>IF($A11=1,B11,)</formula>
    </cfRule>
    <cfRule type="expression" dxfId="166" priority="43" stopIfTrue="1">
      <formula>IF($A11="",B11,)</formula>
    </cfRule>
  </conditionalFormatting>
  <conditionalFormatting sqref="E11:E15">
    <cfRule type="expression" dxfId="165" priority="44" stopIfTrue="1">
      <formula>IF($A11="",B11,"")</formula>
    </cfRule>
  </conditionalFormatting>
  <conditionalFormatting sqref="E17:E20 E26:E43 E48 E53:E70 E75 E80:E98 E103 E108:E119">
    <cfRule type="expression" dxfId="164" priority="45" stopIfTrue="1">
      <formula>IF($A17&lt;&gt;1,B17,"")</formula>
    </cfRule>
  </conditionalFormatting>
  <conditionalFormatting sqref="D11:D15 D26:D43 D48 D53:D70 D75 D80:D98 D103 D108:D119 D17:D20">
    <cfRule type="expression" dxfId="163" priority="46" stopIfTrue="1">
      <formula>IF($A11="",B11,)</formula>
    </cfRule>
  </conditionalFormatting>
  <conditionalFormatting sqref="G11:G20 G26:G84 G90:G119">
    <cfRule type="expression" dxfId="162" priority="47" stopIfTrue="1">
      <formula>#REF!="Freelancer"</formula>
    </cfRule>
    <cfRule type="expression" dxfId="161" priority="48" stopIfTrue="1">
      <formula>#REF!="DTC Int. Staff"</formula>
    </cfRule>
  </conditionalFormatting>
  <conditionalFormatting sqref="G119 G26:G30 G37:G57 G64:G84 G91:G112">
    <cfRule type="expression" dxfId="160" priority="40" stopIfTrue="1">
      <formula>$F$5="Freelancer"</formula>
    </cfRule>
    <cfRule type="expression" dxfId="159" priority="41" stopIfTrue="1">
      <formula>$F$5="DTC Int. Staff"</formula>
    </cfRule>
  </conditionalFormatting>
  <conditionalFormatting sqref="G16:G20">
    <cfRule type="expression" dxfId="158" priority="38" stopIfTrue="1">
      <formula>#REF!="Freelancer"</formula>
    </cfRule>
    <cfRule type="expression" dxfId="157" priority="39" stopIfTrue="1">
      <formula>#REF!="DTC Int. Staff"</formula>
    </cfRule>
  </conditionalFormatting>
  <conditionalFormatting sqref="G16:G20">
    <cfRule type="expression" dxfId="156" priority="36" stopIfTrue="1">
      <formula>$F$5="Freelancer"</formula>
    </cfRule>
    <cfRule type="expression" dxfId="155" priority="37" stopIfTrue="1">
      <formula>$F$5="DTC Int. Staff"</formula>
    </cfRule>
  </conditionalFormatting>
  <conditionalFormatting sqref="G21:G25">
    <cfRule type="expression" dxfId="154" priority="34" stopIfTrue="1">
      <formula>#REF!="Freelancer"</formula>
    </cfRule>
    <cfRule type="expression" dxfId="153" priority="35" stopIfTrue="1">
      <formula>#REF!="DTC Int. Staff"</formula>
    </cfRule>
  </conditionalFormatting>
  <conditionalFormatting sqref="G21:G25">
    <cfRule type="expression" dxfId="152" priority="32" stopIfTrue="1">
      <formula>$F$5="Freelancer"</formula>
    </cfRule>
    <cfRule type="expression" dxfId="151" priority="33" stopIfTrue="1">
      <formula>$F$5="DTC Int. Staff"</formula>
    </cfRule>
  </conditionalFormatting>
  <conditionalFormatting sqref="G63">
    <cfRule type="expression" dxfId="150" priority="22" stopIfTrue="1">
      <formula>$F$5="Freelancer"</formula>
    </cfRule>
    <cfRule type="expression" dxfId="149" priority="23" stopIfTrue="1">
      <formula>$F$5="DTC Int. Staff"</formula>
    </cfRule>
  </conditionalFormatting>
  <conditionalFormatting sqref="G85:G89">
    <cfRule type="expression" dxfId="148" priority="20" stopIfTrue="1">
      <formula>#REF!="Freelancer"</formula>
    </cfRule>
    <cfRule type="expression" dxfId="147" priority="21" stopIfTrue="1">
      <formula>#REF!="DTC Int. Staff"</formula>
    </cfRule>
  </conditionalFormatting>
  <conditionalFormatting sqref="G85:G89">
    <cfRule type="expression" dxfId="146" priority="18" stopIfTrue="1">
      <formula>$F$5="Freelancer"</formula>
    </cfRule>
    <cfRule type="expression" dxfId="145" priority="19" stopIfTrue="1">
      <formula>$F$5="DTC Int. Staff"</formula>
    </cfRule>
  </conditionalFormatting>
  <conditionalFormatting sqref="E22:E25">
    <cfRule type="expression" dxfId="144" priority="16" stopIfTrue="1">
      <formula>IF($A22&lt;&gt;1,B22,"")</formula>
    </cfRule>
  </conditionalFormatting>
  <conditionalFormatting sqref="D22:D25">
    <cfRule type="expression" dxfId="143" priority="17" stopIfTrue="1">
      <formula>IF($A22="",B22,)</formula>
    </cfRule>
  </conditionalFormatting>
  <conditionalFormatting sqref="E44:E47">
    <cfRule type="expression" dxfId="142" priority="14" stopIfTrue="1">
      <formula>IF($A44&lt;&gt;1,B44,"")</formula>
    </cfRule>
  </conditionalFormatting>
  <conditionalFormatting sqref="D44:D47">
    <cfRule type="expression" dxfId="141" priority="15" stopIfTrue="1">
      <formula>IF($A44="",B44,)</formula>
    </cfRule>
  </conditionalFormatting>
  <conditionalFormatting sqref="E49:E52">
    <cfRule type="expression" dxfId="140" priority="12" stopIfTrue="1">
      <formula>IF($A49&lt;&gt;1,B49,"")</formula>
    </cfRule>
  </conditionalFormatting>
  <conditionalFormatting sqref="D49:D52">
    <cfRule type="expression" dxfId="139" priority="13" stopIfTrue="1">
      <formula>IF($A49="",B49,)</formula>
    </cfRule>
  </conditionalFormatting>
  <conditionalFormatting sqref="E71:E74">
    <cfRule type="expression" dxfId="138" priority="10" stopIfTrue="1">
      <formula>IF($A71&lt;&gt;1,B71,"")</formula>
    </cfRule>
  </conditionalFormatting>
  <conditionalFormatting sqref="D71:D74">
    <cfRule type="expression" dxfId="137" priority="11" stopIfTrue="1">
      <formula>IF($A71="",B71,)</formula>
    </cfRule>
  </conditionalFormatting>
  <conditionalFormatting sqref="E76:E79">
    <cfRule type="expression" dxfId="136" priority="8" stopIfTrue="1">
      <formula>IF($A76&lt;&gt;1,B76,"")</formula>
    </cfRule>
  </conditionalFormatting>
  <conditionalFormatting sqref="D76:D79">
    <cfRule type="expression" dxfId="135" priority="9" stopIfTrue="1">
      <formula>IF($A76="",B76,)</formula>
    </cfRule>
  </conditionalFormatting>
  <conditionalFormatting sqref="E93">
    <cfRule type="timePeriod" dxfId="134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133" priority="5" stopIfTrue="1">
      <formula>IF($A99&lt;&gt;1,B99,"")</formula>
    </cfRule>
  </conditionalFormatting>
  <conditionalFormatting sqref="D99:D102">
    <cfRule type="expression" dxfId="132" priority="6" stopIfTrue="1">
      <formula>IF($A99="",B99,)</formula>
    </cfRule>
  </conditionalFormatting>
  <conditionalFormatting sqref="E99:E102">
    <cfRule type="timePeriod" dxfId="131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130" priority="2" stopIfTrue="1">
      <formula>IF($A104&lt;&gt;1,B104,"")</formula>
    </cfRule>
  </conditionalFormatting>
  <conditionalFormatting sqref="D104:D107">
    <cfRule type="expression" dxfId="129" priority="3" stopIfTrue="1">
      <formula>IF($A104="",B104,)</formula>
    </cfRule>
  </conditionalFormatting>
  <conditionalFormatting sqref="E104:E107">
    <cfRule type="timePeriod" dxfId="128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5" zoomScale="90" zoomScaleNormal="90" workbookViewId="0">
      <selection activeCell="H128" sqref="H128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Sopida</v>
      </c>
      <c r="G3" s="14"/>
      <c r="I3" s="15"/>
      <c r="J3" s="15"/>
    </row>
    <row r="4" spans="1:10" ht="20.25" customHeight="1" x14ac:dyDescent="0.2">
      <c r="D4" s="170" t="s">
        <v>8</v>
      </c>
      <c r="E4" s="171"/>
      <c r="F4" s="13" t="str">
        <f>'Information-General Settings'!C4</f>
        <v>Pichaisriswad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Time116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3</v>
      </c>
      <c r="C10" s="71"/>
      <c r="D10" s="28">
        <v>44256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2"/>
      <c r="D11" s="76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0"/>
      <c r="I11" s="47"/>
      <c r="J11" s="85"/>
    </row>
    <row r="12" spans="1:10" ht="22.5" customHeight="1" x14ac:dyDescent="0.2">
      <c r="A12" s="31"/>
      <c r="C12" s="74"/>
      <c r="D12" s="76" t="str">
        <f>D11</f>
        <v>Mo</v>
      </c>
      <c r="E12" s="45">
        <f>E11</f>
        <v>44256</v>
      </c>
      <c r="F12" s="46"/>
      <c r="G12" s="47"/>
      <c r="H12" s="70"/>
      <c r="I12" s="47"/>
      <c r="J12" s="85"/>
    </row>
    <row r="13" spans="1:10" ht="22.5" customHeight="1" x14ac:dyDescent="0.2">
      <c r="A13" s="31"/>
      <c r="C13" s="74"/>
      <c r="D13" s="76" t="str">
        <f t="shared" ref="D13:E15" si="2">D12</f>
        <v>Mo</v>
      </c>
      <c r="E13" s="45">
        <f t="shared" si="2"/>
        <v>44256</v>
      </c>
      <c r="F13" s="46"/>
      <c r="G13" s="47"/>
      <c r="H13" s="70"/>
      <c r="I13" s="47"/>
      <c r="J13" s="85"/>
    </row>
    <row r="14" spans="1:10" ht="22.5" customHeight="1" x14ac:dyDescent="0.2">
      <c r="A14" s="31"/>
      <c r="C14" s="74"/>
      <c r="D14" s="76" t="str">
        <f t="shared" si="2"/>
        <v>Mo</v>
      </c>
      <c r="E14" s="45">
        <f t="shared" si="2"/>
        <v>44256</v>
      </c>
      <c r="F14" s="46"/>
      <c r="G14" s="47"/>
      <c r="H14" s="70"/>
      <c r="I14" s="47"/>
      <c r="J14" s="85"/>
    </row>
    <row r="15" spans="1:10" ht="22.5" customHeight="1" x14ac:dyDescent="0.2">
      <c r="A15" s="31"/>
      <c r="C15" s="74"/>
      <c r="D15" s="76" t="str">
        <f t="shared" si="2"/>
        <v>Mo</v>
      </c>
      <c r="E15" s="45">
        <f t="shared" si="2"/>
        <v>44256</v>
      </c>
      <c r="F15" s="46"/>
      <c r="G15" s="47"/>
      <c r="H15" s="70"/>
      <c r="I15" s="47"/>
      <c r="J15" s="85"/>
    </row>
    <row r="16" spans="1:10" ht="22.5" customHeight="1" x14ac:dyDescent="0.2">
      <c r="A16" s="31"/>
      <c r="B16" s="8">
        <f t="shared" si="1"/>
        <v>2</v>
      </c>
      <c r="C16" s="75"/>
      <c r="D16" s="73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4"/>
    </row>
    <row r="17" spans="1:10" ht="22.5" customHeight="1" x14ac:dyDescent="0.2">
      <c r="A17" s="31"/>
      <c r="C17" s="75"/>
      <c r="D17" s="73" t="str">
        <f>D16</f>
        <v>Tue</v>
      </c>
      <c r="E17" s="34">
        <f>E16</f>
        <v>44257</v>
      </c>
      <c r="F17" s="35"/>
      <c r="G17" s="36"/>
      <c r="H17" s="43"/>
      <c r="I17" s="36"/>
      <c r="J17" s="84"/>
    </row>
    <row r="18" spans="1:10" ht="22.5" customHeight="1" x14ac:dyDescent="0.2">
      <c r="A18" s="31"/>
      <c r="C18" s="75"/>
      <c r="D18" s="73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4"/>
    </row>
    <row r="19" spans="1:10" ht="22.5" customHeight="1" x14ac:dyDescent="0.2">
      <c r="A19" s="31"/>
      <c r="C19" s="75"/>
      <c r="D19" s="73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4"/>
    </row>
    <row r="20" spans="1:10" ht="22.5" customHeight="1" x14ac:dyDescent="0.2">
      <c r="A20" s="31"/>
      <c r="C20" s="75"/>
      <c r="D20" s="73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4"/>
    </row>
    <row r="21" spans="1:10" ht="22.5" customHeight="1" x14ac:dyDescent="0.2">
      <c r="A21" s="31"/>
      <c r="B21" s="8">
        <f t="shared" si="1"/>
        <v>3</v>
      </c>
      <c r="C21" s="75"/>
      <c r="D21" s="76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0"/>
      <c r="I21" s="47"/>
      <c r="J21" s="85"/>
    </row>
    <row r="22" spans="1:10" ht="22.5" customHeight="1" x14ac:dyDescent="0.2">
      <c r="A22" s="31"/>
      <c r="C22" s="75"/>
      <c r="D22" s="76" t="str">
        <f>D21</f>
        <v>Wed</v>
      </c>
      <c r="E22" s="45">
        <f>E21</f>
        <v>44258</v>
      </c>
      <c r="F22" s="46"/>
      <c r="G22" s="47"/>
      <c r="H22" s="70"/>
      <c r="I22" s="47"/>
      <c r="J22" s="85"/>
    </row>
    <row r="23" spans="1:10" ht="22.5" customHeight="1" x14ac:dyDescent="0.2">
      <c r="A23" s="31"/>
      <c r="C23" s="75"/>
      <c r="D23" s="76" t="str">
        <f t="shared" ref="D23:D25" si="5">D22</f>
        <v>Wed</v>
      </c>
      <c r="E23" s="45">
        <f t="shared" ref="E23:E25" si="6">E22</f>
        <v>44258</v>
      </c>
      <c r="F23" s="46"/>
      <c r="G23" s="47"/>
      <c r="H23" s="70"/>
      <c r="I23" s="47"/>
      <c r="J23" s="85"/>
    </row>
    <row r="24" spans="1:10" ht="22.5" customHeight="1" x14ac:dyDescent="0.2">
      <c r="A24" s="31"/>
      <c r="C24" s="75"/>
      <c r="D24" s="76" t="str">
        <f t="shared" si="5"/>
        <v>Wed</v>
      </c>
      <c r="E24" s="45">
        <f t="shared" si="6"/>
        <v>44258</v>
      </c>
      <c r="F24" s="46"/>
      <c r="G24" s="47"/>
      <c r="H24" s="70"/>
      <c r="I24" s="47"/>
      <c r="J24" s="85"/>
    </row>
    <row r="25" spans="1:10" ht="22.5" customHeight="1" x14ac:dyDescent="0.2">
      <c r="A25" s="31"/>
      <c r="C25" s="75"/>
      <c r="D25" s="76" t="str">
        <f t="shared" si="5"/>
        <v>Wed</v>
      </c>
      <c r="E25" s="45">
        <f t="shared" si="6"/>
        <v>44258</v>
      </c>
      <c r="F25" s="46"/>
      <c r="G25" s="47"/>
      <c r="H25" s="70"/>
      <c r="I25" s="47"/>
      <c r="J25" s="85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5"/>
      <c r="D26" s="73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4"/>
    </row>
    <row r="27" spans="1:10" ht="22.5" customHeight="1" x14ac:dyDescent="0.2">
      <c r="A27" s="31"/>
      <c r="C27" s="75"/>
      <c r="D27" s="73" t="str">
        <f>D26</f>
        <v>Thu</v>
      </c>
      <c r="E27" s="34">
        <f>E26</f>
        <v>44259</v>
      </c>
      <c r="F27" s="35"/>
      <c r="G27" s="36"/>
      <c r="H27" s="37"/>
      <c r="I27" s="36"/>
      <c r="J27" s="84"/>
    </row>
    <row r="28" spans="1:10" ht="22.5" customHeight="1" x14ac:dyDescent="0.2">
      <c r="A28" s="31"/>
      <c r="C28" s="75"/>
      <c r="D28" s="73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4"/>
    </row>
    <row r="29" spans="1:10" ht="22.5" customHeight="1" x14ac:dyDescent="0.2">
      <c r="A29" s="31"/>
      <c r="C29" s="75"/>
      <c r="D29" s="73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4"/>
    </row>
    <row r="30" spans="1:10" ht="22.5" customHeight="1" x14ac:dyDescent="0.2">
      <c r="A30" s="31"/>
      <c r="C30" s="75"/>
      <c r="D30" s="73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4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5"/>
      <c r="D31" s="76" t="str">
        <f t="shared" si="7"/>
        <v>Fri</v>
      </c>
      <c r="E31" s="45">
        <f>+E26+1</f>
        <v>44260</v>
      </c>
      <c r="F31" s="46"/>
      <c r="G31" s="47"/>
      <c r="H31" s="48"/>
      <c r="I31" s="47"/>
      <c r="J31" s="85"/>
    </row>
    <row r="32" spans="1:10" ht="22.5" customHeight="1" x14ac:dyDescent="0.2">
      <c r="A32" s="31"/>
      <c r="C32" s="75"/>
      <c r="D32" s="76" t="str">
        <f>D31</f>
        <v>Fri</v>
      </c>
      <c r="E32" s="45">
        <f>E31</f>
        <v>44260</v>
      </c>
      <c r="F32" s="46"/>
      <c r="G32" s="47"/>
      <c r="H32" s="48"/>
      <c r="I32" s="47"/>
      <c r="J32" s="85"/>
    </row>
    <row r="33" spans="1:10" ht="22.5" customHeight="1" x14ac:dyDescent="0.2">
      <c r="A33" s="31"/>
      <c r="C33" s="75"/>
      <c r="D33" s="76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5"/>
    </row>
    <row r="34" spans="1:10" ht="22.5" customHeight="1" x14ac:dyDescent="0.2">
      <c r="A34" s="31"/>
      <c r="C34" s="75"/>
      <c r="D34" s="76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5"/>
    </row>
    <row r="35" spans="1:10" ht="22.5" customHeight="1" x14ac:dyDescent="0.2">
      <c r="A35" s="31"/>
      <c r="C35" s="75"/>
      <c r="D35" s="76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5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5"/>
      <c r="D36" s="73" t="str">
        <f t="shared" si="7"/>
        <v>Sat</v>
      </c>
      <c r="E36" s="34">
        <f>+E31+1</f>
        <v>44261</v>
      </c>
      <c r="F36" s="64"/>
      <c r="G36" s="65"/>
      <c r="H36" s="69"/>
      <c r="I36" s="65"/>
      <c r="J36" s="86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5"/>
      <c r="D37" s="76" t="str">
        <f t="shared" si="7"/>
        <v>Sun</v>
      </c>
      <c r="E37" s="45">
        <f>+E36+1</f>
        <v>44262</v>
      </c>
      <c r="F37" s="64"/>
      <c r="G37" s="65"/>
      <c r="H37" s="66"/>
      <c r="I37" s="65"/>
      <c r="J37" s="86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5"/>
      <c r="D38" s="73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4"/>
    </row>
    <row r="39" spans="1:10" ht="22.5" customHeight="1" x14ac:dyDescent="0.2">
      <c r="A39" s="31"/>
      <c r="C39" s="75"/>
      <c r="D39" s="73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4"/>
    </row>
    <row r="40" spans="1:10" ht="22.5" customHeight="1" x14ac:dyDescent="0.2">
      <c r="A40" s="31"/>
      <c r="C40" s="75"/>
      <c r="D40" s="73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4"/>
    </row>
    <row r="41" spans="1:10" ht="22.5" customHeight="1" x14ac:dyDescent="0.2">
      <c r="A41" s="31"/>
      <c r="C41" s="75"/>
      <c r="D41" s="73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4"/>
    </row>
    <row r="42" spans="1:10" ht="22.5" customHeight="1" x14ac:dyDescent="0.2">
      <c r="A42" s="31"/>
      <c r="C42" s="75"/>
      <c r="D42" s="73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4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5"/>
      <c r="D43" s="76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5"/>
    </row>
    <row r="44" spans="1:10" ht="22.5" customHeight="1" x14ac:dyDescent="0.2">
      <c r="A44" s="31"/>
      <c r="C44" s="75"/>
      <c r="D44" s="76" t="str">
        <f>D43</f>
        <v>Tue</v>
      </c>
      <c r="E44" s="45">
        <f>E43</f>
        <v>44264</v>
      </c>
      <c r="F44" s="46"/>
      <c r="G44" s="47"/>
      <c r="H44" s="48"/>
      <c r="I44" s="47"/>
      <c r="J44" s="85"/>
    </row>
    <row r="45" spans="1:10" ht="22.5" customHeight="1" x14ac:dyDescent="0.2">
      <c r="A45" s="31"/>
      <c r="C45" s="75"/>
      <c r="D45" s="76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5"/>
    </row>
    <row r="46" spans="1:10" ht="22.5" customHeight="1" x14ac:dyDescent="0.2">
      <c r="A46" s="31"/>
      <c r="C46" s="75"/>
      <c r="D46" s="76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5"/>
    </row>
    <row r="47" spans="1:10" ht="22.5" customHeight="1" x14ac:dyDescent="0.2">
      <c r="A47" s="31"/>
      <c r="C47" s="75"/>
      <c r="D47" s="76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5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5"/>
      <c r="D48" s="73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4"/>
    </row>
    <row r="49" spans="1:10" ht="22.5" customHeight="1" x14ac:dyDescent="0.2">
      <c r="A49" s="31"/>
      <c r="C49" s="75"/>
      <c r="D49" s="73" t="str">
        <f>D48</f>
        <v>Wed</v>
      </c>
      <c r="E49" s="34">
        <f>E48</f>
        <v>44265</v>
      </c>
      <c r="F49" s="35"/>
      <c r="G49" s="36"/>
      <c r="H49" s="37"/>
      <c r="I49" s="36"/>
      <c r="J49" s="84"/>
    </row>
    <row r="50" spans="1:10" ht="22.5" customHeight="1" x14ac:dyDescent="0.2">
      <c r="A50" s="31"/>
      <c r="C50" s="75"/>
      <c r="D50" s="73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4"/>
    </row>
    <row r="51" spans="1:10" ht="22.5" customHeight="1" x14ac:dyDescent="0.2">
      <c r="A51" s="31"/>
      <c r="C51" s="75"/>
      <c r="D51" s="73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4"/>
    </row>
    <row r="52" spans="1:10" ht="22.5" customHeight="1" x14ac:dyDescent="0.2">
      <c r="A52" s="31"/>
      <c r="C52" s="75"/>
      <c r="D52" s="73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4"/>
    </row>
    <row r="53" spans="1:10" s="68" customFormat="1" ht="22.5" customHeight="1" x14ac:dyDescent="0.2">
      <c r="A53" s="31">
        <f t="shared" si="0"/>
        <v>1</v>
      </c>
      <c r="B53" s="68">
        <f t="shared" si="1"/>
        <v>4</v>
      </c>
      <c r="C53" s="77"/>
      <c r="D53" s="76" t="str">
        <f t="shared" si="7"/>
        <v>Thu</v>
      </c>
      <c r="E53" s="45">
        <f>+E48+1</f>
        <v>44266</v>
      </c>
      <c r="F53" s="46"/>
      <c r="G53" s="47"/>
      <c r="H53" s="48"/>
      <c r="I53" s="47"/>
      <c r="J53" s="85"/>
    </row>
    <row r="54" spans="1:10" s="68" customFormat="1" ht="22.5" customHeight="1" x14ac:dyDescent="0.2">
      <c r="A54" s="31"/>
      <c r="C54" s="77"/>
      <c r="D54" s="76" t="str">
        <f>D53</f>
        <v>Thu</v>
      </c>
      <c r="E54" s="45">
        <f>E53</f>
        <v>44266</v>
      </c>
      <c r="F54" s="46"/>
      <c r="G54" s="47"/>
      <c r="H54" s="48"/>
      <c r="I54" s="47"/>
      <c r="J54" s="85"/>
    </row>
    <row r="55" spans="1:10" s="68" customFormat="1" ht="22.5" customHeight="1" x14ac:dyDescent="0.2">
      <c r="A55" s="31"/>
      <c r="C55" s="77"/>
      <c r="D55" s="76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5"/>
    </row>
    <row r="56" spans="1:10" s="68" customFormat="1" ht="22.5" customHeight="1" x14ac:dyDescent="0.2">
      <c r="A56" s="31"/>
      <c r="C56" s="77"/>
      <c r="D56" s="76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5"/>
    </row>
    <row r="57" spans="1:10" s="68" customFormat="1" ht="22.5" customHeight="1" x14ac:dyDescent="0.2">
      <c r="A57" s="31"/>
      <c r="C57" s="77"/>
      <c r="D57" s="76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5"/>
    </row>
    <row r="58" spans="1:10" s="68" customFormat="1" ht="22.5" customHeight="1" x14ac:dyDescent="0.2">
      <c r="A58" s="31">
        <f t="shared" si="0"/>
        <v>1</v>
      </c>
      <c r="B58" s="68">
        <f t="shared" si="1"/>
        <v>5</v>
      </c>
      <c r="C58" s="77"/>
      <c r="D58" s="73" t="str">
        <f t="shared" si="7"/>
        <v>Fri</v>
      </c>
      <c r="E58" s="34">
        <f>+E53+1</f>
        <v>44267</v>
      </c>
      <c r="F58" s="64"/>
      <c r="G58" s="65"/>
      <c r="H58" s="67"/>
      <c r="I58" s="65"/>
      <c r="J58" s="86"/>
    </row>
    <row r="59" spans="1:10" s="68" customFormat="1" ht="22.5" customHeight="1" x14ac:dyDescent="0.2">
      <c r="A59" s="31"/>
      <c r="C59" s="77"/>
      <c r="D59" s="73" t="str">
        <f t="shared" ref="D59:E62" si="19">D58</f>
        <v>Fri</v>
      </c>
      <c r="E59" s="34">
        <f t="shared" si="19"/>
        <v>44267</v>
      </c>
      <c r="F59" s="64"/>
      <c r="G59" s="65"/>
      <c r="H59" s="67"/>
      <c r="I59" s="65"/>
      <c r="J59" s="86"/>
    </row>
    <row r="60" spans="1:10" s="68" customFormat="1" ht="22.5" customHeight="1" x14ac:dyDescent="0.2">
      <c r="A60" s="31"/>
      <c r="C60" s="77"/>
      <c r="D60" s="73" t="str">
        <f t="shared" si="19"/>
        <v>Fri</v>
      </c>
      <c r="E60" s="34">
        <f t="shared" si="19"/>
        <v>44267</v>
      </c>
      <c r="F60" s="64"/>
      <c r="G60" s="65"/>
      <c r="H60" s="67"/>
      <c r="I60" s="65"/>
      <c r="J60" s="86"/>
    </row>
    <row r="61" spans="1:10" s="68" customFormat="1" ht="22.5" customHeight="1" x14ac:dyDescent="0.2">
      <c r="A61" s="31"/>
      <c r="C61" s="77"/>
      <c r="D61" s="73" t="str">
        <f t="shared" si="19"/>
        <v>Fri</v>
      </c>
      <c r="E61" s="34">
        <f t="shared" si="19"/>
        <v>44267</v>
      </c>
      <c r="F61" s="64"/>
      <c r="G61" s="65"/>
      <c r="H61" s="67"/>
      <c r="I61" s="65"/>
      <c r="J61" s="86"/>
    </row>
    <row r="62" spans="1:10" s="68" customFormat="1" ht="22.5" customHeight="1" x14ac:dyDescent="0.2">
      <c r="A62" s="31"/>
      <c r="C62" s="77"/>
      <c r="D62" s="73" t="str">
        <f t="shared" si="19"/>
        <v>Fri</v>
      </c>
      <c r="E62" s="34">
        <f t="shared" si="19"/>
        <v>44267</v>
      </c>
      <c r="F62" s="64"/>
      <c r="G62" s="65"/>
      <c r="H62" s="67"/>
      <c r="I62" s="65"/>
      <c r="J62" s="86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5"/>
      <c r="D63" s="73" t="str">
        <f t="shared" si="7"/>
        <v>Sat</v>
      </c>
      <c r="E63" s="34">
        <f>+E58+1</f>
        <v>44268</v>
      </c>
      <c r="F63" s="35"/>
      <c r="G63" s="36"/>
      <c r="H63" s="43"/>
      <c r="I63" s="36"/>
      <c r="J63" s="84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5"/>
      <c r="D64" s="76" t="str">
        <f t="shared" si="7"/>
        <v>Sun</v>
      </c>
      <c r="E64" s="45">
        <f>+E63+1</f>
        <v>44269</v>
      </c>
      <c r="F64" s="64"/>
      <c r="G64" s="65"/>
      <c r="H64" s="66"/>
      <c r="I64" s="65"/>
      <c r="J64" s="86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5"/>
      <c r="D65" s="73" t="str">
        <f t="shared" si="7"/>
        <v>Mo</v>
      </c>
      <c r="E65" s="34">
        <f>+E64+1</f>
        <v>44270</v>
      </c>
      <c r="F65" s="35"/>
      <c r="G65" s="36"/>
      <c r="H65" s="43"/>
      <c r="I65" s="36"/>
      <c r="J65" s="84"/>
    </row>
    <row r="66" spans="1:10" ht="22.5" customHeight="1" x14ac:dyDescent="0.2">
      <c r="A66" s="31"/>
      <c r="C66" s="75"/>
      <c r="D66" s="73" t="str">
        <f>D65</f>
        <v>Mo</v>
      </c>
      <c r="E66" s="34">
        <f>E65</f>
        <v>44270</v>
      </c>
      <c r="F66" s="35"/>
      <c r="G66" s="36"/>
      <c r="H66" s="43"/>
      <c r="I66" s="36"/>
      <c r="J66" s="84"/>
    </row>
    <row r="67" spans="1:10" ht="22.5" customHeight="1" x14ac:dyDescent="0.2">
      <c r="A67" s="31"/>
      <c r="C67" s="75"/>
      <c r="D67" s="73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4"/>
    </row>
    <row r="68" spans="1:10" ht="22.5" customHeight="1" x14ac:dyDescent="0.2">
      <c r="A68" s="31"/>
      <c r="C68" s="75"/>
      <c r="D68" s="73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4"/>
    </row>
    <row r="69" spans="1:10" ht="22.5" customHeight="1" x14ac:dyDescent="0.2">
      <c r="A69" s="31"/>
      <c r="C69" s="75"/>
      <c r="D69" s="73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4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5"/>
      <c r="D70" s="76" t="str">
        <f t="shared" si="7"/>
        <v>Tue</v>
      </c>
      <c r="E70" s="45">
        <f>+E65+1</f>
        <v>44271</v>
      </c>
      <c r="F70" s="46"/>
      <c r="G70" s="47"/>
      <c r="H70" s="48"/>
      <c r="I70" s="47"/>
      <c r="J70" s="85"/>
    </row>
    <row r="71" spans="1:10" ht="22.5" customHeight="1" x14ac:dyDescent="0.2">
      <c r="A71" s="31"/>
      <c r="C71" s="75"/>
      <c r="D71" s="76" t="str">
        <f>D70</f>
        <v>Tue</v>
      </c>
      <c r="E71" s="45">
        <f>E70</f>
        <v>44271</v>
      </c>
      <c r="F71" s="46"/>
      <c r="G71" s="47"/>
      <c r="H71" s="48"/>
      <c r="I71" s="47"/>
      <c r="J71" s="85"/>
    </row>
    <row r="72" spans="1:10" ht="22.5" customHeight="1" x14ac:dyDescent="0.2">
      <c r="A72" s="31"/>
      <c r="C72" s="75"/>
      <c r="D72" s="76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5"/>
    </row>
    <row r="73" spans="1:10" ht="22.5" customHeight="1" x14ac:dyDescent="0.2">
      <c r="A73" s="31"/>
      <c r="C73" s="75"/>
      <c r="D73" s="76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5"/>
    </row>
    <row r="74" spans="1:10" ht="22.5" customHeight="1" x14ac:dyDescent="0.2">
      <c r="A74" s="31"/>
      <c r="C74" s="75"/>
      <c r="D74" s="76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5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5"/>
      <c r="D75" s="73" t="str">
        <f t="shared" si="7"/>
        <v>Wed</v>
      </c>
      <c r="E75" s="34">
        <f>+E70+1</f>
        <v>44272</v>
      </c>
      <c r="F75" s="35"/>
      <c r="G75" s="36"/>
      <c r="H75" s="43"/>
      <c r="I75" s="36"/>
      <c r="J75" s="84"/>
    </row>
    <row r="76" spans="1:10" ht="22.5" customHeight="1" x14ac:dyDescent="0.2">
      <c r="A76" s="31"/>
      <c r="C76" s="75"/>
      <c r="D76" s="73" t="str">
        <f>D75</f>
        <v>Wed</v>
      </c>
      <c r="E76" s="34">
        <f>E75</f>
        <v>44272</v>
      </c>
      <c r="F76" s="35"/>
      <c r="G76" s="36"/>
      <c r="H76" s="43"/>
      <c r="I76" s="36"/>
      <c r="J76" s="84"/>
    </row>
    <row r="77" spans="1:10" ht="22.5" customHeight="1" x14ac:dyDescent="0.2">
      <c r="A77" s="31"/>
      <c r="C77" s="75"/>
      <c r="D77" s="73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4"/>
    </row>
    <row r="78" spans="1:10" ht="22.5" customHeight="1" x14ac:dyDescent="0.2">
      <c r="A78" s="31"/>
      <c r="C78" s="75"/>
      <c r="D78" s="73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4"/>
    </row>
    <row r="79" spans="1:10" ht="22.5" customHeight="1" x14ac:dyDescent="0.2">
      <c r="A79" s="31"/>
      <c r="C79" s="75"/>
      <c r="D79" s="73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4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5"/>
      <c r="D80" s="76" t="str">
        <f t="shared" si="7"/>
        <v>Thu</v>
      </c>
      <c r="E80" s="45">
        <f>+E75+1</f>
        <v>44273</v>
      </c>
      <c r="F80" s="46"/>
      <c r="G80" s="47"/>
      <c r="H80" s="48"/>
      <c r="I80" s="47"/>
      <c r="J80" s="85"/>
    </row>
    <row r="81" spans="1:10" ht="22.5" customHeight="1" x14ac:dyDescent="0.2">
      <c r="A81" s="31"/>
      <c r="C81" s="75"/>
      <c r="D81" s="76" t="str">
        <f>D80</f>
        <v>Thu</v>
      </c>
      <c r="E81" s="45">
        <f>E80</f>
        <v>44273</v>
      </c>
      <c r="F81" s="46"/>
      <c r="G81" s="47"/>
      <c r="H81" s="48"/>
      <c r="I81" s="47"/>
      <c r="J81" s="85"/>
    </row>
    <row r="82" spans="1:10" ht="22.5" customHeight="1" x14ac:dyDescent="0.2">
      <c r="A82" s="31"/>
      <c r="C82" s="75"/>
      <c r="D82" s="76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5"/>
    </row>
    <row r="83" spans="1:10" ht="22.5" customHeight="1" x14ac:dyDescent="0.2">
      <c r="A83" s="31"/>
      <c r="C83" s="75"/>
      <c r="D83" s="76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5"/>
    </row>
    <row r="84" spans="1:10" ht="22.5" customHeight="1" x14ac:dyDescent="0.2">
      <c r="A84" s="31"/>
      <c r="C84" s="75"/>
      <c r="D84" s="76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5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5"/>
      <c r="D85" s="73" t="str">
        <f t="shared" si="7"/>
        <v>Fri</v>
      </c>
      <c r="E85" s="34">
        <f>+E80+1</f>
        <v>44274</v>
      </c>
      <c r="F85" s="64"/>
      <c r="G85" s="65"/>
      <c r="H85" s="66"/>
      <c r="I85" s="65"/>
      <c r="J85" s="86"/>
    </row>
    <row r="86" spans="1:10" ht="22.5" customHeight="1" x14ac:dyDescent="0.2">
      <c r="A86" s="31"/>
      <c r="C86" s="75"/>
      <c r="D86" s="73" t="str">
        <f>D85</f>
        <v>Fri</v>
      </c>
      <c r="E86" s="34">
        <f>E85</f>
        <v>44274</v>
      </c>
      <c r="F86" s="64"/>
      <c r="G86" s="65"/>
      <c r="H86" s="66"/>
      <c r="I86" s="65"/>
      <c r="J86" s="86"/>
    </row>
    <row r="87" spans="1:10" ht="22.5" customHeight="1" x14ac:dyDescent="0.2">
      <c r="A87" s="31"/>
      <c r="C87" s="75"/>
      <c r="D87" s="73" t="str">
        <f>D86</f>
        <v>Fri</v>
      </c>
      <c r="E87" s="34">
        <f>E86</f>
        <v>44274</v>
      </c>
      <c r="F87" s="64"/>
      <c r="G87" s="65"/>
      <c r="H87" s="66"/>
      <c r="I87" s="65"/>
      <c r="J87" s="86"/>
    </row>
    <row r="88" spans="1:10" ht="22.5" customHeight="1" x14ac:dyDescent="0.2">
      <c r="A88" s="31"/>
      <c r="C88" s="75"/>
      <c r="D88" s="73" t="str">
        <f t="shared" ref="D88:E89" si="26">D87</f>
        <v>Fri</v>
      </c>
      <c r="E88" s="34">
        <f t="shared" si="26"/>
        <v>44274</v>
      </c>
      <c r="F88" s="64"/>
      <c r="G88" s="65"/>
      <c r="H88" s="66"/>
      <c r="I88" s="65"/>
      <c r="J88" s="86"/>
    </row>
    <row r="89" spans="1:10" ht="22.5" customHeight="1" x14ac:dyDescent="0.2">
      <c r="A89" s="31"/>
      <c r="C89" s="75"/>
      <c r="D89" s="73" t="str">
        <f t="shared" si="26"/>
        <v>Fri</v>
      </c>
      <c r="E89" s="34">
        <f t="shared" si="26"/>
        <v>44274</v>
      </c>
      <c r="F89" s="64"/>
      <c r="G89" s="65"/>
      <c r="H89" s="66"/>
      <c r="I89" s="65"/>
      <c r="J89" s="86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5"/>
      <c r="D90" s="73" t="str">
        <f t="shared" si="7"/>
        <v>Sat</v>
      </c>
      <c r="E90" s="34">
        <f>+E85+1</f>
        <v>44275</v>
      </c>
      <c r="F90" s="35"/>
      <c r="G90" s="36"/>
      <c r="H90" s="43"/>
      <c r="I90" s="36"/>
      <c r="J90" s="84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5"/>
      <c r="D91" s="76" t="str">
        <f t="shared" si="7"/>
        <v>Sun</v>
      </c>
      <c r="E91" s="45">
        <f>+E90+1</f>
        <v>44276</v>
      </c>
      <c r="F91" s="46"/>
      <c r="G91" s="47"/>
      <c r="H91" s="48"/>
      <c r="I91" s="47"/>
      <c r="J91" s="85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5"/>
      <c r="D92" s="73" t="str">
        <f t="shared" si="7"/>
        <v>Mo</v>
      </c>
      <c r="E92" s="34">
        <f>+E91+1</f>
        <v>44277</v>
      </c>
      <c r="F92" s="35"/>
      <c r="G92" s="36"/>
      <c r="H92" s="43"/>
      <c r="I92" s="36"/>
      <c r="J92" s="84"/>
    </row>
    <row r="93" spans="1:10" ht="22.5" customHeight="1" x14ac:dyDescent="0.2">
      <c r="A93" s="31"/>
      <c r="C93" s="75"/>
      <c r="D93" s="73" t="str">
        <f>D92</f>
        <v>Mo</v>
      </c>
      <c r="E93" s="34">
        <f>E92</f>
        <v>44277</v>
      </c>
      <c r="F93" s="35"/>
      <c r="G93" s="36"/>
      <c r="H93" s="43"/>
      <c r="I93" s="36"/>
      <c r="J93" s="84"/>
    </row>
    <row r="94" spans="1:10" ht="22.5" customHeight="1" x14ac:dyDescent="0.2">
      <c r="A94" s="31"/>
      <c r="C94" s="75"/>
      <c r="D94" s="73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4"/>
    </row>
    <row r="95" spans="1:10" ht="22.5" customHeight="1" x14ac:dyDescent="0.2">
      <c r="A95" s="31"/>
      <c r="C95" s="75"/>
      <c r="D95" s="73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4"/>
    </row>
    <row r="96" spans="1:10" ht="22.5" customHeight="1" x14ac:dyDescent="0.2">
      <c r="A96" s="31"/>
      <c r="C96" s="75"/>
      <c r="D96" s="73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4"/>
    </row>
    <row r="97" spans="1:10" ht="22.5" customHeight="1" x14ac:dyDescent="0.2">
      <c r="A97" s="31"/>
      <c r="C97" s="75"/>
      <c r="D97" s="73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4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5"/>
      <c r="D98" s="76" t="str">
        <f t="shared" si="7"/>
        <v>Tue</v>
      </c>
      <c r="E98" s="45">
        <f>+E92+1</f>
        <v>44278</v>
      </c>
      <c r="F98" s="46"/>
      <c r="G98" s="47"/>
      <c r="H98" s="70"/>
      <c r="I98" s="47"/>
      <c r="J98" s="85"/>
    </row>
    <row r="99" spans="1:10" ht="22.5" customHeight="1" x14ac:dyDescent="0.2">
      <c r="A99" s="31"/>
      <c r="C99" s="75"/>
      <c r="D99" s="76" t="str">
        <f>D98</f>
        <v>Tue</v>
      </c>
      <c r="E99" s="45">
        <f>E98</f>
        <v>44278</v>
      </c>
      <c r="F99" s="46"/>
      <c r="G99" s="47"/>
      <c r="H99" s="70"/>
      <c r="I99" s="47"/>
      <c r="J99" s="85"/>
    </row>
    <row r="100" spans="1:10" ht="22.5" customHeight="1" x14ac:dyDescent="0.2">
      <c r="A100" s="31"/>
      <c r="C100" s="75"/>
      <c r="D100" s="76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0"/>
      <c r="I100" s="47"/>
      <c r="J100" s="85"/>
    </row>
    <row r="101" spans="1:10" ht="22.5" customHeight="1" x14ac:dyDescent="0.2">
      <c r="A101" s="31"/>
      <c r="C101" s="75"/>
      <c r="D101" s="76" t="str">
        <f t="shared" si="28"/>
        <v>Tue</v>
      </c>
      <c r="E101" s="45">
        <f t="shared" si="29"/>
        <v>44278</v>
      </c>
      <c r="F101" s="46"/>
      <c r="G101" s="47"/>
      <c r="H101" s="70"/>
      <c r="I101" s="47"/>
      <c r="J101" s="85"/>
    </row>
    <row r="102" spans="1:10" ht="22.5" customHeight="1" x14ac:dyDescent="0.2">
      <c r="A102" s="31"/>
      <c r="C102" s="75"/>
      <c r="D102" s="76" t="str">
        <f t="shared" si="28"/>
        <v>Tue</v>
      </c>
      <c r="E102" s="45">
        <f t="shared" si="29"/>
        <v>44278</v>
      </c>
      <c r="F102" s="46"/>
      <c r="G102" s="47"/>
      <c r="H102" s="70"/>
      <c r="I102" s="47"/>
      <c r="J102" s="85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5"/>
      <c r="D103" s="73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4"/>
    </row>
    <row r="104" spans="1:10" ht="22.5" customHeight="1" x14ac:dyDescent="0.2">
      <c r="A104" s="31"/>
      <c r="C104" s="75"/>
      <c r="D104" s="73" t="str">
        <f>D103</f>
        <v>Wed</v>
      </c>
      <c r="E104" s="34">
        <f>E103</f>
        <v>44279</v>
      </c>
      <c r="F104" s="35"/>
      <c r="G104" s="36"/>
      <c r="H104" s="43"/>
      <c r="I104" s="36"/>
      <c r="J104" s="84"/>
    </row>
    <row r="105" spans="1:10" ht="22.5" customHeight="1" x14ac:dyDescent="0.2">
      <c r="A105" s="31"/>
      <c r="C105" s="75"/>
      <c r="D105" s="73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4"/>
    </row>
    <row r="106" spans="1:10" ht="22.5" customHeight="1" x14ac:dyDescent="0.2">
      <c r="A106" s="31"/>
      <c r="C106" s="75"/>
      <c r="D106" s="73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4"/>
    </row>
    <row r="107" spans="1:10" ht="22.5" customHeight="1" x14ac:dyDescent="0.2">
      <c r="A107" s="31"/>
      <c r="C107" s="75"/>
      <c r="D107" s="73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4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5"/>
      <c r="D108" s="76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5"/>
    </row>
    <row r="109" spans="1:10" ht="22.5" customHeight="1" x14ac:dyDescent="0.2">
      <c r="A109" s="31"/>
      <c r="C109" s="75"/>
      <c r="D109" s="76" t="str">
        <f>D108</f>
        <v>Thu</v>
      </c>
      <c r="E109" s="45">
        <f>E108</f>
        <v>44280</v>
      </c>
      <c r="F109" s="46"/>
      <c r="G109" s="47"/>
      <c r="H109" s="48"/>
      <c r="I109" s="47"/>
      <c r="J109" s="85"/>
    </row>
    <row r="110" spans="1:10" ht="22.5" customHeight="1" x14ac:dyDescent="0.2">
      <c r="A110" s="31"/>
      <c r="C110" s="75"/>
      <c r="D110" s="76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5"/>
    </row>
    <row r="111" spans="1:10" ht="22.5" customHeight="1" x14ac:dyDescent="0.2">
      <c r="A111" s="31"/>
      <c r="C111" s="75"/>
      <c r="D111" s="76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5"/>
    </row>
    <row r="112" spans="1:10" ht="22.5" customHeight="1" x14ac:dyDescent="0.2">
      <c r="A112" s="31"/>
      <c r="C112" s="75"/>
      <c r="D112" s="76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5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5"/>
      <c r="D113" s="73" t="str">
        <f t="shared" si="7"/>
        <v>Fri</v>
      </c>
      <c r="E113" s="34">
        <f>+E108+1</f>
        <v>44281</v>
      </c>
      <c r="F113" s="64"/>
      <c r="G113" s="65"/>
      <c r="H113" s="66"/>
      <c r="I113" s="65"/>
      <c r="J113" s="86"/>
    </row>
    <row r="114" spans="1:10" ht="22.5" customHeight="1" x14ac:dyDescent="0.2">
      <c r="A114" s="31"/>
      <c r="C114" s="75"/>
      <c r="D114" s="73" t="str">
        <f>D113</f>
        <v>Fri</v>
      </c>
      <c r="E114" s="34">
        <f>E113</f>
        <v>44281</v>
      </c>
      <c r="F114" s="64"/>
      <c r="G114" s="65"/>
      <c r="H114" s="66"/>
      <c r="I114" s="65"/>
      <c r="J114" s="86"/>
    </row>
    <row r="115" spans="1:10" ht="22.5" customHeight="1" x14ac:dyDescent="0.2">
      <c r="A115" s="31"/>
      <c r="C115" s="75"/>
      <c r="D115" s="73" t="str">
        <f t="shared" ref="D115:E117" si="33">D114</f>
        <v>Fri</v>
      </c>
      <c r="E115" s="34">
        <f t="shared" si="33"/>
        <v>44281</v>
      </c>
      <c r="F115" s="64"/>
      <c r="G115" s="65"/>
      <c r="H115" s="66"/>
      <c r="I115" s="65"/>
      <c r="J115" s="86"/>
    </row>
    <row r="116" spans="1:10" ht="22.5" customHeight="1" x14ac:dyDescent="0.2">
      <c r="A116" s="31"/>
      <c r="C116" s="75"/>
      <c r="D116" s="73" t="str">
        <f t="shared" si="33"/>
        <v>Fri</v>
      </c>
      <c r="E116" s="34">
        <f t="shared" si="33"/>
        <v>44281</v>
      </c>
      <c r="F116" s="64"/>
      <c r="G116" s="65"/>
      <c r="H116" s="66"/>
      <c r="I116" s="65"/>
      <c r="J116" s="86"/>
    </row>
    <row r="117" spans="1:10" ht="22.5" customHeight="1" x14ac:dyDescent="0.2">
      <c r="A117" s="31"/>
      <c r="C117" s="75"/>
      <c r="D117" s="73" t="str">
        <f t="shared" si="33"/>
        <v>Fri</v>
      </c>
      <c r="E117" s="34">
        <f t="shared" si="33"/>
        <v>44281</v>
      </c>
      <c r="F117" s="64"/>
      <c r="G117" s="65"/>
      <c r="H117" s="66"/>
      <c r="I117" s="65"/>
      <c r="J117" s="86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5"/>
      <c r="D118" s="73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4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5"/>
      <c r="D119" s="76" t="str">
        <f t="shared" si="7"/>
        <v>Sun</v>
      </c>
      <c r="E119" s="45">
        <f>+E118+1</f>
        <v>44283</v>
      </c>
      <c r="F119" s="64"/>
      <c r="G119" s="65"/>
      <c r="H119" s="67"/>
      <c r="I119" s="65"/>
      <c r="J119" s="86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5"/>
      <c r="D120" s="73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4"/>
    </row>
    <row r="121" spans="1:10" ht="22.5" customHeight="1" x14ac:dyDescent="0.2">
      <c r="A121" s="31"/>
      <c r="C121" s="75"/>
      <c r="D121" s="73" t="str">
        <f>D120</f>
        <v>Mo</v>
      </c>
      <c r="E121" s="34">
        <f>E120</f>
        <v>44284</v>
      </c>
      <c r="F121" s="35"/>
      <c r="G121" s="36"/>
      <c r="H121" s="43"/>
      <c r="I121" s="36"/>
      <c r="J121" s="84"/>
    </row>
    <row r="122" spans="1:10" ht="22.5" customHeight="1" x14ac:dyDescent="0.2">
      <c r="A122" s="31"/>
      <c r="C122" s="75"/>
      <c r="D122" s="73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4"/>
    </row>
    <row r="123" spans="1:10" ht="22.5" customHeight="1" x14ac:dyDescent="0.2">
      <c r="A123" s="31"/>
      <c r="C123" s="75"/>
      <c r="D123" s="73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4"/>
    </row>
    <row r="124" spans="1:10" ht="22.5" customHeight="1" x14ac:dyDescent="0.2">
      <c r="A124" s="31"/>
      <c r="C124" s="75"/>
      <c r="D124" s="73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4"/>
    </row>
    <row r="125" spans="1:10" ht="22.5" customHeight="1" x14ac:dyDescent="0.2">
      <c r="A125" s="31">
        <f t="shared" si="0"/>
        <v>1</v>
      </c>
      <c r="B125" s="8">
        <v>2</v>
      </c>
      <c r="C125" s="75"/>
      <c r="D125" s="76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0"/>
      <c r="I125" s="47"/>
      <c r="J125" s="85"/>
    </row>
    <row r="126" spans="1:10" ht="22.5" customHeight="1" x14ac:dyDescent="0.2">
      <c r="A126" s="31"/>
      <c r="C126" s="75"/>
      <c r="D126" s="94" t="str">
        <f>D125</f>
        <v>Tue</v>
      </c>
      <c r="E126" s="95">
        <f>E125</f>
        <v>44285</v>
      </c>
      <c r="F126" s="96"/>
      <c r="G126" s="97"/>
      <c r="H126" s="98"/>
      <c r="I126" s="97"/>
      <c r="J126" s="99"/>
    </row>
    <row r="127" spans="1:10" ht="22.5" customHeight="1" x14ac:dyDescent="0.2">
      <c r="A127" s="31"/>
      <c r="C127" s="75"/>
      <c r="D127" s="94" t="str">
        <f t="shared" ref="D127:D129" si="35">D126</f>
        <v>Tue</v>
      </c>
      <c r="E127" s="95">
        <f t="shared" ref="E127:E129" si="36">E126</f>
        <v>44285</v>
      </c>
      <c r="F127" s="96"/>
      <c r="G127" s="97"/>
      <c r="H127" s="98"/>
      <c r="I127" s="97"/>
      <c r="J127" s="99"/>
    </row>
    <row r="128" spans="1:10" ht="22.5" customHeight="1" x14ac:dyDescent="0.2">
      <c r="A128" s="31"/>
      <c r="C128" s="75"/>
      <c r="D128" s="94" t="str">
        <f t="shared" si="35"/>
        <v>Tue</v>
      </c>
      <c r="E128" s="95">
        <f t="shared" si="36"/>
        <v>44285</v>
      </c>
      <c r="F128" s="96"/>
      <c r="G128" s="97"/>
      <c r="H128" s="98"/>
      <c r="I128" s="97"/>
      <c r="J128" s="99"/>
    </row>
    <row r="129" spans="1:10" ht="22.5" customHeight="1" x14ac:dyDescent="0.2">
      <c r="A129" s="31"/>
      <c r="C129" s="75"/>
      <c r="D129" s="76" t="str">
        <f t="shared" si="35"/>
        <v>Tue</v>
      </c>
      <c r="E129" s="45">
        <f t="shared" si="36"/>
        <v>44285</v>
      </c>
      <c r="F129" s="46"/>
      <c r="G129" s="47"/>
      <c r="H129" s="70"/>
      <c r="I129" s="47"/>
      <c r="J129" s="85"/>
    </row>
    <row r="130" spans="1:10" ht="22.5" customHeight="1" x14ac:dyDescent="0.2">
      <c r="A130" s="31">
        <f t="shared" si="0"/>
        <v>1</v>
      </c>
      <c r="B130" s="8">
        <v>3</v>
      </c>
      <c r="C130" s="75"/>
      <c r="D130" s="73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4"/>
    </row>
    <row r="131" spans="1:10" ht="22.5" customHeight="1" x14ac:dyDescent="0.2">
      <c r="A131" s="31"/>
      <c r="C131" s="75"/>
      <c r="D131" s="73" t="str">
        <f>D130</f>
        <v>Wed</v>
      </c>
      <c r="E131" s="34">
        <f>E130</f>
        <v>44286</v>
      </c>
      <c r="F131" s="35"/>
      <c r="G131" s="36"/>
      <c r="H131" s="37"/>
      <c r="I131" s="36"/>
      <c r="J131" s="84"/>
    </row>
    <row r="132" spans="1:10" ht="22.5" customHeight="1" x14ac:dyDescent="0.2">
      <c r="A132" s="31"/>
      <c r="C132" s="75"/>
      <c r="D132" s="73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4"/>
    </row>
    <row r="133" spans="1:10" ht="22.5" customHeight="1" x14ac:dyDescent="0.2">
      <c r="A133" s="31"/>
      <c r="C133" s="75"/>
      <c r="D133" s="73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4"/>
    </row>
    <row r="134" spans="1:10" ht="22.5" customHeight="1" thickBot="1" x14ac:dyDescent="0.25">
      <c r="A134" s="31"/>
      <c r="C134" s="82"/>
      <c r="D134" s="87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8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127" priority="29" stopIfTrue="1">
      <formula>IF($A11=1,B11,)</formula>
    </cfRule>
    <cfRule type="expression" dxfId="126" priority="30" stopIfTrue="1">
      <formula>IF($A11="",B11,)</formula>
    </cfRule>
  </conditionalFormatting>
  <conditionalFormatting sqref="E11:E15">
    <cfRule type="expression" dxfId="125" priority="31" stopIfTrue="1">
      <formula>IF($A11="",B11,"")</formula>
    </cfRule>
  </conditionalFormatting>
  <conditionalFormatting sqref="E130:E134 E26:E124">
    <cfRule type="expression" dxfId="124" priority="32" stopIfTrue="1">
      <formula>IF($A26&lt;&gt;1,B26,"")</formula>
    </cfRule>
  </conditionalFormatting>
  <conditionalFormatting sqref="D130:D134 D11:D15 D26:D124">
    <cfRule type="expression" dxfId="123" priority="33" stopIfTrue="1">
      <formula>IF($A11="",B11,)</formula>
    </cfRule>
  </conditionalFormatting>
  <conditionalFormatting sqref="G11:G20 G26:G84 G90:G119">
    <cfRule type="expression" dxfId="122" priority="34" stopIfTrue="1">
      <formula>#REF!="Freelancer"</formula>
    </cfRule>
    <cfRule type="expression" dxfId="121" priority="35" stopIfTrue="1">
      <formula>#REF!="DTC Int. Staff"</formula>
    </cfRule>
  </conditionalFormatting>
  <conditionalFormatting sqref="G119 G26:G30 G37:G57 G64:G84 G91:G112">
    <cfRule type="expression" dxfId="120" priority="27" stopIfTrue="1">
      <formula>$F$5="Freelancer"</formula>
    </cfRule>
    <cfRule type="expression" dxfId="119" priority="28" stopIfTrue="1">
      <formula>$F$5="DTC Int. Staff"</formula>
    </cfRule>
  </conditionalFormatting>
  <conditionalFormatting sqref="G16:G20">
    <cfRule type="expression" dxfId="118" priority="25" stopIfTrue="1">
      <formula>#REF!="Freelancer"</formula>
    </cfRule>
    <cfRule type="expression" dxfId="117" priority="26" stopIfTrue="1">
      <formula>#REF!="DTC Int. Staff"</formula>
    </cfRule>
  </conditionalFormatting>
  <conditionalFormatting sqref="G16:G20">
    <cfRule type="expression" dxfId="116" priority="23" stopIfTrue="1">
      <formula>$F$5="Freelancer"</formula>
    </cfRule>
    <cfRule type="expression" dxfId="115" priority="24" stopIfTrue="1">
      <formula>$F$5="DTC Int. Staff"</formula>
    </cfRule>
  </conditionalFormatting>
  <conditionalFormatting sqref="G21:G25">
    <cfRule type="expression" dxfId="114" priority="21" stopIfTrue="1">
      <formula>#REF!="Freelancer"</formula>
    </cfRule>
    <cfRule type="expression" dxfId="113" priority="22" stopIfTrue="1">
      <formula>#REF!="DTC Int. Staff"</formula>
    </cfRule>
  </conditionalFormatting>
  <conditionalFormatting sqref="G21:G25">
    <cfRule type="expression" dxfId="112" priority="19" stopIfTrue="1">
      <formula>$F$5="Freelancer"</formula>
    </cfRule>
    <cfRule type="expression" dxfId="111" priority="20" stopIfTrue="1">
      <formula>$F$5="DTC Int. Staff"</formula>
    </cfRule>
  </conditionalFormatting>
  <conditionalFormatting sqref="C125:C129">
    <cfRule type="expression" dxfId="110" priority="13" stopIfTrue="1">
      <formula>IF($A125=1,B125,)</formula>
    </cfRule>
    <cfRule type="expression" dxfId="109" priority="14" stopIfTrue="1">
      <formula>IF($A125="",B125,)</formula>
    </cfRule>
  </conditionalFormatting>
  <conditionalFormatting sqref="D125:D129">
    <cfRule type="expression" dxfId="108" priority="15" stopIfTrue="1">
      <formula>IF($A125="",B125,)</formula>
    </cfRule>
  </conditionalFormatting>
  <conditionalFormatting sqref="E125:E129">
    <cfRule type="expression" dxfId="107" priority="12" stopIfTrue="1">
      <formula>IF($A125&lt;&gt;1,B125,"")</formula>
    </cfRule>
  </conditionalFormatting>
  <conditionalFormatting sqref="G63">
    <cfRule type="expression" dxfId="106" priority="9" stopIfTrue="1">
      <formula>$F$5="Freelancer"</formula>
    </cfRule>
    <cfRule type="expression" dxfId="105" priority="10" stopIfTrue="1">
      <formula>$F$5="DTC Int. Staff"</formula>
    </cfRule>
  </conditionalFormatting>
  <conditionalFormatting sqref="G85:G89">
    <cfRule type="expression" dxfId="104" priority="7" stopIfTrue="1">
      <formula>#REF!="Freelancer"</formula>
    </cfRule>
    <cfRule type="expression" dxfId="103" priority="8" stopIfTrue="1">
      <formula>#REF!="DTC Int. Staff"</formula>
    </cfRule>
  </conditionalFormatting>
  <conditionalFormatting sqref="G85:G89">
    <cfRule type="expression" dxfId="102" priority="5" stopIfTrue="1">
      <formula>$F$5="Freelancer"</formula>
    </cfRule>
    <cfRule type="expression" dxfId="101" priority="6" stopIfTrue="1">
      <formula>$F$5="DTC Int. Staff"</formula>
    </cfRule>
  </conditionalFormatting>
  <conditionalFormatting sqref="E17:E20">
    <cfRule type="expression" dxfId="100" priority="3" stopIfTrue="1">
      <formula>IF($A17="",B17,"")</formula>
    </cfRule>
  </conditionalFormatting>
  <conditionalFormatting sqref="D17:D20">
    <cfRule type="expression" dxfId="99" priority="4" stopIfTrue="1">
      <formula>IF($A17="",B17,)</formula>
    </cfRule>
  </conditionalFormatting>
  <conditionalFormatting sqref="E22:E25">
    <cfRule type="expression" dxfId="98" priority="1" stopIfTrue="1">
      <formula>IF($A22="",B22,"")</formula>
    </cfRule>
  </conditionalFormatting>
  <conditionalFormatting sqref="D22:D25">
    <cfRule type="expression" dxfId="9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20" zoomScale="90" zoomScaleNormal="90" workbookViewId="0">
      <selection activeCell="H20" sqref="H20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Sopida</v>
      </c>
      <c r="G3" s="14"/>
      <c r="I3" s="15"/>
      <c r="J3" s="15"/>
    </row>
    <row r="4" spans="1:10" ht="20.25" customHeight="1" x14ac:dyDescent="0.2">
      <c r="D4" s="170" t="s">
        <v>8</v>
      </c>
      <c r="E4" s="171"/>
      <c r="F4" s="13" t="str">
        <f>'Information-General Settings'!C4</f>
        <v>Pichaisriswad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Time116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0"/>
      <c r="I98" s="47"/>
      <c r="J98" s="49"/>
    </row>
    <row r="99" spans="1:10" ht="22.5" customHeight="1" x14ac:dyDescent="0.2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0"/>
      <c r="I99" s="47"/>
      <c r="J99" s="49"/>
    </row>
    <row r="100" spans="1:10" ht="22.5" customHeight="1" x14ac:dyDescent="0.2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0"/>
      <c r="I100" s="47"/>
      <c r="J100" s="49"/>
    </row>
    <row r="101" spans="1:10" ht="22.5" customHeight="1" x14ac:dyDescent="0.2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0"/>
      <c r="I101" s="47"/>
      <c r="J101" s="49"/>
    </row>
    <row r="102" spans="1:10" ht="22.5" customHeight="1" x14ac:dyDescent="0.2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0"/>
      <c r="I102" s="47"/>
      <c r="J102" s="49"/>
    </row>
    <row r="103" spans="1:10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0"/>
      <c r="I129" s="47"/>
      <c r="J129" s="49"/>
    </row>
    <row r="130" spans="1:10" ht="21" customHeight="1" x14ac:dyDescent="0.2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0"/>
      <c r="I130" s="47"/>
      <c r="J130" s="49"/>
    </row>
    <row r="131" spans="1:10" ht="21" customHeight="1" x14ac:dyDescent="0.2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0"/>
      <c r="I131" s="47"/>
      <c r="J131" s="49"/>
    </row>
    <row r="132" spans="1:10" ht="21" customHeight="1" x14ac:dyDescent="0.2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0"/>
      <c r="I132" s="47"/>
      <c r="J132" s="49"/>
    </row>
    <row r="133" spans="1:10" ht="21" customHeight="1" x14ac:dyDescent="0.2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0"/>
      <c r="I133" s="47"/>
      <c r="J133" s="49"/>
    </row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1:J1"/>
    <mergeCell ref="D4:E4"/>
  </mergeCells>
  <conditionalFormatting sqref="C11:C128">
    <cfRule type="expression" dxfId="96" priority="25" stopIfTrue="1">
      <formula>IF($A11=1,B11,)</formula>
    </cfRule>
    <cfRule type="expression" dxfId="95" priority="26" stopIfTrue="1">
      <formula>IF($A11="",B11,)</formula>
    </cfRule>
  </conditionalFormatting>
  <conditionalFormatting sqref="E11:E15">
    <cfRule type="expression" dxfId="94" priority="27" stopIfTrue="1">
      <formula>IF($A11="",B11,"")</formula>
    </cfRule>
  </conditionalFormatting>
  <conditionalFormatting sqref="E16:E128">
    <cfRule type="expression" dxfId="93" priority="28" stopIfTrue="1">
      <formula>IF($A16&lt;&gt;1,B16,"")</formula>
    </cfRule>
  </conditionalFormatting>
  <conditionalFormatting sqref="D11:D128">
    <cfRule type="expression" dxfId="92" priority="29" stopIfTrue="1">
      <formula>IF($A11="",B11,)</formula>
    </cfRule>
  </conditionalFormatting>
  <conditionalFormatting sqref="G11:G20 G82:G123 G22:G76">
    <cfRule type="expression" dxfId="91" priority="30" stopIfTrue="1">
      <formula>#REF!="Freelancer"</formula>
    </cfRule>
    <cfRule type="expression" dxfId="90" priority="31" stopIfTrue="1">
      <formula>#REF!="DTC Int. Staff"</formula>
    </cfRule>
  </conditionalFormatting>
  <conditionalFormatting sqref="G119:G123 G87:G108 G22 G33:G49 G60:G76">
    <cfRule type="expression" dxfId="89" priority="23" stopIfTrue="1">
      <formula>$F$5="Freelancer"</formula>
    </cfRule>
    <cfRule type="expression" dxfId="88" priority="24" stopIfTrue="1">
      <formula>$F$5="DTC Int. Staff"</formula>
    </cfRule>
  </conditionalFormatting>
  <conditionalFormatting sqref="G16:G20">
    <cfRule type="expression" dxfId="87" priority="21" stopIfTrue="1">
      <formula>#REF!="Freelancer"</formula>
    </cfRule>
    <cfRule type="expression" dxfId="86" priority="22" stopIfTrue="1">
      <formula>#REF!="DTC Int. Staff"</formula>
    </cfRule>
  </conditionalFormatting>
  <conditionalFormatting sqref="G16:G20">
    <cfRule type="expression" dxfId="85" priority="19" stopIfTrue="1">
      <formula>$F$5="Freelancer"</formula>
    </cfRule>
    <cfRule type="expression" dxfId="84" priority="20" stopIfTrue="1">
      <formula>$F$5="DTC Int. Staff"</formula>
    </cfRule>
  </conditionalFormatting>
  <conditionalFormatting sqref="G21">
    <cfRule type="expression" dxfId="83" priority="17" stopIfTrue="1">
      <formula>#REF!="Freelancer"</formula>
    </cfRule>
    <cfRule type="expression" dxfId="82" priority="18" stopIfTrue="1">
      <formula>#REF!="DTC Int. Staff"</formula>
    </cfRule>
  </conditionalFormatting>
  <conditionalFormatting sqref="G21">
    <cfRule type="expression" dxfId="81" priority="15" stopIfTrue="1">
      <formula>$F$5="Freelancer"</formula>
    </cfRule>
    <cfRule type="expression" dxfId="80" priority="16" stopIfTrue="1">
      <formula>$F$5="DTC Int. Staff"</formula>
    </cfRule>
  </conditionalFormatting>
  <conditionalFormatting sqref="C129:C133">
    <cfRule type="expression" dxfId="79" priority="9" stopIfTrue="1">
      <formula>IF($A129=1,B129,)</formula>
    </cfRule>
    <cfRule type="expression" dxfId="78" priority="10" stopIfTrue="1">
      <formula>IF($A129="",B129,)</formula>
    </cfRule>
  </conditionalFormatting>
  <conditionalFormatting sqref="D129:D133">
    <cfRule type="expression" dxfId="77" priority="11" stopIfTrue="1">
      <formula>IF($A129="",B129,)</formula>
    </cfRule>
  </conditionalFormatting>
  <conditionalFormatting sqref="E129:E133">
    <cfRule type="expression" dxfId="76" priority="8" stopIfTrue="1">
      <formula>IF($A129&lt;&gt;1,B129,"")</formula>
    </cfRule>
  </conditionalFormatting>
  <conditionalFormatting sqref="G55:G59">
    <cfRule type="expression" dxfId="75" priority="5" stopIfTrue="1">
      <formula>$F$5="Freelancer"</formula>
    </cfRule>
    <cfRule type="expression" dxfId="74" priority="6" stopIfTrue="1">
      <formula>$F$5="DTC Int. Staff"</formula>
    </cfRule>
  </conditionalFormatting>
  <conditionalFormatting sqref="G77:G81">
    <cfRule type="expression" dxfId="73" priority="3" stopIfTrue="1">
      <formula>#REF!="Freelancer"</formula>
    </cfRule>
    <cfRule type="expression" dxfId="72" priority="4" stopIfTrue="1">
      <formula>#REF!="DTC Int. Staff"</formula>
    </cfRule>
  </conditionalFormatting>
  <conditionalFormatting sqref="G77:G81">
    <cfRule type="expression" dxfId="71" priority="1" stopIfTrue="1">
      <formula>$F$5="Freelancer"</formula>
    </cfRule>
    <cfRule type="expression" dxfId="7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8" zoomScale="90" zoomScaleNormal="90" workbookViewId="0">
      <selection activeCell="I9" sqref="I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Sopida</v>
      </c>
      <c r="G3" s="14"/>
      <c r="I3" s="15"/>
      <c r="J3" s="15"/>
    </row>
    <row r="4" spans="1:10" ht="20.25" customHeight="1" x14ac:dyDescent="0.2">
      <c r="D4" s="170" t="s">
        <v>8</v>
      </c>
      <c r="E4" s="171"/>
      <c r="F4" s="13" t="str">
        <f>'Information-General Settings'!C4</f>
        <v>Pichaisriswad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Time116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x14ac:dyDescent="0.2">
      <c r="B10" s="8">
        <f>MONTH(E11)</f>
        <v>5</v>
      </c>
      <c r="C10" s="90"/>
      <c r="D10" s="91">
        <v>44317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8"/>
      <c r="D11" s="79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4"/>
    </row>
    <row r="12" spans="1:10" ht="22.5" customHeight="1" x14ac:dyDescent="0.2">
      <c r="A12" s="31" t="str">
        <f t="shared" si="0"/>
        <v/>
      </c>
      <c r="B12" s="8">
        <f t="shared" si="1"/>
        <v>7</v>
      </c>
      <c r="C12" s="78"/>
      <c r="D12" s="92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4"/>
    </row>
    <row r="13" spans="1:10" ht="22.5" customHeight="1" x14ac:dyDescent="0.2">
      <c r="A13" s="31">
        <f t="shared" si="0"/>
        <v>1</v>
      </c>
      <c r="B13" s="8">
        <f t="shared" si="1"/>
        <v>1</v>
      </c>
      <c r="C13" s="78"/>
      <c r="D13" s="79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4"/>
    </row>
    <row r="14" spans="1:10" ht="22.5" customHeight="1" x14ac:dyDescent="0.2">
      <c r="A14" s="31"/>
      <c r="C14" s="78"/>
      <c r="D14" s="79" t="str">
        <f>D13</f>
        <v>Mo</v>
      </c>
      <c r="E14" s="34">
        <f>E13</f>
        <v>44319</v>
      </c>
      <c r="F14" s="35"/>
      <c r="G14" s="36"/>
      <c r="H14" s="37"/>
      <c r="I14" s="36"/>
      <c r="J14" s="84"/>
    </row>
    <row r="15" spans="1:10" ht="22.5" customHeight="1" x14ac:dyDescent="0.2">
      <c r="A15" s="31"/>
      <c r="C15" s="78"/>
      <c r="D15" s="79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4"/>
    </row>
    <row r="16" spans="1:10" ht="22.5" customHeight="1" x14ac:dyDescent="0.2">
      <c r="A16" s="31"/>
      <c r="C16" s="78"/>
      <c r="D16" s="79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4"/>
    </row>
    <row r="17" spans="1:10" ht="22.5" customHeight="1" x14ac:dyDescent="0.2">
      <c r="A17" s="31"/>
      <c r="C17" s="78"/>
      <c r="D17" s="79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4"/>
    </row>
    <row r="18" spans="1:10" ht="22.5" customHeight="1" x14ac:dyDescent="0.2">
      <c r="A18" s="31">
        <f t="shared" si="0"/>
        <v>1</v>
      </c>
      <c r="B18" s="8">
        <f t="shared" si="1"/>
        <v>2</v>
      </c>
      <c r="C18" s="78"/>
      <c r="D18" s="93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0"/>
      <c r="I18" s="47"/>
      <c r="J18" s="85"/>
    </row>
    <row r="19" spans="1:10" ht="22.5" customHeight="1" x14ac:dyDescent="0.2">
      <c r="A19" s="31"/>
      <c r="C19" s="78"/>
      <c r="D19" s="93" t="str">
        <f>D18</f>
        <v>Tue</v>
      </c>
      <c r="E19" s="45">
        <f>E18</f>
        <v>44320</v>
      </c>
      <c r="F19" s="46"/>
      <c r="G19" s="47"/>
      <c r="H19" s="70"/>
      <c r="I19" s="47"/>
      <c r="J19" s="85"/>
    </row>
    <row r="20" spans="1:10" ht="22.5" customHeight="1" x14ac:dyDescent="0.2">
      <c r="A20" s="31"/>
      <c r="C20" s="78"/>
      <c r="D20" s="93" t="str">
        <f t="shared" ref="D20:E22" si="6">D19</f>
        <v>Tue</v>
      </c>
      <c r="E20" s="45">
        <f t="shared" si="6"/>
        <v>44320</v>
      </c>
      <c r="F20" s="46"/>
      <c r="G20" s="47"/>
      <c r="H20" s="70"/>
      <c r="I20" s="47"/>
      <c r="J20" s="85"/>
    </row>
    <row r="21" spans="1:10" ht="22.5" customHeight="1" x14ac:dyDescent="0.2">
      <c r="A21" s="31"/>
      <c r="C21" s="78"/>
      <c r="D21" s="93" t="str">
        <f t="shared" si="6"/>
        <v>Tue</v>
      </c>
      <c r="E21" s="45">
        <f t="shared" si="6"/>
        <v>44320</v>
      </c>
      <c r="F21" s="46"/>
      <c r="G21" s="47"/>
      <c r="H21" s="70"/>
      <c r="I21" s="47"/>
      <c r="J21" s="85"/>
    </row>
    <row r="22" spans="1:10" ht="22.5" customHeight="1" x14ac:dyDescent="0.2">
      <c r="A22" s="31"/>
      <c r="C22" s="78"/>
      <c r="D22" s="93" t="str">
        <f t="shared" si="6"/>
        <v>Tue</v>
      </c>
      <c r="E22" s="45">
        <f t="shared" si="6"/>
        <v>44320</v>
      </c>
      <c r="F22" s="46"/>
      <c r="G22" s="47"/>
      <c r="H22" s="70"/>
      <c r="I22" s="47"/>
      <c r="J22" s="85"/>
    </row>
    <row r="23" spans="1:10" ht="22.5" customHeight="1" x14ac:dyDescent="0.2">
      <c r="A23" s="31">
        <f t="shared" si="0"/>
        <v>1</v>
      </c>
      <c r="B23" s="8">
        <f t="shared" si="1"/>
        <v>3</v>
      </c>
      <c r="C23" s="78"/>
      <c r="D23" s="79" t="str">
        <f t="shared" si="5"/>
        <v>Wed</v>
      </c>
      <c r="E23" s="34">
        <f>+E18+1</f>
        <v>44321</v>
      </c>
      <c r="F23" s="64"/>
      <c r="G23" s="65"/>
      <c r="H23" s="66"/>
      <c r="I23" s="65"/>
      <c r="J23" s="86"/>
    </row>
    <row r="24" spans="1:10" ht="22.5" customHeight="1" x14ac:dyDescent="0.2">
      <c r="A24" s="31"/>
      <c r="C24" s="78"/>
      <c r="D24" s="79" t="str">
        <f>D23</f>
        <v>Wed</v>
      </c>
      <c r="E24" s="34">
        <f>E23</f>
        <v>44321</v>
      </c>
      <c r="F24" s="64"/>
      <c r="G24" s="65"/>
      <c r="H24" s="66"/>
      <c r="I24" s="65"/>
      <c r="J24" s="86"/>
    </row>
    <row r="25" spans="1:10" ht="22.5" customHeight="1" x14ac:dyDescent="0.2">
      <c r="A25" s="31"/>
      <c r="C25" s="78"/>
      <c r="D25" s="79" t="str">
        <f t="shared" ref="D25:E27" si="7">D24</f>
        <v>Wed</v>
      </c>
      <c r="E25" s="34">
        <f t="shared" si="7"/>
        <v>44321</v>
      </c>
      <c r="F25" s="64"/>
      <c r="G25" s="65"/>
      <c r="H25" s="66"/>
      <c r="I25" s="65"/>
      <c r="J25" s="86"/>
    </row>
    <row r="26" spans="1:10" ht="22.5" customHeight="1" x14ac:dyDescent="0.2">
      <c r="A26" s="31"/>
      <c r="C26" s="78"/>
      <c r="D26" s="79" t="str">
        <f t="shared" si="7"/>
        <v>Wed</v>
      </c>
      <c r="E26" s="34">
        <f t="shared" si="7"/>
        <v>44321</v>
      </c>
      <c r="F26" s="64"/>
      <c r="G26" s="65"/>
      <c r="H26" s="66"/>
      <c r="I26" s="65"/>
      <c r="J26" s="86"/>
    </row>
    <row r="27" spans="1:10" ht="22.5" customHeight="1" x14ac:dyDescent="0.2">
      <c r="A27" s="31"/>
      <c r="C27" s="78"/>
      <c r="D27" s="79" t="str">
        <f t="shared" si="7"/>
        <v>Wed</v>
      </c>
      <c r="E27" s="34">
        <f t="shared" si="7"/>
        <v>44321</v>
      </c>
      <c r="F27" s="64"/>
      <c r="G27" s="65"/>
      <c r="H27" s="66"/>
      <c r="I27" s="65"/>
      <c r="J27" s="86"/>
    </row>
    <row r="28" spans="1:10" ht="22.5" customHeight="1" x14ac:dyDescent="0.2">
      <c r="A28" s="31">
        <f t="shared" si="0"/>
        <v>1</v>
      </c>
      <c r="B28" s="8">
        <f t="shared" si="1"/>
        <v>4</v>
      </c>
      <c r="C28" s="78"/>
      <c r="D28" s="93" t="str">
        <f t="shared" si="5"/>
        <v>Thu</v>
      </c>
      <c r="E28" s="45">
        <f>+E23+1</f>
        <v>44322</v>
      </c>
      <c r="F28" s="46"/>
      <c r="G28" s="47"/>
      <c r="H28" s="89"/>
      <c r="I28" s="47"/>
      <c r="J28" s="85"/>
    </row>
    <row r="29" spans="1:10" ht="22.5" customHeight="1" x14ac:dyDescent="0.2">
      <c r="A29" s="31"/>
      <c r="C29" s="78"/>
      <c r="D29" s="93" t="str">
        <f>D28</f>
        <v>Thu</v>
      </c>
      <c r="E29" s="45">
        <f>E28</f>
        <v>44322</v>
      </c>
      <c r="F29" s="46"/>
      <c r="G29" s="47"/>
      <c r="H29" s="89"/>
      <c r="I29" s="47"/>
      <c r="J29" s="85"/>
    </row>
    <row r="30" spans="1:10" ht="22.5" customHeight="1" x14ac:dyDescent="0.2">
      <c r="A30" s="31"/>
      <c r="C30" s="78"/>
      <c r="D30" s="93" t="str">
        <f t="shared" ref="D30:E32" si="8">D29</f>
        <v>Thu</v>
      </c>
      <c r="E30" s="45">
        <f t="shared" si="8"/>
        <v>44322</v>
      </c>
      <c r="F30" s="46"/>
      <c r="G30" s="47"/>
      <c r="H30" s="89"/>
      <c r="I30" s="47"/>
      <c r="J30" s="85"/>
    </row>
    <row r="31" spans="1:10" ht="22.5" customHeight="1" x14ac:dyDescent="0.2">
      <c r="A31" s="31"/>
      <c r="C31" s="78"/>
      <c r="D31" s="93" t="str">
        <f t="shared" si="8"/>
        <v>Thu</v>
      </c>
      <c r="E31" s="45">
        <f t="shared" si="8"/>
        <v>44322</v>
      </c>
      <c r="F31" s="46"/>
      <c r="G31" s="47"/>
      <c r="H31" s="89"/>
      <c r="I31" s="47"/>
      <c r="J31" s="85"/>
    </row>
    <row r="32" spans="1:10" ht="22.5" customHeight="1" x14ac:dyDescent="0.2">
      <c r="A32" s="31"/>
      <c r="C32" s="78"/>
      <c r="D32" s="93" t="str">
        <f t="shared" si="8"/>
        <v>Thu</v>
      </c>
      <c r="E32" s="45">
        <f t="shared" si="8"/>
        <v>44322</v>
      </c>
      <c r="F32" s="46"/>
      <c r="G32" s="47"/>
      <c r="H32" s="89"/>
      <c r="I32" s="47"/>
      <c r="J32" s="85"/>
    </row>
    <row r="33" spans="1:10" ht="22.5" customHeight="1" x14ac:dyDescent="0.2">
      <c r="A33" s="31">
        <f t="shared" si="0"/>
        <v>1</v>
      </c>
      <c r="B33" s="8">
        <f t="shared" si="1"/>
        <v>5</v>
      </c>
      <c r="C33" s="78"/>
      <c r="D33" s="79" t="str">
        <f t="shared" si="5"/>
        <v>Fri</v>
      </c>
      <c r="E33" s="34">
        <f>+E28+1</f>
        <v>44323</v>
      </c>
      <c r="F33" s="64"/>
      <c r="G33" s="65"/>
      <c r="H33" s="66"/>
      <c r="I33" s="65"/>
      <c r="J33" s="86"/>
    </row>
    <row r="34" spans="1:10" ht="22.5" customHeight="1" x14ac:dyDescent="0.2">
      <c r="A34" s="31"/>
      <c r="C34" s="78"/>
      <c r="D34" s="79" t="str">
        <f>D33</f>
        <v>Fri</v>
      </c>
      <c r="E34" s="34">
        <f>E33</f>
        <v>44323</v>
      </c>
      <c r="F34" s="64"/>
      <c r="G34" s="65"/>
      <c r="H34" s="66"/>
      <c r="I34" s="65"/>
      <c r="J34" s="86"/>
    </row>
    <row r="35" spans="1:10" ht="22.5" customHeight="1" x14ac:dyDescent="0.2">
      <c r="A35" s="31"/>
      <c r="C35" s="78"/>
      <c r="D35" s="79" t="str">
        <f t="shared" ref="D35:E37" si="9">D34</f>
        <v>Fri</v>
      </c>
      <c r="E35" s="34">
        <f t="shared" si="9"/>
        <v>44323</v>
      </c>
      <c r="F35" s="64"/>
      <c r="G35" s="65"/>
      <c r="H35" s="66"/>
      <c r="I35" s="65"/>
      <c r="J35" s="86"/>
    </row>
    <row r="36" spans="1:10" ht="22.5" customHeight="1" x14ac:dyDescent="0.2">
      <c r="A36" s="31"/>
      <c r="C36" s="78"/>
      <c r="D36" s="79" t="str">
        <f t="shared" si="9"/>
        <v>Fri</v>
      </c>
      <c r="E36" s="34">
        <f t="shared" si="9"/>
        <v>44323</v>
      </c>
      <c r="F36" s="64"/>
      <c r="G36" s="65"/>
      <c r="H36" s="66"/>
      <c r="I36" s="65"/>
      <c r="J36" s="86"/>
    </row>
    <row r="37" spans="1:10" ht="22.5" customHeight="1" x14ac:dyDescent="0.2">
      <c r="A37" s="31"/>
      <c r="C37" s="78"/>
      <c r="D37" s="79" t="str">
        <f t="shared" si="9"/>
        <v>Fri</v>
      </c>
      <c r="E37" s="34">
        <f t="shared" si="9"/>
        <v>44323</v>
      </c>
      <c r="F37" s="64"/>
      <c r="G37" s="65"/>
      <c r="H37" s="66"/>
      <c r="I37" s="65"/>
      <c r="J37" s="86"/>
    </row>
    <row r="38" spans="1:10" ht="22.5" customHeight="1" x14ac:dyDescent="0.2">
      <c r="A38" s="31" t="str">
        <f t="shared" si="0"/>
        <v/>
      </c>
      <c r="B38" s="8">
        <f t="shared" si="1"/>
        <v>6</v>
      </c>
      <c r="C38" s="78"/>
      <c r="D38" s="79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4"/>
    </row>
    <row r="39" spans="1:10" ht="22.5" customHeight="1" x14ac:dyDescent="0.2">
      <c r="A39" s="31" t="str">
        <f t="shared" si="0"/>
        <v/>
      </c>
      <c r="B39" s="8">
        <f t="shared" si="1"/>
        <v>7</v>
      </c>
      <c r="C39" s="78"/>
      <c r="D39" s="79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4"/>
    </row>
    <row r="40" spans="1:10" ht="22.5" customHeight="1" x14ac:dyDescent="0.2">
      <c r="A40" s="31">
        <f t="shared" si="0"/>
        <v>1</v>
      </c>
      <c r="B40" s="8">
        <f t="shared" si="1"/>
        <v>1</v>
      </c>
      <c r="C40" s="78"/>
      <c r="D40" s="93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0"/>
      <c r="I40" s="47"/>
      <c r="J40" s="85"/>
    </row>
    <row r="41" spans="1:10" ht="22.5" customHeight="1" x14ac:dyDescent="0.2">
      <c r="A41" s="31"/>
      <c r="C41" s="78"/>
      <c r="D41" s="93" t="str">
        <f>D40</f>
        <v>Mo</v>
      </c>
      <c r="E41" s="45">
        <f>E40</f>
        <v>44326</v>
      </c>
      <c r="F41" s="46"/>
      <c r="G41" s="47"/>
      <c r="H41" s="70"/>
      <c r="I41" s="47"/>
      <c r="J41" s="85"/>
    </row>
    <row r="42" spans="1:10" ht="22.5" customHeight="1" x14ac:dyDescent="0.2">
      <c r="A42" s="31"/>
      <c r="C42" s="78"/>
      <c r="D42" s="93" t="str">
        <f t="shared" ref="D42:D44" si="10">D41</f>
        <v>Mo</v>
      </c>
      <c r="E42" s="45">
        <f t="shared" ref="E42:E44" si="11">E41</f>
        <v>44326</v>
      </c>
      <c r="F42" s="46"/>
      <c r="G42" s="47"/>
      <c r="H42" s="70"/>
      <c r="I42" s="47"/>
      <c r="J42" s="85"/>
    </row>
    <row r="43" spans="1:10" ht="22.5" customHeight="1" x14ac:dyDescent="0.2">
      <c r="A43" s="31"/>
      <c r="C43" s="78"/>
      <c r="D43" s="93" t="str">
        <f t="shared" si="10"/>
        <v>Mo</v>
      </c>
      <c r="E43" s="45">
        <f t="shared" si="11"/>
        <v>44326</v>
      </c>
      <c r="F43" s="46"/>
      <c r="G43" s="47"/>
      <c r="H43" s="70"/>
      <c r="I43" s="47"/>
      <c r="J43" s="85"/>
    </row>
    <row r="44" spans="1:10" ht="22.5" customHeight="1" x14ac:dyDescent="0.2">
      <c r="A44" s="31"/>
      <c r="C44" s="78"/>
      <c r="D44" s="93" t="str">
        <f t="shared" si="10"/>
        <v>Mo</v>
      </c>
      <c r="E44" s="45">
        <f t="shared" si="11"/>
        <v>44326</v>
      </c>
      <c r="F44" s="46"/>
      <c r="G44" s="47"/>
      <c r="H44" s="70"/>
      <c r="I44" s="47"/>
      <c r="J44" s="85"/>
    </row>
    <row r="45" spans="1:10" ht="22.5" customHeight="1" x14ac:dyDescent="0.2">
      <c r="A45" s="31">
        <f t="shared" si="0"/>
        <v>1</v>
      </c>
      <c r="B45" s="8">
        <f t="shared" si="1"/>
        <v>2</v>
      </c>
      <c r="C45" s="78"/>
      <c r="D45" s="79" t="str">
        <f t="shared" si="5"/>
        <v>Tue</v>
      </c>
      <c r="E45" s="34">
        <f>+E40+1</f>
        <v>44327</v>
      </c>
      <c r="F45" s="35"/>
      <c r="G45" s="36"/>
      <c r="H45" s="43"/>
      <c r="I45" s="36"/>
      <c r="J45" s="84"/>
    </row>
    <row r="46" spans="1:10" ht="22.5" customHeight="1" x14ac:dyDescent="0.2">
      <c r="A46" s="31"/>
      <c r="C46" s="78"/>
      <c r="D46" s="79" t="str">
        <f>D45</f>
        <v>Tue</v>
      </c>
      <c r="E46" s="34">
        <f>E45</f>
        <v>44327</v>
      </c>
      <c r="F46" s="35"/>
      <c r="G46" s="36"/>
      <c r="H46" s="43"/>
      <c r="I46" s="36"/>
      <c r="J46" s="84"/>
    </row>
    <row r="47" spans="1:10" ht="22.5" customHeight="1" x14ac:dyDescent="0.2">
      <c r="A47" s="31"/>
      <c r="C47" s="78"/>
      <c r="D47" s="79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4"/>
    </row>
    <row r="48" spans="1:10" ht="22.5" customHeight="1" x14ac:dyDescent="0.2">
      <c r="A48" s="31"/>
      <c r="C48" s="78"/>
      <c r="D48" s="79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4"/>
    </row>
    <row r="49" spans="1:10" ht="22.5" customHeight="1" x14ac:dyDescent="0.2">
      <c r="A49" s="31"/>
      <c r="C49" s="78"/>
      <c r="D49" s="79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4"/>
    </row>
    <row r="50" spans="1:10" ht="22.5" customHeight="1" x14ac:dyDescent="0.2">
      <c r="A50" s="31">
        <f t="shared" si="0"/>
        <v>1</v>
      </c>
      <c r="B50" s="8">
        <f t="shared" si="1"/>
        <v>3</v>
      </c>
      <c r="C50" s="78"/>
      <c r="D50" s="93" t="str">
        <f t="shared" si="5"/>
        <v>Wed</v>
      </c>
      <c r="E50" s="45">
        <f>+E45+1</f>
        <v>44328</v>
      </c>
      <c r="F50" s="46"/>
      <c r="G50" s="47"/>
      <c r="H50" s="51"/>
      <c r="I50" s="47"/>
      <c r="J50" s="85"/>
    </row>
    <row r="51" spans="1:10" ht="22.5" customHeight="1" x14ac:dyDescent="0.2">
      <c r="A51" s="31"/>
      <c r="C51" s="78"/>
      <c r="D51" s="93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5"/>
    </row>
    <row r="52" spans="1:10" ht="22.5" customHeight="1" x14ac:dyDescent="0.2">
      <c r="A52" s="31"/>
      <c r="C52" s="78"/>
      <c r="D52" s="93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5"/>
    </row>
    <row r="53" spans="1:10" ht="22.5" customHeight="1" x14ac:dyDescent="0.2">
      <c r="A53" s="31"/>
      <c r="C53" s="78"/>
      <c r="D53" s="93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5"/>
    </row>
    <row r="54" spans="1:10" ht="22.5" customHeight="1" x14ac:dyDescent="0.2">
      <c r="A54" s="31"/>
      <c r="C54" s="78"/>
      <c r="D54" s="93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5"/>
    </row>
    <row r="55" spans="1:10" ht="22.5" customHeight="1" x14ac:dyDescent="0.2">
      <c r="A55" s="31">
        <f t="shared" si="0"/>
        <v>1</v>
      </c>
      <c r="B55" s="8">
        <f t="shared" si="1"/>
        <v>4</v>
      </c>
      <c r="C55" s="78"/>
      <c r="D55" s="79" t="str">
        <f t="shared" si="5"/>
        <v>Thu</v>
      </c>
      <c r="E55" s="34">
        <f>+E50+1</f>
        <v>44329</v>
      </c>
      <c r="F55" s="35"/>
      <c r="G55" s="36"/>
      <c r="H55" s="43"/>
      <c r="I55" s="36"/>
      <c r="J55" s="84"/>
    </row>
    <row r="56" spans="1:10" ht="22.5" customHeight="1" x14ac:dyDescent="0.2">
      <c r="A56" s="31"/>
      <c r="C56" s="78"/>
      <c r="D56" s="79" t="str">
        <f>D55</f>
        <v>Thu</v>
      </c>
      <c r="E56" s="34">
        <f>E55</f>
        <v>44329</v>
      </c>
      <c r="F56" s="35"/>
      <c r="G56" s="36"/>
      <c r="H56" s="43"/>
      <c r="I56" s="36"/>
      <c r="J56" s="84"/>
    </row>
    <row r="57" spans="1:10" ht="22.5" customHeight="1" x14ac:dyDescent="0.2">
      <c r="A57" s="31"/>
      <c r="C57" s="78"/>
      <c r="D57" s="79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4"/>
    </row>
    <row r="58" spans="1:10" ht="22.5" customHeight="1" x14ac:dyDescent="0.2">
      <c r="A58" s="31"/>
      <c r="C58" s="78"/>
      <c r="D58" s="79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4"/>
    </row>
    <row r="59" spans="1:10" ht="22.5" customHeight="1" x14ac:dyDescent="0.2">
      <c r="A59" s="31"/>
      <c r="C59" s="78"/>
      <c r="D59" s="79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4"/>
    </row>
    <row r="60" spans="1:10" ht="22.5" customHeight="1" x14ac:dyDescent="0.2">
      <c r="A60" s="31">
        <f t="shared" si="0"/>
        <v>1</v>
      </c>
      <c r="B60" s="8">
        <f t="shared" si="1"/>
        <v>5</v>
      </c>
      <c r="C60" s="78"/>
      <c r="D60" s="93" t="str">
        <f t="shared" si="5"/>
        <v>Fri</v>
      </c>
      <c r="E60" s="45">
        <f>+E55+1</f>
        <v>44330</v>
      </c>
      <c r="F60" s="46"/>
      <c r="G60" s="47"/>
      <c r="H60" s="48"/>
      <c r="I60" s="47"/>
      <c r="J60" s="85"/>
    </row>
    <row r="61" spans="1:10" ht="22.5" customHeight="1" x14ac:dyDescent="0.2">
      <c r="A61" s="31"/>
      <c r="C61" s="78"/>
      <c r="D61" s="93" t="str">
        <f>D60</f>
        <v>Fri</v>
      </c>
      <c r="E61" s="45">
        <f>E60</f>
        <v>44330</v>
      </c>
      <c r="F61" s="46"/>
      <c r="G61" s="47"/>
      <c r="H61" s="48"/>
      <c r="I61" s="47"/>
      <c r="J61" s="85"/>
    </row>
    <row r="62" spans="1:10" ht="22.5" customHeight="1" x14ac:dyDescent="0.2">
      <c r="A62" s="31"/>
      <c r="C62" s="78"/>
      <c r="D62" s="93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5"/>
    </row>
    <row r="63" spans="1:10" ht="22.5" customHeight="1" x14ac:dyDescent="0.2">
      <c r="A63" s="31"/>
      <c r="C63" s="78"/>
      <c r="D63" s="93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5"/>
    </row>
    <row r="64" spans="1:10" ht="22.5" customHeight="1" x14ac:dyDescent="0.2">
      <c r="A64" s="31"/>
      <c r="C64" s="78"/>
      <c r="D64" s="93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5"/>
    </row>
    <row r="65" spans="1:10" ht="22.5" customHeight="1" x14ac:dyDescent="0.2">
      <c r="A65" s="31" t="str">
        <f t="shared" si="0"/>
        <v/>
      </c>
      <c r="B65" s="8">
        <f t="shared" si="1"/>
        <v>6</v>
      </c>
      <c r="C65" s="78"/>
      <c r="D65" s="79" t="str">
        <f t="shared" si="5"/>
        <v>Sat</v>
      </c>
      <c r="E65" s="34">
        <f>+E60+1</f>
        <v>44331</v>
      </c>
      <c r="F65" s="35"/>
      <c r="G65" s="36"/>
      <c r="H65" s="43"/>
      <c r="I65" s="36"/>
      <c r="J65" s="84"/>
    </row>
    <row r="66" spans="1:10" ht="22.5" customHeight="1" x14ac:dyDescent="0.2">
      <c r="A66" s="31" t="str">
        <f t="shared" si="0"/>
        <v/>
      </c>
      <c r="B66" s="8">
        <f t="shared" si="1"/>
        <v>7</v>
      </c>
      <c r="C66" s="78"/>
      <c r="D66" s="79" t="str">
        <f t="shared" si="5"/>
        <v>Sun</v>
      </c>
      <c r="E66" s="34">
        <f>+E65+1</f>
        <v>44332</v>
      </c>
      <c r="F66" s="35"/>
      <c r="G66" s="36"/>
      <c r="H66" s="43"/>
      <c r="I66" s="36"/>
      <c r="J66" s="84"/>
    </row>
    <row r="67" spans="1:10" ht="22.5" customHeight="1" x14ac:dyDescent="0.2">
      <c r="A67" s="31">
        <f t="shared" si="0"/>
        <v>1</v>
      </c>
      <c r="B67" s="8">
        <f t="shared" si="1"/>
        <v>1</v>
      </c>
      <c r="C67" s="78"/>
      <c r="D67" s="79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4"/>
    </row>
    <row r="68" spans="1:10" ht="22.5" customHeight="1" x14ac:dyDescent="0.2">
      <c r="A68" s="31"/>
      <c r="C68" s="78"/>
      <c r="D68" s="79" t="str">
        <f>D67</f>
        <v>Mo</v>
      </c>
      <c r="E68" s="34">
        <f>E67</f>
        <v>44333</v>
      </c>
      <c r="F68" s="35"/>
      <c r="G68" s="36"/>
      <c r="H68" s="43"/>
      <c r="I68" s="36"/>
      <c r="J68" s="84"/>
    </row>
    <row r="69" spans="1:10" ht="22.5" customHeight="1" x14ac:dyDescent="0.2">
      <c r="A69" s="31"/>
      <c r="C69" s="78"/>
      <c r="D69" s="79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4"/>
    </row>
    <row r="70" spans="1:10" ht="22.5" customHeight="1" x14ac:dyDescent="0.2">
      <c r="A70" s="31"/>
      <c r="C70" s="78"/>
      <c r="D70" s="79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4"/>
    </row>
    <row r="71" spans="1:10" ht="22.5" customHeight="1" x14ac:dyDescent="0.2">
      <c r="A71" s="31"/>
      <c r="C71" s="78"/>
      <c r="D71" s="79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4"/>
    </row>
    <row r="72" spans="1:10" ht="22.5" customHeight="1" x14ac:dyDescent="0.2">
      <c r="A72" s="31">
        <f t="shared" si="0"/>
        <v>1</v>
      </c>
      <c r="B72" s="8">
        <f t="shared" si="1"/>
        <v>2</v>
      </c>
      <c r="C72" s="78"/>
      <c r="D72" s="93" t="str">
        <f t="shared" si="5"/>
        <v>Tue</v>
      </c>
      <c r="E72" s="45">
        <f>+E67+1</f>
        <v>44334</v>
      </c>
      <c r="F72" s="46"/>
      <c r="G72" s="47"/>
      <c r="H72" s="48"/>
      <c r="I72" s="47"/>
      <c r="J72" s="85"/>
    </row>
    <row r="73" spans="1:10" ht="22.5" customHeight="1" x14ac:dyDescent="0.2">
      <c r="A73" s="31"/>
      <c r="C73" s="78"/>
      <c r="D73" s="93" t="str">
        <f>D72</f>
        <v>Tue</v>
      </c>
      <c r="E73" s="45">
        <f>E72</f>
        <v>44334</v>
      </c>
      <c r="F73" s="46"/>
      <c r="G73" s="47"/>
      <c r="H73" s="48"/>
      <c r="I73" s="47"/>
      <c r="J73" s="85"/>
    </row>
    <row r="74" spans="1:10" ht="22.5" customHeight="1" x14ac:dyDescent="0.2">
      <c r="A74" s="31"/>
      <c r="C74" s="78"/>
      <c r="D74" s="93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5"/>
    </row>
    <row r="75" spans="1:10" ht="22.5" customHeight="1" x14ac:dyDescent="0.2">
      <c r="A75" s="31"/>
      <c r="C75" s="78"/>
      <c r="D75" s="93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5"/>
    </row>
    <row r="76" spans="1:10" ht="22.5" customHeight="1" x14ac:dyDescent="0.2">
      <c r="A76" s="31"/>
      <c r="C76" s="78"/>
      <c r="D76" s="93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5"/>
    </row>
    <row r="77" spans="1:10" ht="22.5" customHeight="1" x14ac:dyDescent="0.2">
      <c r="A77" s="31">
        <f t="shared" si="0"/>
        <v>1</v>
      </c>
      <c r="B77" s="8">
        <f t="shared" si="1"/>
        <v>3</v>
      </c>
      <c r="C77" s="78"/>
      <c r="D77" s="79" t="str">
        <f t="shared" si="5"/>
        <v>Wed</v>
      </c>
      <c r="E77" s="34">
        <f>+E72+1</f>
        <v>44335</v>
      </c>
      <c r="F77" s="64"/>
      <c r="G77" s="65"/>
      <c r="H77" s="66"/>
      <c r="I77" s="65"/>
      <c r="J77" s="86"/>
    </row>
    <row r="78" spans="1:10" ht="22.5" customHeight="1" x14ac:dyDescent="0.2">
      <c r="A78" s="31"/>
      <c r="C78" s="78"/>
      <c r="D78" s="79" t="str">
        <f>D77</f>
        <v>Wed</v>
      </c>
      <c r="E78" s="34">
        <f>E77</f>
        <v>44335</v>
      </c>
      <c r="F78" s="64"/>
      <c r="G78" s="65"/>
      <c r="H78" s="66"/>
      <c r="I78" s="65"/>
      <c r="J78" s="86"/>
    </row>
    <row r="79" spans="1:10" ht="22.5" customHeight="1" x14ac:dyDescent="0.2">
      <c r="A79" s="31"/>
      <c r="C79" s="78"/>
      <c r="D79" s="79" t="str">
        <f>D78</f>
        <v>Wed</v>
      </c>
      <c r="E79" s="34">
        <f>E78</f>
        <v>44335</v>
      </c>
      <c r="F79" s="64"/>
      <c r="G79" s="65"/>
      <c r="H79" s="66"/>
      <c r="I79" s="65"/>
      <c r="J79" s="86"/>
    </row>
    <row r="80" spans="1:10" ht="22.5" customHeight="1" x14ac:dyDescent="0.2">
      <c r="A80" s="31"/>
      <c r="C80" s="78"/>
      <c r="D80" s="79" t="str">
        <f t="shared" ref="D80:E81" si="19">D79</f>
        <v>Wed</v>
      </c>
      <c r="E80" s="34">
        <f t="shared" si="19"/>
        <v>44335</v>
      </c>
      <c r="F80" s="64"/>
      <c r="G80" s="65"/>
      <c r="H80" s="66"/>
      <c r="I80" s="65"/>
      <c r="J80" s="86"/>
    </row>
    <row r="81" spans="1:10" ht="22.5" customHeight="1" x14ac:dyDescent="0.2">
      <c r="A81" s="31"/>
      <c r="C81" s="78"/>
      <c r="D81" s="79" t="str">
        <f t="shared" si="19"/>
        <v>Wed</v>
      </c>
      <c r="E81" s="34">
        <f t="shared" si="19"/>
        <v>44335</v>
      </c>
      <c r="F81" s="64"/>
      <c r="G81" s="65"/>
      <c r="H81" s="66"/>
      <c r="I81" s="65"/>
      <c r="J81" s="86"/>
    </row>
    <row r="82" spans="1:10" ht="22.5" customHeight="1" x14ac:dyDescent="0.2">
      <c r="A82" s="31">
        <f t="shared" si="0"/>
        <v>1</v>
      </c>
      <c r="B82" s="8">
        <f t="shared" si="1"/>
        <v>4</v>
      </c>
      <c r="C82" s="78"/>
      <c r="D82" s="93" t="str">
        <f t="shared" si="5"/>
        <v>Thu</v>
      </c>
      <c r="E82" s="45">
        <f>+E77+1</f>
        <v>44336</v>
      </c>
      <c r="F82" s="46"/>
      <c r="G82" s="47"/>
      <c r="H82" s="48"/>
      <c r="I82" s="47"/>
      <c r="J82" s="85"/>
    </row>
    <row r="83" spans="1:10" ht="22.5" customHeight="1" x14ac:dyDescent="0.2">
      <c r="A83" s="31"/>
      <c r="C83" s="78"/>
      <c r="D83" s="93" t="str">
        <f>D82</f>
        <v>Thu</v>
      </c>
      <c r="E83" s="45">
        <f>E82</f>
        <v>44336</v>
      </c>
      <c r="F83" s="46"/>
      <c r="G83" s="47"/>
      <c r="H83" s="48"/>
      <c r="I83" s="47"/>
      <c r="J83" s="85"/>
    </row>
    <row r="84" spans="1:10" ht="22.5" customHeight="1" x14ac:dyDescent="0.2">
      <c r="A84" s="31"/>
      <c r="C84" s="78"/>
      <c r="D84" s="93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5"/>
    </row>
    <row r="85" spans="1:10" ht="22.5" customHeight="1" x14ac:dyDescent="0.2">
      <c r="A85" s="31"/>
      <c r="C85" s="78"/>
      <c r="D85" s="93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5"/>
    </row>
    <row r="86" spans="1:10" ht="22.5" customHeight="1" x14ac:dyDescent="0.2">
      <c r="A86" s="31"/>
      <c r="C86" s="78"/>
      <c r="D86" s="93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5"/>
    </row>
    <row r="87" spans="1:10" ht="22.5" customHeight="1" x14ac:dyDescent="0.2">
      <c r="A87" s="31">
        <f t="shared" si="0"/>
        <v>1</v>
      </c>
      <c r="B87" s="8">
        <f t="shared" si="1"/>
        <v>5</v>
      </c>
      <c r="C87" s="78"/>
      <c r="D87" s="79" t="str">
        <f t="shared" si="5"/>
        <v>Fri</v>
      </c>
      <c r="E87" s="34">
        <f>+E82+1</f>
        <v>44337</v>
      </c>
      <c r="F87" s="64"/>
      <c r="G87" s="65"/>
      <c r="H87" s="66"/>
      <c r="I87" s="65"/>
      <c r="J87" s="86"/>
    </row>
    <row r="88" spans="1:10" ht="22.5" customHeight="1" x14ac:dyDescent="0.2">
      <c r="A88" s="31"/>
      <c r="C88" s="78"/>
      <c r="D88" s="79" t="str">
        <f>D87</f>
        <v>Fri</v>
      </c>
      <c r="E88" s="34">
        <f>E87</f>
        <v>44337</v>
      </c>
      <c r="F88" s="64"/>
      <c r="G88" s="65"/>
      <c r="H88" s="66"/>
      <c r="I88" s="65"/>
      <c r="J88" s="86"/>
    </row>
    <row r="89" spans="1:10" ht="22.5" customHeight="1" x14ac:dyDescent="0.2">
      <c r="A89" s="31"/>
      <c r="C89" s="78"/>
      <c r="D89" s="79" t="str">
        <f t="shared" ref="D89:E91" si="21">D88</f>
        <v>Fri</v>
      </c>
      <c r="E89" s="34">
        <f t="shared" si="21"/>
        <v>44337</v>
      </c>
      <c r="F89" s="64"/>
      <c r="G89" s="65"/>
      <c r="H89" s="66"/>
      <c r="I89" s="65"/>
      <c r="J89" s="86"/>
    </row>
    <row r="90" spans="1:10" ht="22.5" customHeight="1" x14ac:dyDescent="0.2">
      <c r="A90" s="31"/>
      <c r="C90" s="78"/>
      <c r="D90" s="79" t="str">
        <f t="shared" si="21"/>
        <v>Fri</v>
      </c>
      <c r="E90" s="34">
        <f t="shared" si="21"/>
        <v>44337</v>
      </c>
      <c r="F90" s="64"/>
      <c r="G90" s="65"/>
      <c r="H90" s="66"/>
      <c r="I90" s="65"/>
      <c r="J90" s="86"/>
    </row>
    <row r="91" spans="1:10" ht="22.5" customHeight="1" x14ac:dyDescent="0.2">
      <c r="A91" s="31"/>
      <c r="C91" s="78"/>
      <c r="D91" s="79" t="str">
        <f t="shared" si="21"/>
        <v>Fri</v>
      </c>
      <c r="E91" s="34">
        <f t="shared" si="21"/>
        <v>44337</v>
      </c>
      <c r="F91" s="64"/>
      <c r="G91" s="65"/>
      <c r="H91" s="66"/>
      <c r="I91" s="65"/>
      <c r="J91" s="86"/>
    </row>
    <row r="92" spans="1:10" ht="22.5" customHeight="1" x14ac:dyDescent="0.2">
      <c r="A92" s="31" t="str">
        <f t="shared" si="0"/>
        <v/>
      </c>
      <c r="B92" s="8">
        <f t="shared" si="1"/>
        <v>6</v>
      </c>
      <c r="C92" s="78"/>
      <c r="D92" s="79" t="str">
        <f t="shared" si="5"/>
        <v>Sat</v>
      </c>
      <c r="E92" s="34">
        <f>+E87+1</f>
        <v>44338</v>
      </c>
      <c r="F92" s="35"/>
      <c r="G92" s="36"/>
      <c r="H92" s="43"/>
      <c r="I92" s="36"/>
      <c r="J92" s="84"/>
    </row>
    <row r="93" spans="1:10" ht="22.5" customHeight="1" x14ac:dyDescent="0.2">
      <c r="A93" s="31" t="str">
        <f t="shared" si="0"/>
        <v/>
      </c>
      <c r="B93" s="8">
        <f t="shared" si="1"/>
        <v>7</v>
      </c>
      <c r="C93" s="78"/>
      <c r="D93" s="79" t="str">
        <f t="shared" si="5"/>
        <v>Sun</v>
      </c>
      <c r="E93" s="34">
        <f>+E92+1</f>
        <v>44339</v>
      </c>
      <c r="F93" s="35"/>
      <c r="G93" s="36"/>
      <c r="H93" s="37"/>
      <c r="I93" s="36"/>
      <c r="J93" s="84"/>
    </row>
    <row r="94" spans="1:10" ht="22.5" customHeight="1" x14ac:dyDescent="0.2">
      <c r="A94" s="31">
        <f t="shared" si="0"/>
        <v>1</v>
      </c>
      <c r="B94" s="8">
        <f t="shared" si="1"/>
        <v>1</v>
      </c>
      <c r="C94" s="78"/>
      <c r="D94" s="79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4"/>
    </row>
    <row r="95" spans="1:10" ht="22.5" customHeight="1" x14ac:dyDescent="0.2">
      <c r="A95" s="31"/>
      <c r="C95" s="78"/>
      <c r="D95" s="79" t="str">
        <f>D94</f>
        <v>Mo</v>
      </c>
      <c r="E95" s="34">
        <f>E94</f>
        <v>44340</v>
      </c>
      <c r="F95" s="35"/>
      <c r="G95" s="36"/>
      <c r="H95" s="43"/>
      <c r="I95" s="36"/>
      <c r="J95" s="84"/>
    </row>
    <row r="96" spans="1:10" ht="22.5" customHeight="1" x14ac:dyDescent="0.2">
      <c r="A96" s="31"/>
      <c r="C96" s="78"/>
      <c r="D96" s="79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4"/>
    </row>
    <row r="97" spans="1:10" ht="22.5" customHeight="1" x14ac:dyDescent="0.2">
      <c r="A97" s="31"/>
      <c r="C97" s="78"/>
      <c r="D97" s="79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4"/>
    </row>
    <row r="98" spans="1:10" ht="22.5" customHeight="1" x14ac:dyDescent="0.2">
      <c r="A98" s="31"/>
      <c r="C98" s="78"/>
      <c r="D98" s="79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4"/>
    </row>
    <row r="99" spans="1:10" ht="22.5" customHeight="1" x14ac:dyDescent="0.2">
      <c r="A99" s="31">
        <f t="shared" si="0"/>
        <v>1</v>
      </c>
      <c r="B99" s="8">
        <f t="shared" si="1"/>
        <v>2</v>
      </c>
      <c r="C99" s="78"/>
      <c r="D99" s="93" t="str">
        <f t="shared" si="5"/>
        <v>Tue</v>
      </c>
      <c r="E99" s="45">
        <f>+E94+1</f>
        <v>44341</v>
      </c>
      <c r="F99" s="46"/>
      <c r="G99" s="47"/>
      <c r="H99" s="48"/>
      <c r="I99" s="47"/>
      <c r="J99" s="85"/>
    </row>
    <row r="100" spans="1:10" ht="22.5" customHeight="1" x14ac:dyDescent="0.2">
      <c r="A100" s="31"/>
      <c r="C100" s="78"/>
      <c r="D100" s="93" t="str">
        <f>D99</f>
        <v>Tue</v>
      </c>
      <c r="E100" s="45">
        <f>E99</f>
        <v>44341</v>
      </c>
      <c r="F100" s="46"/>
      <c r="G100" s="47"/>
      <c r="H100" s="48"/>
      <c r="I100" s="47"/>
      <c r="J100" s="85"/>
    </row>
    <row r="101" spans="1:10" ht="22.5" customHeight="1" x14ac:dyDescent="0.2">
      <c r="A101" s="31"/>
      <c r="C101" s="78"/>
      <c r="D101" s="93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5"/>
    </row>
    <row r="102" spans="1:10" ht="22.5" customHeight="1" x14ac:dyDescent="0.2">
      <c r="A102" s="31"/>
      <c r="C102" s="78"/>
      <c r="D102" s="93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5"/>
    </row>
    <row r="103" spans="1:10" ht="22.5" customHeight="1" x14ac:dyDescent="0.2">
      <c r="A103" s="31"/>
      <c r="C103" s="78"/>
      <c r="D103" s="93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5"/>
    </row>
    <row r="104" spans="1:10" ht="22.5" customHeight="1" x14ac:dyDescent="0.2">
      <c r="A104" s="31">
        <f t="shared" si="0"/>
        <v>1</v>
      </c>
      <c r="B104" s="8">
        <f t="shared" si="1"/>
        <v>3</v>
      </c>
      <c r="C104" s="78"/>
      <c r="D104" s="79" t="str">
        <f t="shared" si="5"/>
        <v>Wed</v>
      </c>
      <c r="E104" s="34">
        <f>+E99+1</f>
        <v>44342</v>
      </c>
      <c r="F104" s="64"/>
      <c r="G104" s="65"/>
      <c r="H104" s="66"/>
      <c r="I104" s="65"/>
      <c r="J104" s="86"/>
    </row>
    <row r="105" spans="1:10" ht="22.5" customHeight="1" x14ac:dyDescent="0.2">
      <c r="A105" s="31"/>
      <c r="C105" s="78"/>
      <c r="D105" s="79" t="str">
        <f>D104</f>
        <v>Wed</v>
      </c>
      <c r="E105" s="34">
        <f>E104</f>
        <v>44342</v>
      </c>
      <c r="F105" s="64"/>
      <c r="G105" s="65"/>
      <c r="H105" s="66"/>
      <c r="I105" s="65"/>
      <c r="J105" s="86"/>
    </row>
    <row r="106" spans="1:10" ht="22.5" customHeight="1" x14ac:dyDescent="0.2">
      <c r="A106" s="31"/>
      <c r="C106" s="78"/>
      <c r="D106" s="79" t="str">
        <f t="shared" ref="D106:E108" si="26">D105</f>
        <v>Wed</v>
      </c>
      <c r="E106" s="34">
        <f t="shared" si="26"/>
        <v>44342</v>
      </c>
      <c r="F106" s="64"/>
      <c r="G106" s="65"/>
      <c r="H106" s="66"/>
      <c r="I106" s="65"/>
      <c r="J106" s="86"/>
    </row>
    <row r="107" spans="1:10" ht="22.5" customHeight="1" x14ac:dyDescent="0.2">
      <c r="A107" s="31"/>
      <c r="C107" s="78"/>
      <c r="D107" s="79" t="str">
        <f t="shared" si="26"/>
        <v>Wed</v>
      </c>
      <c r="E107" s="34">
        <f t="shared" si="26"/>
        <v>44342</v>
      </c>
      <c r="F107" s="64"/>
      <c r="G107" s="65"/>
      <c r="H107" s="66"/>
      <c r="I107" s="65"/>
      <c r="J107" s="86"/>
    </row>
    <row r="108" spans="1:10" ht="22.5" customHeight="1" x14ac:dyDescent="0.2">
      <c r="A108" s="31"/>
      <c r="C108" s="78"/>
      <c r="D108" s="79" t="str">
        <f t="shared" si="26"/>
        <v>Wed</v>
      </c>
      <c r="E108" s="34">
        <f t="shared" si="26"/>
        <v>44342</v>
      </c>
      <c r="F108" s="64"/>
      <c r="G108" s="65"/>
      <c r="H108" s="66"/>
      <c r="I108" s="65"/>
      <c r="J108" s="86"/>
    </row>
    <row r="109" spans="1:10" ht="22.5" customHeight="1" x14ac:dyDescent="0.2">
      <c r="A109" s="31">
        <f t="shared" si="0"/>
        <v>1</v>
      </c>
      <c r="B109" s="8">
        <f t="shared" si="1"/>
        <v>4</v>
      </c>
      <c r="C109" s="78"/>
      <c r="D109" s="93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5"/>
    </row>
    <row r="110" spans="1:10" ht="22.5" customHeight="1" x14ac:dyDescent="0.2">
      <c r="A110" s="31"/>
      <c r="C110" s="78"/>
      <c r="D110" s="93" t="str">
        <f>D109</f>
        <v>Thu</v>
      </c>
      <c r="E110" s="45">
        <f>E109</f>
        <v>44343</v>
      </c>
      <c r="F110" s="46"/>
      <c r="G110" s="47"/>
      <c r="H110" s="48"/>
      <c r="I110" s="47"/>
      <c r="J110" s="85"/>
    </row>
    <row r="111" spans="1:10" ht="22.5" customHeight="1" x14ac:dyDescent="0.2">
      <c r="A111" s="31"/>
      <c r="C111" s="78"/>
      <c r="D111" s="93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5"/>
    </row>
    <row r="112" spans="1:10" ht="22.5" customHeight="1" x14ac:dyDescent="0.2">
      <c r="A112" s="31"/>
      <c r="C112" s="78"/>
      <c r="D112" s="93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5"/>
    </row>
    <row r="113" spans="1:10" ht="22.5" customHeight="1" x14ac:dyDescent="0.2">
      <c r="A113" s="31"/>
      <c r="C113" s="78"/>
      <c r="D113" s="93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5"/>
    </row>
    <row r="114" spans="1:10" ht="22.5" customHeight="1" x14ac:dyDescent="0.2">
      <c r="A114" s="31">
        <f t="shared" si="0"/>
        <v>1</v>
      </c>
      <c r="B114" s="8">
        <f t="shared" si="1"/>
        <v>5</v>
      </c>
      <c r="C114" s="78"/>
      <c r="D114" s="79" t="str">
        <f t="shared" si="5"/>
        <v>Fri</v>
      </c>
      <c r="E114" s="34">
        <f>+E109+1</f>
        <v>44344</v>
      </c>
      <c r="F114" s="64"/>
      <c r="G114" s="65"/>
      <c r="H114" s="67"/>
      <c r="I114" s="65"/>
      <c r="J114" s="86"/>
    </row>
    <row r="115" spans="1:10" ht="22.5" customHeight="1" x14ac:dyDescent="0.2">
      <c r="A115" s="31"/>
      <c r="C115" s="78"/>
      <c r="D115" s="79" t="str">
        <f>D114</f>
        <v>Fri</v>
      </c>
      <c r="E115" s="34">
        <f>E114</f>
        <v>44344</v>
      </c>
      <c r="F115" s="64"/>
      <c r="G115" s="65"/>
      <c r="H115" s="67"/>
      <c r="I115" s="65"/>
      <c r="J115" s="86"/>
    </row>
    <row r="116" spans="1:10" ht="22.5" customHeight="1" x14ac:dyDescent="0.2">
      <c r="A116" s="31"/>
      <c r="C116" s="78"/>
      <c r="D116" s="79" t="str">
        <f t="shared" ref="D116:E118" si="28">D115</f>
        <v>Fri</v>
      </c>
      <c r="E116" s="34">
        <f t="shared" si="28"/>
        <v>44344</v>
      </c>
      <c r="F116" s="64"/>
      <c r="G116" s="65"/>
      <c r="H116" s="67"/>
      <c r="I116" s="65"/>
      <c r="J116" s="86"/>
    </row>
    <row r="117" spans="1:10" ht="22.5" customHeight="1" x14ac:dyDescent="0.2">
      <c r="A117" s="31"/>
      <c r="C117" s="78"/>
      <c r="D117" s="79" t="str">
        <f t="shared" si="28"/>
        <v>Fri</v>
      </c>
      <c r="E117" s="34">
        <f t="shared" si="28"/>
        <v>44344</v>
      </c>
      <c r="F117" s="64"/>
      <c r="G117" s="65"/>
      <c r="H117" s="67"/>
      <c r="I117" s="65"/>
      <c r="J117" s="86"/>
    </row>
    <row r="118" spans="1:10" ht="22.5" customHeight="1" x14ac:dyDescent="0.2">
      <c r="A118" s="31"/>
      <c r="C118" s="78"/>
      <c r="D118" s="79" t="str">
        <f t="shared" si="28"/>
        <v>Fri</v>
      </c>
      <c r="E118" s="34">
        <f t="shared" si="28"/>
        <v>44344</v>
      </c>
      <c r="F118" s="64"/>
      <c r="G118" s="65"/>
      <c r="H118" s="67"/>
      <c r="I118" s="65"/>
      <c r="J118" s="86"/>
    </row>
    <row r="119" spans="1:10" ht="24" customHeight="1" x14ac:dyDescent="0.2">
      <c r="A119" s="31" t="str">
        <f t="shared" si="0"/>
        <v/>
      </c>
      <c r="B119" s="8">
        <f>WEEKDAY(E114+1,2)</f>
        <v>6</v>
      </c>
      <c r="C119" s="78"/>
      <c r="D119" s="79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4"/>
    </row>
    <row r="120" spans="1:10" ht="24" customHeight="1" x14ac:dyDescent="0.2">
      <c r="A120" s="31" t="str">
        <f t="shared" si="0"/>
        <v/>
      </c>
      <c r="B120" s="8">
        <v>7</v>
      </c>
      <c r="C120" s="78"/>
      <c r="D120" s="79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4"/>
    </row>
    <row r="121" spans="1:10" ht="24" customHeight="1" x14ac:dyDescent="0.2">
      <c r="A121" s="31">
        <f t="shared" si="0"/>
        <v>1</v>
      </c>
      <c r="B121" s="8">
        <v>1</v>
      </c>
      <c r="C121" s="78"/>
      <c r="D121" s="79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4"/>
    </row>
    <row r="122" spans="1:10" ht="24" customHeight="1" x14ac:dyDescent="0.2">
      <c r="C122" s="78"/>
      <c r="D122" s="79" t="str">
        <f>D121</f>
        <v>Mo</v>
      </c>
      <c r="E122" s="34">
        <f>E121</f>
        <v>44347</v>
      </c>
      <c r="F122" s="35"/>
      <c r="G122" s="36"/>
      <c r="H122" s="37"/>
      <c r="I122" s="36"/>
      <c r="J122" s="84"/>
    </row>
    <row r="123" spans="1:10" ht="24" customHeight="1" x14ac:dyDescent="0.2">
      <c r="C123" s="78"/>
      <c r="D123" s="79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4"/>
    </row>
    <row r="124" spans="1:10" ht="24" customHeight="1" x14ac:dyDescent="0.2">
      <c r="C124" s="78"/>
      <c r="D124" s="79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4"/>
    </row>
    <row r="125" spans="1:10" ht="24" customHeight="1" thickBot="1" x14ac:dyDescent="0.25">
      <c r="C125" s="80"/>
      <c r="D125" s="81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8"/>
    </row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</sheetData>
  <mergeCells count="2">
    <mergeCell ref="D1:J1"/>
    <mergeCell ref="D4:E4"/>
  </mergeCells>
  <conditionalFormatting sqref="C11:C119">
    <cfRule type="expression" dxfId="69" priority="25" stopIfTrue="1">
      <formula>IF($A11=1,B11,)</formula>
    </cfRule>
    <cfRule type="expression" dxfId="68" priority="26" stopIfTrue="1">
      <formula>IF($A11="",B11,)</formula>
    </cfRule>
  </conditionalFormatting>
  <conditionalFormatting sqref="E11">
    <cfRule type="expression" dxfId="67" priority="27" stopIfTrue="1">
      <formula>IF($A11="",B11,"")</formula>
    </cfRule>
  </conditionalFormatting>
  <conditionalFormatting sqref="E12:E119">
    <cfRule type="expression" dxfId="66" priority="28" stopIfTrue="1">
      <formula>IF($A12&lt;&gt;1,B12,"")</formula>
    </cfRule>
  </conditionalFormatting>
  <conditionalFormatting sqref="D11:D119">
    <cfRule type="expression" dxfId="65" priority="29" stopIfTrue="1">
      <formula>IF($A11="",B11,)</formula>
    </cfRule>
  </conditionalFormatting>
  <conditionalFormatting sqref="G11:G12 G18:G76 G82:G118">
    <cfRule type="expression" dxfId="64" priority="30" stopIfTrue="1">
      <formula>#REF!="Freelancer"</formula>
    </cfRule>
    <cfRule type="expression" dxfId="63" priority="31" stopIfTrue="1">
      <formula>#REF!="DTC Int. Staff"</formula>
    </cfRule>
  </conditionalFormatting>
  <conditionalFormatting sqref="G114:G118 G18:G22 G33:G49 G60:G76 G87:G103">
    <cfRule type="expression" dxfId="62" priority="23" stopIfTrue="1">
      <formula>$F$5="Freelancer"</formula>
    </cfRule>
    <cfRule type="expression" dxfId="61" priority="24" stopIfTrue="1">
      <formula>$F$5="DTC Int. Staff"</formula>
    </cfRule>
  </conditionalFormatting>
  <conditionalFormatting sqref="G12">
    <cfRule type="expression" dxfId="60" priority="21" stopIfTrue="1">
      <formula>#REF!="Freelancer"</formula>
    </cfRule>
    <cfRule type="expression" dxfId="59" priority="22" stopIfTrue="1">
      <formula>#REF!="DTC Int. Staff"</formula>
    </cfRule>
  </conditionalFormatting>
  <conditionalFormatting sqref="G12">
    <cfRule type="expression" dxfId="58" priority="19" stopIfTrue="1">
      <formula>$F$5="Freelancer"</formula>
    </cfRule>
    <cfRule type="expression" dxfId="57" priority="20" stopIfTrue="1">
      <formula>$F$5="DTC Int. Staff"</formula>
    </cfRule>
  </conditionalFormatting>
  <conditionalFormatting sqref="G13:G17">
    <cfRule type="expression" dxfId="56" priority="17" stopIfTrue="1">
      <formula>#REF!="Freelancer"</formula>
    </cfRule>
    <cfRule type="expression" dxfId="55" priority="18" stopIfTrue="1">
      <formula>#REF!="DTC Int. Staff"</formula>
    </cfRule>
  </conditionalFormatting>
  <conditionalFormatting sqref="G13:G17">
    <cfRule type="expression" dxfId="54" priority="15" stopIfTrue="1">
      <formula>$F$5="Freelancer"</formula>
    </cfRule>
    <cfRule type="expression" dxfId="53" priority="16" stopIfTrue="1">
      <formula>$F$5="DTC Int. Staff"</formula>
    </cfRule>
  </conditionalFormatting>
  <conditionalFormatting sqref="C121:C125">
    <cfRule type="expression" dxfId="52" priority="12" stopIfTrue="1">
      <formula>IF($A121=1,B121,)</formula>
    </cfRule>
    <cfRule type="expression" dxfId="51" priority="13" stopIfTrue="1">
      <formula>IF($A121="",B121,)</formula>
    </cfRule>
  </conditionalFormatting>
  <conditionalFormatting sqref="D121:D125">
    <cfRule type="expression" dxfId="50" priority="14" stopIfTrue="1">
      <formula>IF($A121="",B121,)</formula>
    </cfRule>
  </conditionalFormatting>
  <conditionalFormatting sqref="C120">
    <cfRule type="expression" dxfId="49" priority="9" stopIfTrue="1">
      <formula>IF($A120=1,B120,)</formula>
    </cfRule>
    <cfRule type="expression" dxfId="48" priority="10" stopIfTrue="1">
      <formula>IF($A120="",B120,)</formula>
    </cfRule>
  </conditionalFormatting>
  <conditionalFormatting sqref="D120">
    <cfRule type="expression" dxfId="47" priority="11" stopIfTrue="1">
      <formula>IF($A120="",B120,)</formula>
    </cfRule>
  </conditionalFormatting>
  <conditionalFormatting sqref="E120">
    <cfRule type="expression" dxfId="46" priority="8" stopIfTrue="1">
      <formula>IF($A120&lt;&gt;1,B120,"")</formula>
    </cfRule>
  </conditionalFormatting>
  <conditionalFormatting sqref="E121:E125">
    <cfRule type="expression" dxfId="45" priority="7" stopIfTrue="1">
      <formula>IF($A121&lt;&gt;1,B121,"")</formula>
    </cfRule>
  </conditionalFormatting>
  <conditionalFormatting sqref="G55:G59">
    <cfRule type="expression" dxfId="44" priority="5" stopIfTrue="1">
      <formula>$F$5="Freelancer"</formula>
    </cfRule>
    <cfRule type="expression" dxfId="43" priority="6" stopIfTrue="1">
      <formula>$F$5="DTC Int. Staff"</formula>
    </cfRule>
  </conditionalFormatting>
  <conditionalFormatting sqref="G77:G81">
    <cfRule type="expression" dxfId="42" priority="3" stopIfTrue="1">
      <formula>#REF!="Freelancer"</formula>
    </cfRule>
    <cfRule type="expression" dxfId="41" priority="4" stopIfTrue="1">
      <formula>#REF!="DTC Int. Staff"</formula>
    </cfRule>
  </conditionalFormatting>
  <conditionalFormatting sqref="G77:G81">
    <cfRule type="expression" dxfId="40" priority="1" stopIfTrue="1">
      <formula>$F$5="Freelancer"</formula>
    </cfRule>
    <cfRule type="expression" dxfId="3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23" zoomScale="90" zoomScaleNormal="90" workbookViewId="0">
      <selection activeCell="I9" sqref="I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Sopida</v>
      </c>
      <c r="G3" s="14"/>
      <c r="I3" s="15"/>
      <c r="J3" s="15"/>
    </row>
    <row r="4" spans="1:10" ht="20.25" customHeight="1" x14ac:dyDescent="0.2">
      <c r="D4" s="170" t="s">
        <v>8</v>
      </c>
      <c r="E4" s="171"/>
      <c r="F4" s="13" t="str">
        <f>'Information-General Settings'!C4</f>
        <v>Pichaisriswad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Time116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6</v>
      </c>
      <c r="C10" s="71"/>
      <c r="D10" s="28">
        <v>44348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2"/>
      <c r="D11" s="73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4"/>
    </row>
    <row r="12" spans="1:10" ht="22.5" customHeight="1" x14ac:dyDescent="0.2">
      <c r="A12" s="31"/>
      <c r="C12" s="74"/>
      <c r="D12" s="73" t="str">
        <f>D11</f>
        <v>Tue</v>
      </c>
      <c r="E12" s="34">
        <f>E11</f>
        <v>44348</v>
      </c>
      <c r="F12" s="35"/>
      <c r="G12" s="36"/>
      <c r="H12" s="37"/>
      <c r="I12" s="36"/>
      <c r="J12" s="84"/>
    </row>
    <row r="13" spans="1:10" ht="22.5" customHeight="1" x14ac:dyDescent="0.2">
      <c r="A13" s="31"/>
      <c r="C13" s="74"/>
      <c r="D13" s="73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4"/>
    </row>
    <row r="14" spans="1:10" ht="22.5" customHeight="1" x14ac:dyDescent="0.2">
      <c r="A14" s="31"/>
      <c r="C14" s="74"/>
      <c r="D14" s="73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4"/>
    </row>
    <row r="15" spans="1:10" ht="22.5" customHeight="1" x14ac:dyDescent="0.2">
      <c r="A15" s="31"/>
      <c r="C15" s="74"/>
      <c r="D15" s="73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4"/>
    </row>
    <row r="16" spans="1:10" ht="22.5" customHeight="1" x14ac:dyDescent="0.2">
      <c r="A16" s="31">
        <f t="shared" si="0"/>
        <v>1</v>
      </c>
      <c r="B16" s="8">
        <f t="shared" si="1"/>
        <v>3</v>
      </c>
      <c r="C16" s="75"/>
      <c r="D16" s="76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5"/>
    </row>
    <row r="17" spans="1:10" ht="22.5" customHeight="1" x14ac:dyDescent="0.2">
      <c r="A17" s="31"/>
      <c r="C17" s="75"/>
      <c r="D17" s="76" t="str">
        <f>D16</f>
        <v>Wed</v>
      </c>
      <c r="E17" s="45">
        <f>E16</f>
        <v>44349</v>
      </c>
      <c r="F17" s="46"/>
      <c r="G17" s="47"/>
      <c r="H17" s="48"/>
      <c r="I17" s="47"/>
      <c r="J17" s="85"/>
    </row>
    <row r="18" spans="1:10" ht="22.5" customHeight="1" x14ac:dyDescent="0.2">
      <c r="A18" s="31"/>
      <c r="C18" s="75"/>
      <c r="D18" s="76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5"/>
    </row>
    <row r="19" spans="1:10" ht="22.5" customHeight="1" x14ac:dyDescent="0.2">
      <c r="A19" s="31"/>
      <c r="C19" s="75"/>
      <c r="D19" s="76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5"/>
    </row>
    <row r="20" spans="1:10" ht="22.5" customHeight="1" x14ac:dyDescent="0.2">
      <c r="A20" s="31"/>
      <c r="C20" s="75"/>
      <c r="D20" s="76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5"/>
    </row>
    <row r="21" spans="1:10" ht="22.5" customHeight="1" x14ac:dyDescent="0.2">
      <c r="A21" s="31">
        <f t="shared" si="0"/>
        <v>1</v>
      </c>
      <c r="B21" s="8">
        <f t="shared" si="1"/>
        <v>4</v>
      </c>
      <c r="C21" s="75"/>
      <c r="D21" s="73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4"/>
    </row>
    <row r="22" spans="1:10" ht="22.5" customHeight="1" x14ac:dyDescent="0.2">
      <c r="A22" s="31"/>
      <c r="C22" s="75"/>
      <c r="D22" s="73" t="str">
        <f>D21</f>
        <v>Thu</v>
      </c>
      <c r="E22" s="34">
        <f>E21</f>
        <v>44350</v>
      </c>
      <c r="F22" s="35"/>
      <c r="G22" s="36"/>
      <c r="H22" s="37"/>
      <c r="I22" s="36"/>
      <c r="J22" s="84"/>
    </row>
    <row r="23" spans="1:10" ht="22.5" customHeight="1" x14ac:dyDescent="0.2">
      <c r="A23" s="31"/>
      <c r="C23" s="75"/>
      <c r="D23" s="73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4"/>
    </row>
    <row r="24" spans="1:10" ht="22.5" customHeight="1" x14ac:dyDescent="0.2">
      <c r="A24" s="31"/>
      <c r="C24" s="75"/>
      <c r="D24" s="73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4"/>
    </row>
    <row r="25" spans="1:10" ht="22.5" customHeight="1" x14ac:dyDescent="0.2">
      <c r="A25" s="31"/>
      <c r="C25" s="75"/>
      <c r="D25" s="73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4"/>
    </row>
    <row r="26" spans="1:10" ht="22.5" customHeight="1" x14ac:dyDescent="0.2">
      <c r="A26" s="31">
        <f t="shared" si="0"/>
        <v>1</v>
      </c>
      <c r="B26" s="8">
        <f t="shared" si="1"/>
        <v>5</v>
      </c>
      <c r="C26" s="75"/>
      <c r="D26" s="76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0"/>
      <c r="I26" s="47"/>
      <c r="J26" s="85"/>
    </row>
    <row r="27" spans="1:10" ht="22.5" customHeight="1" x14ac:dyDescent="0.2">
      <c r="A27" s="31"/>
      <c r="C27" s="75"/>
      <c r="D27" s="76" t="str">
        <f>D26</f>
        <v>Fri</v>
      </c>
      <c r="E27" s="45">
        <f>E26</f>
        <v>44351</v>
      </c>
      <c r="F27" s="46"/>
      <c r="G27" s="47"/>
      <c r="H27" s="70"/>
      <c r="I27" s="47"/>
      <c r="J27" s="85"/>
    </row>
    <row r="28" spans="1:10" ht="22.5" customHeight="1" x14ac:dyDescent="0.2">
      <c r="A28" s="31"/>
      <c r="C28" s="75"/>
      <c r="D28" s="76" t="str">
        <f t="shared" ref="D28:E30" si="8">D27</f>
        <v>Fri</v>
      </c>
      <c r="E28" s="45">
        <f t="shared" si="8"/>
        <v>44351</v>
      </c>
      <c r="F28" s="46"/>
      <c r="G28" s="47"/>
      <c r="H28" s="70"/>
      <c r="I28" s="47"/>
      <c r="J28" s="85"/>
    </row>
    <row r="29" spans="1:10" ht="22.5" customHeight="1" x14ac:dyDescent="0.2">
      <c r="A29" s="31"/>
      <c r="C29" s="75"/>
      <c r="D29" s="76" t="str">
        <f t="shared" si="8"/>
        <v>Fri</v>
      </c>
      <c r="E29" s="45">
        <f t="shared" si="8"/>
        <v>44351</v>
      </c>
      <c r="F29" s="46"/>
      <c r="G29" s="47"/>
      <c r="H29" s="70"/>
      <c r="I29" s="47"/>
      <c r="J29" s="85"/>
    </row>
    <row r="30" spans="1:10" ht="22.5" customHeight="1" x14ac:dyDescent="0.2">
      <c r="A30" s="31"/>
      <c r="C30" s="75"/>
      <c r="D30" s="76" t="str">
        <f t="shared" si="8"/>
        <v>Fri</v>
      </c>
      <c r="E30" s="45">
        <f t="shared" si="8"/>
        <v>44351</v>
      </c>
      <c r="F30" s="46"/>
      <c r="G30" s="47"/>
      <c r="H30" s="70"/>
      <c r="I30" s="47"/>
      <c r="J30" s="85"/>
    </row>
    <row r="31" spans="1:10" ht="22.5" customHeight="1" x14ac:dyDescent="0.2">
      <c r="A31" s="31" t="str">
        <f t="shared" si="0"/>
        <v/>
      </c>
      <c r="B31" s="8">
        <f t="shared" si="1"/>
        <v>6</v>
      </c>
      <c r="C31" s="75"/>
      <c r="D31" s="76" t="str">
        <f t="shared" si="7"/>
        <v>Sat</v>
      </c>
      <c r="E31" s="45">
        <f>+E26+1</f>
        <v>44352</v>
      </c>
      <c r="F31" s="46"/>
      <c r="G31" s="47"/>
      <c r="H31" s="48"/>
      <c r="I31" s="47"/>
      <c r="J31" s="85"/>
    </row>
    <row r="32" spans="1:10" ht="22.5" customHeight="1" x14ac:dyDescent="0.2">
      <c r="A32" s="31" t="str">
        <f t="shared" si="0"/>
        <v/>
      </c>
      <c r="B32" s="8">
        <f t="shared" si="1"/>
        <v>7</v>
      </c>
      <c r="C32" s="75"/>
      <c r="D32" s="73" t="str">
        <f t="shared" si="7"/>
        <v>Sun</v>
      </c>
      <c r="E32" s="34">
        <f>+E31+1</f>
        <v>44353</v>
      </c>
      <c r="F32" s="35"/>
      <c r="G32" s="36"/>
      <c r="H32" s="50"/>
      <c r="I32" s="36"/>
      <c r="J32" s="84"/>
    </row>
    <row r="33" spans="1:10" ht="22.5" customHeight="1" x14ac:dyDescent="0.2">
      <c r="A33" s="31">
        <f t="shared" si="0"/>
        <v>1</v>
      </c>
      <c r="B33" s="8">
        <f t="shared" si="1"/>
        <v>1</v>
      </c>
      <c r="C33" s="75"/>
      <c r="D33" s="76" t="str">
        <f t="shared" si="7"/>
        <v>Mo</v>
      </c>
      <c r="E33" s="45">
        <f>+E32+1</f>
        <v>44354</v>
      </c>
      <c r="F33" s="46"/>
      <c r="G33" s="47"/>
      <c r="H33" s="48"/>
      <c r="I33" s="47"/>
      <c r="J33" s="85"/>
    </row>
    <row r="34" spans="1:10" ht="22.5" customHeight="1" x14ac:dyDescent="0.2">
      <c r="A34" s="31"/>
      <c r="C34" s="75"/>
      <c r="D34" s="76" t="str">
        <f>D33</f>
        <v>Mo</v>
      </c>
      <c r="E34" s="45">
        <f>E33</f>
        <v>44354</v>
      </c>
      <c r="F34" s="46"/>
      <c r="G34" s="47"/>
      <c r="H34" s="48"/>
      <c r="I34" s="47"/>
      <c r="J34" s="85"/>
    </row>
    <row r="35" spans="1:10" ht="22.5" customHeight="1" x14ac:dyDescent="0.2">
      <c r="A35" s="31"/>
      <c r="C35" s="75"/>
      <c r="D35" s="76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5"/>
    </row>
    <row r="36" spans="1:10" ht="22.5" customHeight="1" x14ac:dyDescent="0.2">
      <c r="A36" s="31"/>
      <c r="C36" s="75"/>
      <c r="D36" s="76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5"/>
    </row>
    <row r="37" spans="1:10" ht="22.5" customHeight="1" x14ac:dyDescent="0.2">
      <c r="A37" s="31"/>
      <c r="C37" s="75"/>
      <c r="D37" s="76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5"/>
    </row>
    <row r="38" spans="1:10" ht="22.5" customHeight="1" x14ac:dyDescent="0.2">
      <c r="A38" s="31">
        <f t="shared" si="0"/>
        <v>1</v>
      </c>
      <c r="B38" s="8">
        <f t="shared" si="1"/>
        <v>2</v>
      </c>
      <c r="C38" s="75"/>
      <c r="D38" s="73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4"/>
    </row>
    <row r="39" spans="1:10" ht="22.5" customHeight="1" x14ac:dyDescent="0.2">
      <c r="A39" s="31"/>
      <c r="C39" s="75"/>
      <c r="D39" s="73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4"/>
    </row>
    <row r="40" spans="1:10" ht="22.5" customHeight="1" x14ac:dyDescent="0.2">
      <c r="A40" s="31"/>
      <c r="C40" s="75"/>
      <c r="D40" s="73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4"/>
    </row>
    <row r="41" spans="1:10" ht="22.5" customHeight="1" x14ac:dyDescent="0.2">
      <c r="A41" s="31"/>
      <c r="C41" s="75"/>
      <c r="D41" s="73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4"/>
    </row>
    <row r="42" spans="1:10" ht="22.5" customHeight="1" x14ac:dyDescent="0.2">
      <c r="A42" s="31"/>
      <c r="C42" s="75"/>
      <c r="D42" s="73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4"/>
    </row>
    <row r="43" spans="1:10" ht="22.5" customHeight="1" x14ac:dyDescent="0.2">
      <c r="A43" s="31">
        <f t="shared" si="0"/>
        <v>1</v>
      </c>
      <c r="B43" s="8">
        <f t="shared" si="1"/>
        <v>3</v>
      </c>
      <c r="C43" s="75"/>
      <c r="D43" s="76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5"/>
    </row>
    <row r="44" spans="1:10" ht="22.5" customHeight="1" x14ac:dyDescent="0.2">
      <c r="A44" s="31"/>
      <c r="C44" s="75"/>
      <c r="D44" s="76" t="str">
        <f>D43</f>
        <v>Wed</v>
      </c>
      <c r="E44" s="45">
        <f>E43</f>
        <v>44356</v>
      </c>
      <c r="F44" s="46"/>
      <c r="G44" s="47"/>
      <c r="H44" s="48"/>
      <c r="I44" s="47"/>
      <c r="J44" s="85"/>
    </row>
    <row r="45" spans="1:10" ht="22.5" customHeight="1" x14ac:dyDescent="0.2">
      <c r="A45" s="31"/>
      <c r="C45" s="75"/>
      <c r="D45" s="76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5"/>
    </row>
    <row r="46" spans="1:10" ht="22.5" customHeight="1" x14ac:dyDescent="0.2">
      <c r="A46" s="31"/>
      <c r="C46" s="75"/>
      <c r="D46" s="76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5"/>
    </row>
    <row r="47" spans="1:10" ht="22.5" customHeight="1" x14ac:dyDescent="0.2">
      <c r="A47" s="31"/>
      <c r="C47" s="75"/>
      <c r="D47" s="76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5"/>
    </row>
    <row r="48" spans="1:10" ht="22.5" customHeight="1" x14ac:dyDescent="0.2">
      <c r="A48" s="31">
        <f t="shared" si="0"/>
        <v>1</v>
      </c>
      <c r="B48" s="8">
        <f t="shared" si="1"/>
        <v>4</v>
      </c>
      <c r="C48" s="75"/>
      <c r="D48" s="73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4"/>
    </row>
    <row r="49" spans="1:10" ht="22.5" customHeight="1" x14ac:dyDescent="0.2">
      <c r="A49" s="31"/>
      <c r="C49" s="75"/>
      <c r="D49" s="73" t="str">
        <f>D48</f>
        <v>Thu</v>
      </c>
      <c r="E49" s="34">
        <f>E48</f>
        <v>44357</v>
      </c>
      <c r="F49" s="35"/>
      <c r="G49" s="36"/>
      <c r="H49" s="37"/>
      <c r="I49" s="36"/>
      <c r="J49" s="84"/>
    </row>
    <row r="50" spans="1:10" ht="22.5" customHeight="1" x14ac:dyDescent="0.2">
      <c r="A50" s="31"/>
      <c r="C50" s="75"/>
      <c r="D50" s="73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4"/>
    </row>
    <row r="51" spans="1:10" ht="22.5" customHeight="1" x14ac:dyDescent="0.2">
      <c r="A51" s="31"/>
      <c r="C51" s="75"/>
      <c r="D51" s="73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4"/>
    </row>
    <row r="52" spans="1:10" ht="22.5" customHeight="1" x14ac:dyDescent="0.2">
      <c r="A52" s="31"/>
      <c r="C52" s="75"/>
      <c r="D52" s="73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4"/>
    </row>
    <row r="53" spans="1:10" ht="22.5" customHeight="1" x14ac:dyDescent="0.2">
      <c r="A53" s="31">
        <f t="shared" si="0"/>
        <v>1</v>
      </c>
      <c r="B53" s="8">
        <f t="shared" si="1"/>
        <v>5</v>
      </c>
      <c r="C53" s="75"/>
      <c r="D53" s="76" t="str">
        <f t="shared" si="7"/>
        <v>Fri</v>
      </c>
      <c r="E53" s="45">
        <f>+E48+1</f>
        <v>44358</v>
      </c>
      <c r="F53" s="46"/>
      <c r="G53" s="47"/>
      <c r="H53" s="48"/>
      <c r="I53" s="47"/>
      <c r="J53" s="85"/>
    </row>
    <row r="54" spans="1:10" ht="22.5" customHeight="1" x14ac:dyDescent="0.2">
      <c r="A54" s="31"/>
      <c r="C54" s="75"/>
      <c r="D54" s="76" t="str">
        <f>D53</f>
        <v>Fri</v>
      </c>
      <c r="E54" s="45">
        <f>E53</f>
        <v>44358</v>
      </c>
      <c r="F54" s="46"/>
      <c r="G54" s="47"/>
      <c r="H54" s="48"/>
      <c r="I54" s="47"/>
      <c r="J54" s="85"/>
    </row>
    <row r="55" spans="1:10" ht="22.5" customHeight="1" x14ac:dyDescent="0.2">
      <c r="A55" s="31"/>
      <c r="C55" s="75"/>
      <c r="D55" s="76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5"/>
    </row>
    <row r="56" spans="1:10" ht="22.5" customHeight="1" x14ac:dyDescent="0.2">
      <c r="A56" s="31"/>
      <c r="C56" s="75"/>
      <c r="D56" s="76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5"/>
    </row>
    <row r="57" spans="1:10" ht="22.5" customHeight="1" x14ac:dyDescent="0.2">
      <c r="A57" s="31"/>
      <c r="C57" s="75"/>
      <c r="D57" s="76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5"/>
    </row>
    <row r="58" spans="1:10" ht="22.5" customHeight="1" x14ac:dyDescent="0.2">
      <c r="A58" s="31" t="str">
        <f t="shared" si="0"/>
        <v/>
      </c>
      <c r="B58" s="8">
        <f t="shared" si="1"/>
        <v>6</v>
      </c>
      <c r="C58" s="75"/>
      <c r="D58" s="76" t="str">
        <f t="shared" si="7"/>
        <v>Sat</v>
      </c>
      <c r="E58" s="45">
        <f>+E53+1</f>
        <v>44359</v>
      </c>
      <c r="F58" s="64"/>
      <c r="G58" s="65"/>
      <c r="H58" s="67"/>
      <c r="I58" s="65"/>
      <c r="J58" s="86"/>
    </row>
    <row r="59" spans="1:10" ht="22.5" customHeight="1" x14ac:dyDescent="0.2">
      <c r="A59" s="31" t="str">
        <f t="shared" si="0"/>
        <v/>
      </c>
      <c r="B59" s="8">
        <f t="shared" si="1"/>
        <v>7</v>
      </c>
      <c r="C59" s="75"/>
      <c r="D59" s="73" t="str">
        <f t="shared" si="7"/>
        <v>Sun</v>
      </c>
      <c r="E59" s="34">
        <f>+E58+1</f>
        <v>44360</v>
      </c>
      <c r="F59" s="35"/>
      <c r="G59" s="36"/>
      <c r="H59" s="43"/>
      <c r="I59" s="36"/>
      <c r="J59" s="84"/>
    </row>
    <row r="60" spans="1:10" ht="22.5" customHeight="1" x14ac:dyDescent="0.2">
      <c r="A60" s="31">
        <f t="shared" si="0"/>
        <v>1</v>
      </c>
      <c r="B60" s="8">
        <f t="shared" si="1"/>
        <v>1</v>
      </c>
      <c r="C60" s="75"/>
      <c r="D60" s="76" t="str">
        <f t="shared" si="7"/>
        <v>Mo</v>
      </c>
      <c r="E60" s="45">
        <f>+E59+1</f>
        <v>44361</v>
      </c>
      <c r="F60" s="46"/>
      <c r="G60" s="47"/>
      <c r="H60" s="48"/>
      <c r="I60" s="47"/>
      <c r="J60" s="85"/>
    </row>
    <row r="61" spans="1:10" ht="22.5" customHeight="1" x14ac:dyDescent="0.2">
      <c r="A61" s="31"/>
      <c r="C61" s="75"/>
      <c r="D61" s="76" t="str">
        <f>D60</f>
        <v>Mo</v>
      </c>
      <c r="E61" s="45">
        <f>E60</f>
        <v>44361</v>
      </c>
      <c r="F61" s="46"/>
      <c r="G61" s="47"/>
      <c r="H61" s="48"/>
      <c r="I61" s="47"/>
      <c r="J61" s="85"/>
    </row>
    <row r="62" spans="1:10" ht="22.5" customHeight="1" x14ac:dyDescent="0.2">
      <c r="A62" s="31"/>
      <c r="C62" s="75"/>
      <c r="D62" s="76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5"/>
    </row>
    <row r="63" spans="1:10" ht="22.5" customHeight="1" x14ac:dyDescent="0.2">
      <c r="A63" s="31"/>
      <c r="C63" s="75"/>
      <c r="D63" s="76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5"/>
    </row>
    <row r="64" spans="1:10" ht="22.5" customHeight="1" x14ac:dyDescent="0.2">
      <c r="A64" s="31"/>
      <c r="C64" s="75"/>
      <c r="D64" s="76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5"/>
    </row>
    <row r="65" spans="1:10" ht="22.5" customHeight="1" x14ac:dyDescent="0.2">
      <c r="A65" s="31">
        <f t="shared" si="0"/>
        <v>1</v>
      </c>
      <c r="B65" s="8">
        <f t="shared" si="1"/>
        <v>2</v>
      </c>
      <c r="C65" s="75"/>
      <c r="D65" s="73" t="str">
        <f t="shared" si="7"/>
        <v>Tue</v>
      </c>
      <c r="E65" s="34">
        <f>+E60+1</f>
        <v>44362</v>
      </c>
      <c r="F65" s="35"/>
      <c r="G65" s="36"/>
      <c r="H65" s="43"/>
      <c r="I65" s="36"/>
      <c r="J65" s="84"/>
    </row>
    <row r="66" spans="1:10" ht="22.5" customHeight="1" x14ac:dyDescent="0.2">
      <c r="A66" s="31"/>
      <c r="C66" s="75"/>
      <c r="D66" s="73" t="str">
        <f>D65</f>
        <v>Tue</v>
      </c>
      <c r="E66" s="34">
        <f>E65</f>
        <v>44362</v>
      </c>
      <c r="F66" s="35"/>
      <c r="G66" s="36"/>
      <c r="H66" s="43"/>
      <c r="I66" s="36"/>
      <c r="J66" s="84"/>
    </row>
    <row r="67" spans="1:10" ht="22.5" customHeight="1" x14ac:dyDescent="0.2">
      <c r="A67" s="31"/>
      <c r="C67" s="75"/>
      <c r="D67" s="73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4"/>
    </row>
    <row r="68" spans="1:10" ht="22.5" customHeight="1" x14ac:dyDescent="0.2">
      <c r="A68" s="31"/>
      <c r="C68" s="75"/>
      <c r="D68" s="73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4"/>
    </row>
    <row r="69" spans="1:10" ht="22.5" customHeight="1" x14ac:dyDescent="0.2">
      <c r="A69" s="31"/>
      <c r="C69" s="75"/>
      <c r="D69" s="73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4"/>
    </row>
    <row r="70" spans="1:10" ht="22.5" customHeight="1" x14ac:dyDescent="0.2">
      <c r="A70" s="31">
        <f t="shared" si="0"/>
        <v>1</v>
      </c>
      <c r="B70" s="8">
        <f t="shared" si="1"/>
        <v>3</v>
      </c>
      <c r="C70" s="75"/>
      <c r="D70" s="76" t="str">
        <f t="shared" si="7"/>
        <v>Wed</v>
      </c>
      <c r="E70" s="45">
        <f>+E65+1</f>
        <v>44363</v>
      </c>
      <c r="F70" s="46"/>
      <c r="G70" s="47"/>
      <c r="H70" s="48"/>
      <c r="I70" s="47"/>
      <c r="J70" s="85"/>
    </row>
    <row r="71" spans="1:10" ht="22.5" customHeight="1" x14ac:dyDescent="0.2">
      <c r="A71" s="31"/>
      <c r="C71" s="75"/>
      <c r="D71" s="76" t="str">
        <f>D70</f>
        <v>Wed</v>
      </c>
      <c r="E71" s="45">
        <f>E70</f>
        <v>44363</v>
      </c>
      <c r="F71" s="46"/>
      <c r="G71" s="47"/>
      <c r="H71" s="48"/>
      <c r="I71" s="47"/>
      <c r="J71" s="85"/>
    </row>
    <row r="72" spans="1:10" ht="22.5" customHeight="1" x14ac:dyDescent="0.2">
      <c r="A72" s="31"/>
      <c r="C72" s="75"/>
      <c r="D72" s="76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5"/>
    </row>
    <row r="73" spans="1:10" ht="22.5" customHeight="1" x14ac:dyDescent="0.2">
      <c r="A73" s="31"/>
      <c r="C73" s="75"/>
      <c r="D73" s="76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5"/>
    </row>
    <row r="74" spans="1:10" ht="22.5" customHeight="1" x14ac:dyDescent="0.2">
      <c r="A74" s="31"/>
      <c r="C74" s="75"/>
      <c r="D74" s="76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5"/>
    </row>
    <row r="75" spans="1:10" ht="22.5" customHeight="1" x14ac:dyDescent="0.2">
      <c r="A75" s="31">
        <f t="shared" si="0"/>
        <v>1</v>
      </c>
      <c r="B75" s="8">
        <f t="shared" si="1"/>
        <v>4</v>
      </c>
      <c r="C75" s="75"/>
      <c r="D75" s="73" t="str">
        <f t="shared" si="7"/>
        <v>Thu</v>
      </c>
      <c r="E75" s="34">
        <f>+E70+1</f>
        <v>44364</v>
      </c>
      <c r="F75" s="35"/>
      <c r="G75" s="36"/>
      <c r="H75" s="43"/>
      <c r="I75" s="36"/>
      <c r="J75" s="84"/>
    </row>
    <row r="76" spans="1:10" ht="22.5" customHeight="1" x14ac:dyDescent="0.2">
      <c r="A76" s="31"/>
      <c r="C76" s="75"/>
      <c r="D76" s="73" t="str">
        <f>D75</f>
        <v>Thu</v>
      </c>
      <c r="E76" s="34">
        <f>E75</f>
        <v>44364</v>
      </c>
      <c r="F76" s="35"/>
      <c r="G76" s="36"/>
      <c r="H76" s="43"/>
      <c r="I76" s="36"/>
      <c r="J76" s="84"/>
    </row>
    <row r="77" spans="1:10" ht="22.5" customHeight="1" x14ac:dyDescent="0.2">
      <c r="A77" s="31"/>
      <c r="C77" s="75"/>
      <c r="D77" s="73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4"/>
    </row>
    <row r="78" spans="1:10" ht="22.5" customHeight="1" x14ac:dyDescent="0.2">
      <c r="A78" s="31"/>
      <c r="C78" s="75"/>
      <c r="D78" s="73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4"/>
    </row>
    <row r="79" spans="1:10" ht="22.5" customHeight="1" x14ac:dyDescent="0.2">
      <c r="A79" s="31"/>
      <c r="C79" s="75"/>
      <c r="D79" s="73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4"/>
    </row>
    <row r="80" spans="1:10" ht="22.5" customHeight="1" x14ac:dyDescent="0.2">
      <c r="A80" s="31">
        <f t="shared" si="0"/>
        <v>1</v>
      </c>
      <c r="B80" s="8">
        <f t="shared" si="1"/>
        <v>5</v>
      </c>
      <c r="C80" s="75"/>
      <c r="D80" s="76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5"/>
    </row>
    <row r="81" spans="1:10" ht="22.5" customHeight="1" x14ac:dyDescent="0.2">
      <c r="A81" s="31"/>
      <c r="C81" s="75"/>
      <c r="D81" s="76" t="str">
        <f>D80</f>
        <v>Fri</v>
      </c>
      <c r="E81" s="45">
        <f>E80</f>
        <v>44365</v>
      </c>
      <c r="F81" s="46"/>
      <c r="G81" s="47"/>
      <c r="H81" s="48"/>
      <c r="I81" s="47"/>
      <c r="J81" s="85"/>
    </row>
    <row r="82" spans="1:10" ht="22.5" customHeight="1" x14ac:dyDescent="0.2">
      <c r="A82" s="31"/>
      <c r="C82" s="75"/>
      <c r="D82" s="76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5"/>
    </row>
    <row r="83" spans="1:10" ht="22.5" customHeight="1" x14ac:dyDescent="0.2">
      <c r="A83" s="31"/>
      <c r="C83" s="75"/>
      <c r="D83" s="76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5"/>
    </row>
    <row r="84" spans="1:10" ht="22.5" customHeight="1" x14ac:dyDescent="0.2">
      <c r="A84" s="31"/>
      <c r="C84" s="75"/>
      <c r="D84" s="76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5"/>
    </row>
    <row r="85" spans="1:10" ht="22.5" customHeight="1" x14ac:dyDescent="0.2">
      <c r="A85" s="31" t="str">
        <f t="shared" si="0"/>
        <v/>
      </c>
      <c r="B85" s="8">
        <f t="shared" si="1"/>
        <v>6</v>
      </c>
      <c r="C85" s="75"/>
      <c r="D85" s="76" t="str">
        <f t="shared" si="7"/>
        <v>Sat</v>
      </c>
      <c r="E85" s="45">
        <f>+E80+1</f>
        <v>44366</v>
      </c>
      <c r="F85" s="64"/>
      <c r="G85" s="65"/>
      <c r="H85" s="66"/>
      <c r="I85" s="65"/>
      <c r="J85" s="86"/>
    </row>
    <row r="86" spans="1:10" ht="22.5" customHeight="1" x14ac:dyDescent="0.2">
      <c r="A86" s="31" t="str">
        <f t="shared" si="0"/>
        <v/>
      </c>
      <c r="B86" s="8">
        <f t="shared" si="1"/>
        <v>7</v>
      </c>
      <c r="C86" s="75"/>
      <c r="D86" s="73" t="str">
        <f t="shared" si="7"/>
        <v>Sun</v>
      </c>
      <c r="E86" s="34">
        <f>+E85+1</f>
        <v>44367</v>
      </c>
      <c r="F86" s="35"/>
      <c r="G86" s="36"/>
      <c r="H86" s="43"/>
      <c r="I86" s="36"/>
      <c r="J86" s="84"/>
    </row>
    <row r="87" spans="1:10" ht="22.5" customHeight="1" x14ac:dyDescent="0.2">
      <c r="A87" s="31">
        <f t="shared" si="0"/>
        <v>1</v>
      </c>
      <c r="B87" s="8">
        <f t="shared" si="1"/>
        <v>1</v>
      </c>
      <c r="C87" s="75"/>
      <c r="D87" s="76" t="str">
        <f t="shared" si="7"/>
        <v>Mo</v>
      </c>
      <c r="E87" s="45">
        <f>+E86+1</f>
        <v>44368</v>
      </c>
      <c r="F87" s="46"/>
      <c r="G87" s="47"/>
      <c r="H87" s="48"/>
      <c r="I87" s="47"/>
      <c r="J87" s="85"/>
    </row>
    <row r="88" spans="1:10" ht="22.5" customHeight="1" x14ac:dyDescent="0.2">
      <c r="A88" s="31"/>
      <c r="C88" s="75"/>
      <c r="D88" s="76" t="str">
        <f>D87</f>
        <v>Mo</v>
      </c>
      <c r="E88" s="45">
        <f>E87</f>
        <v>44368</v>
      </c>
      <c r="F88" s="46"/>
      <c r="G88" s="47"/>
      <c r="H88" s="48"/>
      <c r="I88" s="47"/>
      <c r="J88" s="85"/>
    </row>
    <row r="89" spans="1:10" ht="22.5" customHeight="1" x14ac:dyDescent="0.2">
      <c r="A89" s="31"/>
      <c r="C89" s="75"/>
      <c r="D89" s="76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5"/>
    </row>
    <row r="90" spans="1:10" ht="22.5" customHeight="1" x14ac:dyDescent="0.2">
      <c r="A90" s="31"/>
      <c r="C90" s="75"/>
      <c r="D90" s="76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5"/>
    </row>
    <row r="91" spans="1:10" ht="22.5" customHeight="1" x14ac:dyDescent="0.2">
      <c r="A91" s="31"/>
      <c r="C91" s="75"/>
      <c r="D91" s="76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5"/>
    </row>
    <row r="92" spans="1:10" ht="22.5" customHeight="1" x14ac:dyDescent="0.2">
      <c r="A92" s="31">
        <f t="shared" si="0"/>
        <v>1</v>
      </c>
      <c r="B92" s="8">
        <f t="shared" si="1"/>
        <v>2</v>
      </c>
      <c r="C92" s="75"/>
      <c r="D92" s="73" t="str">
        <f t="shared" si="7"/>
        <v>Tue</v>
      </c>
      <c r="E92" s="34">
        <f>+E87+1</f>
        <v>44369</v>
      </c>
      <c r="F92" s="35"/>
      <c r="G92" s="36"/>
      <c r="H92" s="43"/>
      <c r="I92" s="36"/>
      <c r="J92" s="84"/>
    </row>
    <row r="93" spans="1:10" ht="22.5" customHeight="1" x14ac:dyDescent="0.2">
      <c r="A93" s="31"/>
      <c r="C93" s="75"/>
      <c r="D93" s="73" t="str">
        <f>D92</f>
        <v>Tue</v>
      </c>
      <c r="E93" s="34">
        <f>E92</f>
        <v>44369</v>
      </c>
      <c r="F93" s="35"/>
      <c r="G93" s="36"/>
      <c r="H93" s="43"/>
      <c r="I93" s="36"/>
      <c r="J93" s="84"/>
    </row>
    <row r="94" spans="1:10" ht="22.5" customHeight="1" x14ac:dyDescent="0.2">
      <c r="A94" s="31"/>
      <c r="C94" s="75"/>
      <c r="D94" s="73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4"/>
    </row>
    <row r="95" spans="1:10" ht="22.5" customHeight="1" x14ac:dyDescent="0.2">
      <c r="A95" s="31"/>
      <c r="C95" s="75"/>
      <c r="D95" s="73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4"/>
    </row>
    <row r="96" spans="1:10" ht="22.5" customHeight="1" x14ac:dyDescent="0.2">
      <c r="A96" s="31"/>
      <c r="C96" s="75"/>
      <c r="D96" s="73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4"/>
    </row>
    <row r="97" spans="1:10" ht="22.5" customHeight="1" x14ac:dyDescent="0.2">
      <c r="A97" s="31"/>
      <c r="C97" s="75"/>
      <c r="D97" s="73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4"/>
    </row>
    <row r="98" spans="1:10" ht="22.5" customHeight="1" x14ac:dyDescent="0.2">
      <c r="A98" s="31">
        <f t="shared" si="0"/>
        <v>1</v>
      </c>
      <c r="B98" s="8">
        <f t="shared" si="1"/>
        <v>3</v>
      </c>
      <c r="C98" s="75"/>
      <c r="D98" s="76" t="str">
        <f t="shared" si="7"/>
        <v>Wed</v>
      </c>
      <c r="E98" s="45">
        <f>+E92+1</f>
        <v>44370</v>
      </c>
      <c r="F98" s="46"/>
      <c r="G98" s="47"/>
      <c r="H98" s="70"/>
      <c r="I98" s="47"/>
      <c r="J98" s="85"/>
    </row>
    <row r="99" spans="1:10" ht="22.5" customHeight="1" x14ac:dyDescent="0.2">
      <c r="A99" s="31"/>
      <c r="C99" s="75"/>
      <c r="D99" s="76" t="str">
        <f>D98</f>
        <v>Wed</v>
      </c>
      <c r="E99" s="45">
        <f>E98</f>
        <v>44370</v>
      </c>
      <c r="F99" s="46"/>
      <c r="G99" s="47"/>
      <c r="H99" s="70"/>
      <c r="I99" s="47"/>
      <c r="J99" s="85"/>
    </row>
    <row r="100" spans="1:10" ht="22.5" customHeight="1" x14ac:dyDescent="0.2">
      <c r="A100" s="31"/>
      <c r="C100" s="75"/>
      <c r="D100" s="76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0"/>
      <c r="I100" s="47"/>
      <c r="J100" s="85"/>
    </row>
    <row r="101" spans="1:10" ht="22.5" customHeight="1" x14ac:dyDescent="0.2">
      <c r="A101" s="31"/>
      <c r="C101" s="75"/>
      <c r="D101" s="76" t="str">
        <f t="shared" si="26"/>
        <v>Wed</v>
      </c>
      <c r="E101" s="45">
        <f t="shared" si="27"/>
        <v>44370</v>
      </c>
      <c r="F101" s="46"/>
      <c r="G101" s="47"/>
      <c r="H101" s="70"/>
      <c r="I101" s="47"/>
      <c r="J101" s="85"/>
    </row>
    <row r="102" spans="1:10" ht="22.5" customHeight="1" x14ac:dyDescent="0.2">
      <c r="A102" s="31"/>
      <c r="C102" s="75"/>
      <c r="D102" s="76" t="str">
        <f t="shared" si="26"/>
        <v>Wed</v>
      </c>
      <c r="E102" s="45">
        <f t="shared" si="27"/>
        <v>44370</v>
      </c>
      <c r="F102" s="46"/>
      <c r="G102" s="47"/>
      <c r="H102" s="70"/>
      <c r="I102" s="47"/>
      <c r="J102" s="85"/>
    </row>
    <row r="103" spans="1:10" ht="22.5" customHeight="1" x14ac:dyDescent="0.2">
      <c r="A103" s="31">
        <f t="shared" si="0"/>
        <v>1</v>
      </c>
      <c r="B103" s="8">
        <f t="shared" si="1"/>
        <v>4</v>
      </c>
      <c r="C103" s="75"/>
      <c r="D103" s="73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4"/>
    </row>
    <row r="104" spans="1:10" ht="22.5" customHeight="1" x14ac:dyDescent="0.2">
      <c r="A104" s="31"/>
      <c r="C104" s="75"/>
      <c r="D104" s="73" t="str">
        <f>D103</f>
        <v>Thu</v>
      </c>
      <c r="E104" s="34">
        <f>E103</f>
        <v>44371</v>
      </c>
      <c r="F104" s="35"/>
      <c r="G104" s="36"/>
      <c r="H104" s="43"/>
      <c r="I104" s="36"/>
      <c r="J104" s="84"/>
    </row>
    <row r="105" spans="1:10" ht="22.5" customHeight="1" x14ac:dyDescent="0.2">
      <c r="A105" s="31"/>
      <c r="C105" s="75"/>
      <c r="D105" s="73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4"/>
    </row>
    <row r="106" spans="1:10" ht="22.5" customHeight="1" x14ac:dyDescent="0.2">
      <c r="A106" s="31"/>
      <c r="C106" s="75"/>
      <c r="D106" s="73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4"/>
    </row>
    <row r="107" spans="1:10" ht="22.5" customHeight="1" x14ac:dyDescent="0.2">
      <c r="A107" s="31"/>
      <c r="C107" s="75"/>
      <c r="D107" s="73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4"/>
    </row>
    <row r="108" spans="1:10" ht="22.5" customHeight="1" x14ac:dyDescent="0.2">
      <c r="A108" s="31">
        <f t="shared" si="0"/>
        <v>1</v>
      </c>
      <c r="B108" s="8">
        <f t="shared" si="1"/>
        <v>5</v>
      </c>
      <c r="C108" s="75"/>
      <c r="D108" s="76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5"/>
    </row>
    <row r="109" spans="1:10" ht="22.5" customHeight="1" x14ac:dyDescent="0.2">
      <c r="A109" s="31"/>
      <c r="C109" s="75"/>
      <c r="D109" s="76" t="str">
        <f>D108</f>
        <v>Fri</v>
      </c>
      <c r="E109" s="45">
        <f>E108</f>
        <v>44372</v>
      </c>
      <c r="F109" s="46"/>
      <c r="G109" s="47"/>
      <c r="H109" s="48"/>
      <c r="I109" s="47"/>
      <c r="J109" s="85"/>
    </row>
    <row r="110" spans="1:10" ht="22.5" customHeight="1" x14ac:dyDescent="0.2">
      <c r="A110" s="31"/>
      <c r="C110" s="75"/>
      <c r="D110" s="76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5"/>
    </row>
    <row r="111" spans="1:10" ht="22.5" customHeight="1" x14ac:dyDescent="0.2">
      <c r="A111" s="31"/>
      <c r="C111" s="75"/>
      <c r="D111" s="76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5"/>
    </row>
    <row r="112" spans="1:10" ht="22.5" customHeight="1" x14ac:dyDescent="0.2">
      <c r="A112" s="31"/>
      <c r="C112" s="75"/>
      <c r="D112" s="76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5"/>
    </row>
    <row r="113" spans="1:10" ht="22.5" customHeight="1" x14ac:dyDescent="0.2">
      <c r="A113" s="31" t="str">
        <f t="shared" si="0"/>
        <v/>
      </c>
      <c r="B113" s="8">
        <f t="shared" si="1"/>
        <v>6</v>
      </c>
      <c r="C113" s="75"/>
      <c r="D113" s="76" t="str">
        <f t="shared" si="7"/>
        <v>Sat</v>
      </c>
      <c r="E113" s="45">
        <f>+E108+1</f>
        <v>44373</v>
      </c>
      <c r="F113" s="64"/>
      <c r="G113" s="65"/>
      <c r="H113" s="66"/>
      <c r="I113" s="65"/>
      <c r="J113" s="86"/>
    </row>
    <row r="114" spans="1:10" ht="22.5" customHeight="1" x14ac:dyDescent="0.2">
      <c r="A114" s="31" t="str">
        <f t="shared" si="0"/>
        <v/>
      </c>
      <c r="B114" s="8">
        <f t="shared" si="1"/>
        <v>7</v>
      </c>
      <c r="C114" s="75"/>
      <c r="D114" s="73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4"/>
    </row>
    <row r="115" spans="1:10" ht="22.5" customHeight="1" x14ac:dyDescent="0.2">
      <c r="A115" s="31">
        <f t="shared" si="0"/>
        <v>1</v>
      </c>
      <c r="B115" s="8">
        <f t="shared" si="1"/>
        <v>1</v>
      </c>
      <c r="C115" s="75"/>
      <c r="D115" s="76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5"/>
    </row>
    <row r="116" spans="1:10" ht="22.5" customHeight="1" x14ac:dyDescent="0.2">
      <c r="A116" s="31"/>
      <c r="C116" s="75"/>
      <c r="D116" s="76" t="str">
        <f>D115</f>
        <v>Mo</v>
      </c>
      <c r="E116" s="45">
        <f>E115</f>
        <v>44375</v>
      </c>
      <c r="F116" s="46"/>
      <c r="G116" s="47"/>
      <c r="H116" s="51"/>
      <c r="I116" s="47"/>
      <c r="J116" s="85"/>
    </row>
    <row r="117" spans="1:10" ht="22.5" customHeight="1" x14ac:dyDescent="0.2">
      <c r="A117" s="31"/>
      <c r="C117" s="75"/>
      <c r="D117" s="76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5"/>
    </row>
    <row r="118" spans="1:10" ht="22.5" customHeight="1" x14ac:dyDescent="0.2">
      <c r="A118" s="31"/>
      <c r="C118" s="75"/>
      <c r="D118" s="76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5"/>
    </row>
    <row r="119" spans="1:10" ht="22.5" customHeight="1" x14ac:dyDescent="0.2">
      <c r="A119" s="31"/>
      <c r="C119" s="75"/>
      <c r="D119" s="76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5"/>
    </row>
    <row r="120" spans="1:10" ht="22.5" customHeight="1" x14ac:dyDescent="0.2">
      <c r="A120" s="31">
        <f t="shared" si="0"/>
        <v>1</v>
      </c>
      <c r="B120" s="8">
        <f>WEEKDAY(E115+1,2)</f>
        <v>2</v>
      </c>
      <c r="C120" s="75"/>
      <c r="D120" s="73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4"/>
    </row>
    <row r="121" spans="1:10" ht="22.5" customHeight="1" x14ac:dyDescent="0.2">
      <c r="A121" s="31"/>
      <c r="C121" s="75"/>
      <c r="D121" s="73" t="str">
        <f>D120</f>
        <v>Tue</v>
      </c>
      <c r="E121" s="34">
        <f>E120</f>
        <v>44376</v>
      </c>
      <c r="F121" s="35"/>
      <c r="G121" s="36"/>
      <c r="H121" s="43"/>
      <c r="I121" s="36"/>
      <c r="J121" s="84"/>
    </row>
    <row r="122" spans="1:10" ht="22.5" customHeight="1" x14ac:dyDescent="0.2">
      <c r="A122" s="31"/>
      <c r="C122" s="75"/>
      <c r="D122" s="73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4"/>
    </row>
    <row r="123" spans="1:10" ht="22.5" customHeight="1" x14ac:dyDescent="0.2">
      <c r="A123" s="31"/>
      <c r="C123" s="75"/>
      <c r="D123" s="73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4"/>
    </row>
    <row r="124" spans="1:10" ht="22.5" customHeight="1" x14ac:dyDescent="0.2">
      <c r="A124" s="31"/>
      <c r="C124" s="75"/>
      <c r="D124" s="73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4"/>
    </row>
    <row r="125" spans="1:10" ht="22.5" customHeight="1" x14ac:dyDescent="0.2">
      <c r="A125" s="31">
        <f t="shared" si="0"/>
        <v>1</v>
      </c>
      <c r="B125" s="8">
        <v>3</v>
      </c>
      <c r="C125" s="75"/>
      <c r="D125" s="76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0"/>
      <c r="I125" s="47"/>
      <c r="J125" s="85"/>
    </row>
    <row r="126" spans="1:10" ht="22.5" customHeight="1" x14ac:dyDescent="0.2">
      <c r="A126" s="31"/>
      <c r="C126" s="75"/>
      <c r="D126" s="94" t="str">
        <f>D125</f>
        <v>Wed</v>
      </c>
      <c r="E126" s="95">
        <f>E125</f>
        <v>44377</v>
      </c>
      <c r="F126" s="96"/>
      <c r="G126" s="97"/>
      <c r="H126" s="98"/>
      <c r="I126" s="97"/>
      <c r="J126" s="99"/>
    </row>
    <row r="127" spans="1:10" ht="22.5" customHeight="1" x14ac:dyDescent="0.2">
      <c r="A127" s="31"/>
      <c r="C127" s="75"/>
      <c r="D127" s="94" t="str">
        <f t="shared" ref="D127:D129" si="34">D126</f>
        <v>Wed</v>
      </c>
      <c r="E127" s="95">
        <f t="shared" ref="E127:E129" si="35">E126</f>
        <v>44377</v>
      </c>
      <c r="F127" s="96"/>
      <c r="G127" s="97"/>
      <c r="H127" s="98"/>
      <c r="I127" s="97"/>
      <c r="J127" s="99"/>
    </row>
    <row r="128" spans="1:10" ht="21.75" customHeight="1" x14ac:dyDescent="0.2">
      <c r="A128" s="31"/>
      <c r="C128" s="75"/>
      <c r="D128" s="94" t="str">
        <f t="shared" si="34"/>
        <v>Wed</v>
      </c>
      <c r="E128" s="95">
        <f t="shared" si="35"/>
        <v>44377</v>
      </c>
      <c r="F128" s="96"/>
      <c r="G128" s="97"/>
      <c r="H128" s="98"/>
      <c r="I128" s="97"/>
      <c r="J128" s="99"/>
    </row>
    <row r="129" spans="1:10" ht="21.75" customHeight="1" thickBot="1" x14ac:dyDescent="0.25">
      <c r="A129" s="31"/>
      <c r="C129" s="80"/>
      <c r="D129" s="100" t="str">
        <f t="shared" si="34"/>
        <v>Wed</v>
      </c>
      <c r="E129" s="101">
        <f t="shared" si="35"/>
        <v>44377</v>
      </c>
      <c r="F129" s="102"/>
      <c r="G129" s="103"/>
      <c r="H129" s="104"/>
      <c r="I129" s="103"/>
      <c r="J129" s="105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38" priority="25" stopIfTrue="1">
      <formula>IF($A11=1,B11,)</formula>
    </cfRule>
    <cfRule type="expression" dxfId="37" priority="26" stopIfTrue="1">
      <formula>IF($A11="",B11,)</formula>
    </cfRule>
  </conditionalFormatting>
  <conditionalFormatting sqref="E11:E15">
    <cfRule type="expression" dxfId="36" priority="27" stopIfTrue="1">
      <formula>IF($A11="",B11,"")</formula>
    </cfRule>
  </conditionalFormatting>
  <conditionalFormatting sqref="E16:E124">
    <cfRule type="expression" dxfId="35" priority="28" stopIfTrue="1">
      <formula>IF($A16&lt;&gt;1,B16,"")</formula>
    </cfRule>
  </conditionalFormatting>
  <conditionalFormatting sqref="D11:D124">
    <cfRule type="expression" dxfId="34" priority="29" stopIfTrue="1">
      <formula>IF($A11="",B11,)</formula>
    </cfRule>
  </conditionalFormatting>
  <conditionalFormatting sqref="G11:G20 G26:G84 G86:G119">
    <cfRule type="expression" dxfId="33" priority="30" stopIfTrue="1">
      <formula>#REF!="Freelancer"</formula>
    </cfRule>
    <cfRule type="expression" dxfId="32" priority="31" stopIfTrue="1">
      <formula>#REF!="DTC Int. Staff"</formula>
    </cfRule>
  </conditionalFormatting>
  <conditionalFormatting sqref="G115:G119 G87:G112 G26:G30 G33:G57 G60:G84">
    <cfRule type="expression" dxfId="31" priority="23" stopIfTrue="1">
      <formula>$F$5="Freelancer"</formula>
    </cfRule>
    <cfRule type="expression" dxfId="30" priority="24" stopIfTrue="1">
      <formula>$F$5="DTC Int. Staff"</formula>
    </cfRule>
  </conditionalFormatting>
  <conditionalFormatting sqref="G16:G20">
    <cfRule type="expression" dxfId="29" priority="21" stopIfTrue="1">
      <formula>#REF!="Freelancer"</formula>
    </cfRule>
    <cfRule type="expression" dxfId="28" priority="22" stopIfTrue="1">
      <formula>#REF!="DTC Int. Staff"</formula>
    </cfRule>
  </conditionalFormatting>
  <conditionalFormatting sqref="G16:G20">
    <cfRule type="expression" dxfId="27" priority="19" stopIfTrue="1">
      <formula>$F$5="Freelancer"</formula>
    </cfRule>
    <cfRule type="expression" dxfId="26" priority="20" stopIfTrue="1">
      <formula>$F$5="DTC Int. Staff"</formula>
    </cfRule>
  </conditionalFormatting>
  <conditionalFormatting sqref="G21:G25">
    <cfRule type="expression" dxfId="25" priority="17" stopIfTrue="1">
      <formula>#REF!="Freelancer"</formula>
    </cfRule>
    <cfRule type="expression" dxfId="24" priority="18" stopIfTrue="1">
      <formula>#REF!="DTC Int. Staff"</formula>
    </cfRule>
  </conditionalFormatting>
  <conditionalFormatting sqref="G21:G25">
    <cfRule type="expression" dxfId="23" priority="15" stopIfTrue="1">
      <formula>$F$5="Freelancer"</formula>
    </cfRule>
    <cfRule type="expression" dxfId="22" priority="16" stopIfTrue="1">
      <formula>$F$5="DTC Int. Staff"</formula>
    </cfRule>
  </conditionalFormatting>
  <conditionalFormatting sqref="C125:C129">
    <cfRule type="expression" dxfId="21" priority="9" stopIfTrue="1">
      <formula>IF($A125=1,B125,)</formula>
    </cfRule>
    <cfRule type="expression" dxfId="20" priority="10" stopIfTrue="1">
      <formula>IF($A125="",B125,)</formula>
    </cfRule>
  </conditionalFormatting>
  <conditionalFormatting sqref="D125:D129">
    <cfRule type="expression" dxfId="19" priority="11" stopIfTrue="1">
      <formula>IF($A125="",B125,)</formula>
    </cfRule>
  </conditionalFormatting>
  <conditionalFormatting sqref="E125:E129">
    <cfRule type="expression" dxfId="18" priority="8" stopIfTrue="1">
      <formula>IF($A125&lt;&gt;1,B125,"")</formula>
    </cfRule>
  </conditionalFormatting>
  <conditionalFormatting sqref="G59">
    <cfRule type="expression" dxfId="17" priority="5" stopIfTrue="1">
      <formula>$F$5="Freelancer"</formula>
    </cfRule>
    <cfRule type="expression" dxfId="16" priority="6" stopIfTrue="1">
      <formula>$F$5="DTC Int. Staff"</formula>
    </cfRule>
  </conditionalFormatting>
  <conditionalFormatting sqref="G85">
    <cfRule type="expression" dxfId="15" priority="3" stopIfTrue="1">
      <formula>#REF!="Freelancer"</formula>
    </cfRule>
    <cfRule type="expression" dxfId="14" priority="4" stopIfTrue="1">
      <formula>#REF!="DTC Int. Staff"</formula>
    </cfRule>
  </conditionalFormatting>
  <conditionalFormatting sqref="G85">
    <cfRule type="expression" dxfId="13" priority="1" stopIfTrue="1">
      <formula>$F$5="Freelancer"</formula>
    </cfRule>
    <cfRule type="expression" dxfId="1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2006-02-12T14:53:28Z</dcterms:created>
  <dcterms:modified xsi:type="dcterms:W3CDTF">2021-02-16T09:21:51Z</dcterms:modified>
</cp:coreProperties>
</file>