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117_Pam\"/>
    </mc:Choice>
  </mc:AlternateContent>
  <xr:revisionPtr revIDLastSave="0" documentId="13_ncr:1_{4DCDBAF6-BEB9-4EA2-BEB2-5BDB7F5EF6EB}" xr6:coauthVersionLast="46" xr6:coauthVersionMax="46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6" l="1"/>
  <c r="P13" i="36"/>
  <c r="P14" i="36"/>
  <c r="P15" i="36"/>
  <c r="P16" i="36"/>
  <c r="P11" i="36"/>
  <c r="M23" i="36"/>
  <c r="M22" i="36"/>
  <c r="M21" i="36"/>
  <c r="M20" i="36"/>
  <c r="M19" i="36"/>
  <c r="M18" i="36"/>
  <c r="M17" i="36"/>
  <c r="M16" i="36"/>
  <c r="M15" i="36"/>
  <c r="M14" i="36"/>
  <c r="M13" i="36"/>
  <c r="M12" i="36"/>
  <c r="M11" i="36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P17" i="36" l="1"/>
  <c r="M24" i="3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<sst xmlns="http://schemas.openxmlformats.org/spreadsheetml/2006/main" count="193" uniqueCount="74">
  <si>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</si>
  <si>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</si>
  <si>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</si>
  <si>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</si>
  <si>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</si>
  <si>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</si>
  <si>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</si>
  <si>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</si>
  <si>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</si>
  <si>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</si>
  <si>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</si>
  <si>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</si>
  <si>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</si>
  <si>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</si>
  <si>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</si>
  <si>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</si>
  <si>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</si>
  <si>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</si>
  <si>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</si>
  <si>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</si>
  <si>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</si>
  <si>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</si>
  <si>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</si>
  <si>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</si>
  <si>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</si>
  <si>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</si>
  <si>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</si>
  <si>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</si>
  <si>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</si>
  <si>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</si>
  <si>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</si>
  <si>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</si>
  <si>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</si>
  <si>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</si>
  <si>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</si>
  <si>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</si>
  <si>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</si>
  <si>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</si>
  <si>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</si>
  <si>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</si>
  <si>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</si>
  <si>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</si>
  <si>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</si>
  <si>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</si>
  <si>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</si>
  <si>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</si>
  <si>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</si>
  <si>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</si>
  <si>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</si>
  <si>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</si>
  <si>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Kanjanachat</t>
  </si>
  <si>
    <t>Jiraittiwanna</t>
  </si>
  <si>
    <t>TIME117</t>
  </si>
  <si>
    <t>TIME-202090</t>
  </si>
  <si>
    <t>Study index and write report</t>
  </si>
  <si>
    <t>TIME</t>
  </si>
  <si>
    <t>Study index, write report and find the government agencies who collect data of inicators</t>
  </si>
  <si>
    <t>Find the government agencies who collect data of inicators, study index, write report and do slide</t>
  </si>
  <si>
    <t>Write report and prepare data on country rankings (5-year period)</t>
  </si>
  <si>
    <t>Prepare data on index composite</t>
  </si>
  <si>
    <t>HOME</t>
  </si>
  <si>
    <t>Study Thailand's Profile for index, write report and create slides</t>
  </si>
  <si>
    <t>Study Thailand's Profile for index and country comparing, write report and create slides</t>
  </si>
  <si>
    <t>Inception Report</t>
  </si>
  <si>
    <t>Find common factors for 21 index, present and write report</t>
  </si>
  <si>
    <t>Present Inception Report to Clients and Revise reports compiled to Client's comments</t>
  </si>
  <si>
    <t>Revise reports compiled to Client's comments</t>
  </si>
  <si>
    <t>Write report and print report</t>
  </si>
  <si>
    <t>TIME-202093</t>
  </si>
  <si>
    <t>Slide: Benchmarking (Singapore)</t>
  </si>
  <si>
    <t>TIME-202094</t>
  </si>
  <si>
    <t>Research for Quarterly Model</t>
  </si>
  <si>
    <t>Team Discussion + Research for Quarterly Model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</si>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</sst>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3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8" fillId="11" borderId="10" xfId="0" applyFont="1" applyFill="1" applyBorder="1" applyAlignment="1" applyProtection="1">
      <alignment vertical="center"/>
      <protection locked="0"/>
    </xf>
    <xf numFmtId="43" fontId="8" fillId="0" borderId="10" xfId="1" applyFont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horizontal="center" vertical="center"/>
      <protection locked="0"/>
    </xf>
    <xf numFmtId="43" fontId="10" fillId="12" borderId="10" xfId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20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H13" sqref="H13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32" t="s">
        <v>24</v>
      </c>
      <c r="C2" s="133"/>
      <c r="D2" s="133"/>
      <c r="E2" s="133"/>
      <c r="F2" s="133"/>
      <c r="G2" s="134"/>
      <c r="H2" s="2"/>
      <c r="I2" s="2"/>
    </row>
    <row r="3" spans="2:9" x14ac:dyDescent="0.25">
      <c r="B3" s="7" t="s">
        <v>25</v>
      </c>
      <c r="C3" s="138" t="s">
        <v>50</v>
      </c>
      <c r="D3" s="139"/>
      <c r="E3" s="139"/>
      <c r="F3" s="139"/>
      <c r="G3" s="140"/>
      <c r="H3" s="3"/>
      <c r="I3" s="3"/>
    </row>
    <row r="4" spans="2:9" x14ac:dyDescent="0.25">
      <c r="B4" s="6" t="s">
        <v>26</v>
      </c>
      <c r="C4" s="141" t="s">
        <v>51</v>
      </c>
      <c r="D4" s="142"/>
      <c r="E4" s="142"/>
      <c r="F4" s="142"/>
      <c r="G4" s="143"/>
      <c r="H4" s="3"/>
      <c r="I4" s="3"/>
    </row>
    <row r="5" spans="2:9" x14ac:dyDescent="0.25">
      <c r="B5" s="6" t="s">
        <v>27</v>
      </c>
      <c r="C5" s="141" t="s">
        <v>52</v>
      </c>
      <c r="D5" s="142"/>
      <c r="E5" s="142"/>
      <c r="F5" s="142"/>
      <c r="G5" s="143"/>
      <c r="H5" s="3"/>
      <c r="I5" s="3"/>
    </row>
    <row r="7" spans="2:9" ht="32.25" customHeight="1" x14ac:dyDescent="0.25">
      <c r="B7" s="152" t="s">
        <v>31</v>
      </c>
      <c r="C7" s="153"/>
      <c r="D7" s="153"/>
      <c r="E7" s="153"/>
      <c r="F7" s="153"/>
      <c r="G7" s="154"/>
      <c r="H7" s="3"/>
      <c r="I7" s="3"/>
    </row>
    <row r="8" spans="2:9" x14ac:dyDescent="0.25">
      <c r="B8" s="135" t="s">
        <v>28</v>
      </c>
      <c r="C8" s="136"/>
      <c r="D8" s="136"/>
      <c r="E8" s="136"/>
      <c r="F8" s="136"/>
      <c r="G8" s="137"/>
      <c r="H8" s="3"/>
      <c r="I8" s="3"/>
    </row>
    <row r="9" spans="2:9" x14ac:dyDescent="0.25">
      <c r="B9" s="149" t="s">
        <v>29</v>
      </c>
      <c r="C9" s="150"/>
      <c r="D9" s="150"/>
      <c r="E9" s="150"/>
      <c r="F9" s="150"/>
      <c r="G9" s="151"/>
      <c r="H9" s="3"/>
      <c r="I9" s="3"/>
    </row>
    <row r="10" spans="2:9" x14ac:dyDescent="0.25">
      <c r="B10" s="120" t="s">
        <v>30</v>
      </c>
      <c r="C10" s="121"/>
      <c r="D10" s="121"/>
      <c r="E10" s="121"/>
      <c r="F10" s="121"/>
      <c r="G10" s="122"/>
      <c r="H10" s="3"/>
      <c r="I10" s="3"/>
    </row>
    <row r="12" spans="2:9" x14ac:dyDescent="0.25">
      <c r="B12" s="58" t="s">
        <v>46</v>
      </c>
      <c r="C12" s="144" t="s">
        <v>16</v>
      </c>
      <c r="D12" s="145"/>
      <c r="E12" s="145"/>
      <c r="F12" s="145"/>
      <c r="G12" s="145"/>
      <c r="H12" s="4"/>
      <c r="I12" s="4"/>
    </row>
    <row r="13" spans="2:9" ht="19.5" customHeight="1" x14ac:dyDescent="0.25">
      <c r="B13" s="60">
        <v>9001</v>
      </c>
      <c r="C13" s="114" t="s">
        <v>36</v>
      </c>
      <c r="D13" s="115"/>
      <c r="E13" s="115"/>
      <c r="F13" s="115"/>
      <c r="G13" s="116"/>
      <c r="H13" s="4"/>
      <c r="I13" s="4"/>
    </row>
    <row r="14" spans="2:9" ht="19.5" customHeight="1" x14ac:dyDescent="0.25">
      <c r="B14" s="7" t="s">
        <v>23</v>
      </c>
      <c r="C14" s="120"/>
      <c r="D14" s="121"/>
      <c r="E14" s="121"/>
      <c r="F14" s="121"/>
      <c r="G14" s="122"/>
      <c r="H14" s="4"/>
      <c r="I14" s="4"/>
    </row>
    <row r="15" spans="2:9" ht="18.75" customHeight="1" x14ac:dyDescent="0.25">
      <c r="B15" s="60">
        <v>9002</v>
      </c>
      <c r="C15" s="146" t="s">
        <v>45</v>
      </c>
      <c r="D15" s="147"/>
      <c r="E15" s="147"/>
      <c r="F15" s="147"/>
      <c r="G15" s="148"/>
      <c r="H15" s="4"/>
      <c r="I15" s="4"/>
    </row>
    <row r="16" spans="2:9" ht="18.75" customHeight="1" x14ac:dyDescent="0.25">
      <c r="B16" s="61"/>
      <c r="C16" s="155" t="s">
        <v>43</v>
      </c>
      <c r="D16" s="156"/>
      <c r="E16" s="156"/>
      <c r="F16" s="156"/>
      <c r="G16" s="157"/>
      <c r="H16" s="4"/>
      <c r="I16" s="4"/>
    </row>
    <row r="17" spans="2:9" ht="18.75" customHeight="1" x14ac:dyDescent="0.25">
      <c r="B17" s="7" t="s">
        <v>15</v>
      </c>
      <c r="C17" s="117" t="s">
        <v>44</v>
      </c>
      <c r="D17" s="118"/>
      <c r="E17" s="118"/>
      <c r="F17" s="118"/>
      <c r="G17" s="119"/>
      <c r="H17" s="4"/>
      <c r="I17" s="4"/>
    </row>
    <row r="18" spans="2:9" ht="19.5" customHeight="1" x14ac:dyDescent="0.25">
      <c r="B18" s="62">
        <v>9003</v>
      </c>
      <c r="C18" s="123" t="s">
        <v>37</v>
      </c>
      <c r="D18" s="124"/>
      <c r="E18" s="124"/>
      <c r="F18" s="124"/>
      <c r="G18" s="125"/>
      <c r="H18" s="4"/>
      <c r="I18" s="4"/>
    </row>
    <row r="19" spans="2:9" x14ac:dyDescent="0.25">
      <c r="B19" s="63" t="s">
        <v>17</v>
      </c>
      <c r="C19" s="126"/>
      <c r="D19" s="127"/>
      <c r="E19" s="127"/>
      <c r="F19" s="127"/>
      <c r="G19" s="128"/>
      <c r="H19" s="4"/>
      <c r="I19" s="4"/>
    </row>
    <row r="20" spans="2:9" ht="19.5" customHeight="1" x14ac:dyDescent="0.25">
      <c r="B20" s="62">
        <v>9004</v>
      </c>
      <c r="C20" s="123" t="s">
        <v>42</v>
      </c>
      <c r="D20" s="124"/>
      <c r="E20" s="124"/>
      <c r="F20" s="124"/>
      <c r="G20" s="125"/>
      <c r="H20" s="4"/>
      <c r="I20" s="4"/>
    </row>
    <row r="21" spans="2:9" ht="19.5" customHeight="1" x14ac:dyDescent="0.25">
      <c r="B21" s="63" t="s">
        <v>17</v>
      </c>
      <c r="C21" s="126"/>
      <c r="D21" s="127"/>
      <c r="E21" s="127"/>
      <c r="F21" s="127"/>
      <c r="G21" s="128"/>
      <c r="H21" s="4"/>
      <c r="I21" s="4"/>
    </row>
    <row r="22" spans="2:9" ht="19.5" customHeight="1" x14ac:dyDescent="0.25">
      <c r="B22" s="60">
        <v>9005</v>
      </c>
      <c r="C22" s="114" t="s">
        <v>41</v>
      </c>
      <c r="D22" s="115"/>
      <c r="E22" s="115"/>
      <c r="F22" s="115"/>
      <c r="G22" s="116"/>
    </row>
    <row r="23" spans="2:9" ht="19.5" customHeight="1" x14ac:dyDescent="0.25">
      <c r="B23" s="7" t="s">
        <v>32</v>
      </c>
      <c r="C23" s="120"/>
      <c r="D23" s="121"/>
      <c r="E23" s="121"/>
      <c r="F23" s="121"/>
      <c r="G23" s="122"/>
    </row>
    <row r="24" spans="2:9" ht="19.5" customHeight="1" x14ac:dyDescent="0.25">
      <c r="B24" s="60">
        <v>9006</v>
      </c>
      <c r="C24" s="123" t="s">
        <v>40</v>
      </c>
      <c r="D24" s="124"/>
      <c r="E24" s="124"/>
      <c r="F24" s="124"/>
      <c r="G24" s="125"/>
    </row>
    <row r="25" spans="2:9" x14ac:dyDescent="0.25">
      <c r="B25" s="7" t="s">
        <v>22</v>
      </c>
      <c r="C25" s="126"/>
      <c r="D25" s="127"/>
      <c r="E25" s="127"/>
      <c r="F25" s="127"/>
      <c r="G25" s="128"/>
    </row>
    <row r="26" spans="2:9" ht="19.5" customHeight="1" x14ac:dyDescent="0.25">
      <c r="B26" s="60">
        <v>9007</v>
      </c>
      <c r="C26" s="114" t="s">
        <v>39</v>
      </c>
      <c r="D26" s="115"/>
      <c r="E26" s="115"/>
      <c r="F26" s="115"/>
      <c r="G26" s="116"/>
    </row>
    <row r="27" spans="2:9" ht="19.5" customHeight="1" x14ac:dyDescent="0.25">
      <c r="B27" s="7" t="s">
        <v>9</v>
      </c>
      <c r="C27" s="120"/>
      <c r="D27" s="121"/>
      <c r="E27" s="121"/>
      <c r="F27" s="121"/>
      <c r="G27" s="122"/>
    </row>
    <row r="28" spans="2:9" ht="19.5" customHeight="1" x14ac:dyDescent="0.25">
      <c r="B28" s="60">
        <v>9008</v>
      </c>
      <c r="C28" s="114" t="s">
        <v>38</v>
      </c>
      <c r="D28" s="115"/>
      <c r="E28" s="115"/>
      <c r="F28" s="115"/>
      <c r="G28" s="116"/>
    </row>
    <row r="29" spans="2:9" ht="19.5" customHeight="1" x14ac:dyDescent="0.25">
      <c r="B29" s="7" t="s">
        <v>10</v>
      </c>
      <c r="C29" s="120"/>
      <c r="D29" s="121"/>
      <c r="E29" s="121"/>
      <c r="F29" s="121"/>
      <c r="G29" s="122"/>
    </row>
    <row r="30" spans="2:9" ht="15" customHeight="1" x14ac:dyDescent="0.25">
      <c r="B30" s="60">
        <v>9009</v>
      </c>
      <c r="C30" s="123" t="s">
        <v>47</v>
      </c>
      <c r="D30" s="124"/>
      <c r="E30" s="124"/>
      <c r="F30" s="124"/>
      <c r="G30" s="125"/>
    </row>
    <row r="31" spans="2:9" x14ac:dyDescent="0.25">
      <c r="B31" s="61"/>
      <c r="C31" s="129" t="s">
        <v>48</v>
      </c>
      <c r="D31" s="130"/>
      <c r="E31" s="130"/>
      <c r="F31" s="130"/>
      <c r="G31" s="131"/>
    </row>
    <row r="32" spans="2:9" ht="19.5" customHeight="1" x14ac:dyDescent="0.25">
      <c r="B32" s="7" t="s">
        <v>21</v>
      </c>
      <c r="C32" s="126" t="s">
        <v>49</v>
      </c>
      <c r="D32" s="127"/>
      <c r="E32" s="127"/>
      <c r="F32" s="127"/>
      <c r="G32" s="128"/>
    </row>
    <row r="33" spans="2:7" ht="19.5" customHeight="1" x14ac:dyDescent="0.25">
      <c r="B33" s="60">
        <v>9010</v>
      </c>
      <c r="C33" s="114" t="s">
        <v>18</v>
      </c>
      <c r="D33" s="115"/>
      <c r="E33" s="115"/>
      <c r="F33" s="115"/>
      <c r="G33" s="116"/>
    </row>
    <row r="34" spans="2:7" ht="19.5" customHeight="1" x14ac:dyDescent="0.25">
      <c r="B34" s="7" t="s">
        <v>11</v>
      </c>
      <c r="C34" s="120"/>
      <c r="D34" s="121"/>
      <c r="E34" s="121"/>
      <c r="F34" s="121"/>
      <c r="G34" s="122"/>
    </row>
    <row r="35" spans="2:7" ht="19.5" customHeight="1" x14ac:dyDescent="0.25">
      <c r="B35" s="60">
        <v>9013</v>
      </c>
      <c r="C35" s="114" t="s">
        <v>19</v>
      </c>
      <c r="D35" s="115"/>
      <c r="E35" s="115"/>
      <c r="F35" s="115"/>
      <c r="G35" s="116"/>
    </row>
    <row r="36" spans="2:7" ht="19.5" customHeight="1" x14ac:dyDescent="0.25">
      <c r="B36" s="7" t="s">
        <v>12</v>
      </c>
      <c r="C36" s="120"/>
      <c r="D36" s="121"/>
      <c r="E36" s="121"/>
      <c r="F36" s="121"/>
      <c r="G36" s="122"/>
    </row>
    <row r="37" spans="2:7" ht="19.5" customHeight="1" x14ac:dyDescent="0.25">
      <c r="B37" s="60">
        <v>9014</v>
      </c>
      <c r="C37" s="114" t="s">
        <v>13</v>
      </c>
      <c r="D37" s="115"/>
      <c r="E37" s="115"/>
      <c r="F37" s="115"/>
      <c r="G37" s="116"/>
    </row>
    <row r="38" spans="2:7" ht="19.5" customHeight="1" x14ac:dyDescent="0.25">
      <c r="B38" s="64" t="s">
        <v>13</v>
      </c>
      <c r="C38" s="117"/>
      <c r="D38" s="118"/>
      <c r="E38" s="118"/>
      <c r="F38" s="118"/>
      <c r="G38" s="119"/>
    </row>
    <row r="39" spans="2:7" ht="19.5" customHeight="1" x14ac:dyDescent="0.25">
      <c r="B39" s="60">
        <v>9015</v>
      </c>
      <c r="C39" s="114" t="s">
        <v>20</v>
      </c>
      <c r="D39" s="115"/>
      <c r="E39" s="115"/>
      <c r="F39" s="115"/>
      <c r="G39" s="116"/>
    </row>
    <row r="40" spans="2:7" ht="19.5" customHeight="1" x14ac:dyDescent="0.25">
      <c r="B40" s="64" t="s">
        <v>14</v>
      </c>
      <c r="C40" s="120"/>
      <c r="D40" s="121"/>
      <c r="E40" s="121"/>
      <c r="F40" s="121"/>
      <c r="G40" s="122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abSelected="1" topLeftCell="H10" zoomScale="90" zoomScaleNormal="90" workbookViewId="0">
      <selection activeCell="O28" sqref="O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8"/>
    <col min="12" max="12" width="16" style="8" bestFit="1" customWidth="1"/>
    <col min="13" max="13" width="16.7109375" style="8" bestFit="1" customWidth="1"/>
    <col min="14" max="14" width="11.42578125" style="8"/>
    <col min="15" max="15" width="15.140625" style="8" bestFit="1" customWidth="1"/>
    <col min="16" max="16" width="16.7109375" style="8" bestFit="1" customWidth="1"/>
    <col min="17" max="16384" width="11.42578125" style="8"/>
  </cols>
  <sheetData>
    <row r="1" spans="1:16" ht="51.75" customHeight="1" thickBot="1" x14ac:dyDescent="0.25">
      <c r="D1" s="160" t="s">
        <v>5</v>
      </c>
      <c r="E1" s="161"/>
      <c r="F1" s="161"/>
      <c r="G1" s="161"/>
      <c r="H1" s="161"/>
      <c r="I1" s="161"/>
      <c r="J1" s="162"/>
    </row>
    <row r="2" spans="1:16" ht="13.5" customHeight="1" x14ac:dyDescent="0.2">
      <c r="D2" s="9"/>
      <c r="E2" s="9"/>
      <c r="F2" s="9"/>
      <c r="G2" s="9"/>
      <c r="H2" s="9"/>
      <c r="I2" s="9"/>
      <c r="J2" s="10"/>
    </row>
    <row r="3" spans="1:16" ht="20.25" customHeight="1" x14ac:dyDescent="0.2">
      <c r="D3" s="11" t="s">
        <v>0</v>
      </c>
      <c r="E3" s="12"/>
      <c r="F3" s="13" t="str">
        <f>'Information-General Settings'!C3</f>
        <v>Kanjanachat</v>
      </c>
      <c r="G3" s="14"/>
      <c r="I3" s="15"/>
      <c r="J3" s="15"/>
    </row>
    <row r="4" spans="1:16" ht="20.25" customHeight="1" x14ac:dyDescent="0.2">
      <c r="D4" s="158" t="s">
        <v>8</v>
      </c>
      <c r="E4" s="159"/>
      <c r="F4" s="13" t="str">
        <f>'Information-General Settings'!C4</f>
        <v>Jiraittiwanna</v>
      </c>
      <c r="G4" s="14"/>
      <c r="I4" s="15"/>
      <c r="J4" s="15"/>
    </row>
    <row r="5" spans="1:16" ht="20.25" customHeight="1" x14ac:dyDescent="0.2">
      <c r="D5" s="11" t="s">
        <v>7</v>
      </c>
      <c r="E5" s="16"/>
      <c r="F5" s="13" t="str">
        <f>'Information-General Settings'!C5</f>
        <v>TIME117</v>
      </c>
      <c r="G5" s="14"/>
      <c r="I5" s="15"/>
      <c r="J5" s="15"/>
    </row>
    <row r="6" spans="1:16" ht="20.25" customHeight="1" x14ac:dyDescent="0.2">
      <c r="E6" s="15"/>
      <c r="F6" s="15"/>
      <c r="G6" s="15"/>
      <c r="H6" s="17"/>
      <c r="I6" s="18"/>
      <c r="J6" s="19"/>
    </row>
    <row r="7" spans="1:16" ht="30" x14ac:dyDescent="0.2">
      <c r="G7" s="20"/>
      <c r="H7" s="17"/>
      <c r="I7" s="21" t="s">
        <v>34</v>
      </c>
      <c r="J7" s="22" t="s">
        <v>35</v>
      </c>
    </row>
    <row r="8" spans="1:16" ht="43.5" customHeight="1" x14ac:dyDescent="0.2">
      <c r="D8" s="23"/>
      <c r="G8" s="18"/>
      <c r="H8" s="14"/>
      <c r="I8" s="24">
        <f>SUM(J10:J141)</f>
        <v>228</v>
      </c>
      <c r="J8" s="25">
        <f>I8/8</f>
        <v>28.5</v>
      </c>
    </row>
    <row r="9" spans="1:16" ht="20.25" customHeight="1" thickBot="1" x14ac:dyDescent="0.25">
      <c r="E9" s="15"/>
      <c r="F9" s="15"/>
      <c r="G9" s="15"/>
      <c r="H9" s="17"/>
      <c r="I9" s="18"/>
      <c r="J9" s="19"/>
      <c r="O9" s="113">
        <v>9002</v>
      </c>
    </row>
    <row r="10" spans="1:16" ht="15.75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09" t="s">
        <v>6</v>
      </c>
      <c r="M10" s="109" t="s">
        <v>34</v>
      </c>
      <c r="O10" s="109" t="s">
        <v>4</v>
      </c>
      <c r="P10" s="109" t="s">
        <v>34</v>
      </c>
    </row>
    <row r="11" spans="1:16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36">
        <v>9001</v>
      </c>
      <c r="M11" s="110">
        <f>SUMIFS($J$10:$J$142,$G$10:$G$142,L11)</f>
        <v>0</v>
      </c>
      <c r="O11" s="36" t="s">
        <v>68</v>
      </c>
      <c r="P11" s="110">
        <f>SUMIFS($J$10:$J$142,$F$10:$F$142,O11,$G$10:$G$142,$O$9)</f>
        <v>8</v>
      </c>
    </row>
    <row r="12" spans="1:16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10">
        <f t="shared" ref="M12:M23" si="2">SUMIFS($J$10:$J$142,$G$10:$G$142,L12)</f>
        <v>228</v>
      </c>
      <c r="O12" s="36" t="s">
        <v>53</v>
      </c>
      <c r="P12" s="110">
        <f t="shared" ref="P12:P16" si="3">SUMIFS($J$10:$J$142,$F$10:$F$142,O12,$G$10:$G$142,$O$9)</f>
        <v>152</v>
      </c>
    </row>
    <row r="13" spans="1:16" x14ac:dyDescent="0.2">
      <c r="A13" s="31"/>
      <c r="C13" s="39"/>
      <c r="D13" s="33" t="str">
        <f t="shared" ref="D13:D15" si="4">D12</f>
        <v>Fri</v>
      </c>
      <c r="E13" s="34">
        <f t="shared" ref="E13:E15" si="5">E12</f>
        <v>44197</v>
      </c>
      <c r="F13" s="35"/>
      <c r="G13" s="36"/>
      <c r="H13" s="37"/>
      <c r="I13" s="36"/>
      <c r="J13" s="38"/>
      <c r="L13" s="36">
        <v>9003</v>
      </c>
      <c r="M13" s="110">
        <f t="shared" si="2"/>
        <v>0</v>
      </c>
      <c r="O13" s="36" t="s">
        <v>70</v>
      </c>
      <c r="P13" s="110">
        <f t="shared" si="3"/>
        <v>68</v>
      </c>
    </row>
    <row r="14" spans="1:16" x14ac:dyDescent="0.2">
      <c r="A14" s="31"/>
      <c r="C14" s="39"/>
      <c r="D14" s="33" t="str">
        <f t="shared" si="4"/>
        <v>Fri</v>
      </c>
      <c r="E14" s="34">
        <f t="shared" si="5"/>
        <v>44197</v>
      </c>
      <c r="F14" s="35"/>
      <c r="G14" s="36"/>
      <c r="H14" s="37"/>
      <c r="I14" s="36"/>
      <c r="J14" s="38"/>
      <c r="L14" s="36">
        <v>9004</v>
      </c>
      <c r="M14" s="110">
        <f t="shared" si="2"/>
        <v>0</v>
      </c>
      <c r="O14" s="36"/>
      <c r="P14" s="110">
        <f t="shared" si="3"/>
        <v>0</v>
      </c>
    </row>
    <row r="15" spans="1:16" x14ac:dyDescent="0.2">
      <c r="A15" s="31"/>
      <c r="C15" s="39"/>
      <c r="D15" s="33" t="str">
        <f t="shared" si="4"/>
        <v>Fri</v>
      </c>
      <c r="E15" s="34">
        <f t="shared" si="5"/>
        <v>44197</v>
      </c>
      <c r="F15" s="35"/>
      <c r="G15" s="36"/>
      <c r="H15" s="37"/>
      <c r="I15" s="36"/>
      <c r="J15" s="38"/>
      <c r="L15" s="36">
        <v>9005</v>
      </c>
      <c r="M15" s="110">
        <f t="shared" si="2"/>
        <v>0</v>
      </c>
      <c r="O15" s="36"/>
      <c r="P15" s="110">
        <f t="shared" si="3"/>
        <v>0</v>
      </c>
    </row>
    <row r="16" spans="1:16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10">
        <f t="shared" si="2"/>
        <v>0</v>
      </c>
      <c r="O16" s="36"/>
      <c r="P16" s="110">
        <f t="shared" si="3"/>
        <v>0</v>
      </c>
    </row>
    <row r="17" spans="1:16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6">+E16+1</f>
        <v>44199</v>
      </c>
      <c r="F17" s="35"/>
      <c r="G17" s="36"/>
      <c r="H17" s="37"/>
      <c r="I17" s="36"/>
      <c r="J17" s="38"/>
      <c r="L17" s="36">
        <v>9007</v>
      </c>
      <c r="M17" s="110">
        <f t="shared" si="2"/>
        <v>0</v>
      </c>
      <c r="O17" s="111" t="s">
        <v>73</v>
      </c>
      <c r="P17" s="112">
        <f>SUM(P11:P16)</f>
        <v>228</v>
      </c>
    </row>
    <row r="18" spans="1:16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7">IF(B18=1,"Mo",IF(B18=2,"Tue",IF(B18=3,"Wed",IF(B18=4,"Thu",IF(B18=5,"Fri",IF(B18=6,"Sat",IF(B18=7,"Sun","")))))))</f>
        <v>Mo</v>
      </c>
      <c r="E18" s="34">
        <f t="shared" si="6"/>
        <v>44200</v>
      </c>
      <c r="F18" s="35" t="s">
        <v>53</v>
      </c>
      <c r="G18" s="36">
        <v>9002</v>
      </c>
      <c r="H18" s="43" t="s">
        <v>54</v>
      </c>
      <c r="I18" s="36" t="s">
        <v>55</v>
      </c>
      <c r="J18" s="38">
        <v>8</v>
      </c>
      <c r="L18" s="36">
        <v>9008</v>
      </c>
      <c r="M18" s="110">
        <f t="shared" si="2"/>
        <v>0</v>
      </c>
    </row>
    <row r="19" spans="1:16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  <c r="L19" s="36">
        <v>9009</v>
      </c>
      <c r="M19" s="110">
        <f t="shared" si="2"/>
        <v>0</v>
      </c>
    </row>
    <row r="20" spans="1:16" x14ac:dyDescent="0.2">
      <c r="A20" s="31"/>
      <c r="C20" s="40"/>
      <c r="D20" s="33" t="str">
        <f t="shared" ref="D20:D22" si="8">D19</f>
        <v>Mo</v>
      </c>
      <c r="E20" s="34">
        <f t="shared" ref="E20:E22" si="9">E19</f>
        <v>44200</v>
      </c>
      <c r="F20" s="35"/>
      <c r="G20" s="36"/>
      <c r="H20" s="37"/>
      <c r="I20" s="36"/>
      <c r="J20" s="38"/>
      <c r="L20" s="36">
        <v>9010</v>
      </c>
      <c r="M20" s="110">
        <f t="shared" si="2"/>
        <v>0</v>
      </c>
    </row>
    <row r="21" spans="1:16" x14ac:dyDescent="0.2">
      <c r="A21" s="31"/>
      <c r="C21" s="40"/>
      <c r="D21" s="33" t="str">
        <f t="shared" si="8"/>
        <v>Mo</v>
      </c>
      <c r="E21" s="34">
        <f t="shared" si="9"/>
        <v>44200</v>
      </c>
      <c r="F21" s="35"/>
      <c r="G21" s="36"/>
      <c r="H21" s="37"/>
      <c r="I21" s="36"/>
      <c r="J21" s="38"/>
      <c r="L21" s="36">
        <v>9013</v>
      </c>
      <c r="M21" s="110">
        <f t="shared" si="2"/>
        <v>0</v>
      </c>
    </row>
    <row r="22" spans="1:16" x14ac:dyDescent="0.2">
      <c r="A22" s="31"/>
      <c r="C22" s="40"/>
      <c r="D22" s="33" t="str">
        <f t="shared" si="8"/>
        <v>Mo</v>
      </c>
      <c r="E22" s="34">
        <f t="shared" si="9"/>
        <v>44200</v>
      </c>
      <c r="F22" s="35"/>
      <c r="G22" s="36"/>
      <c r="H22" s="37"/>
      <c r="I22" s="36"/>
      <c r="J22" s="38"/>
      <c r="L22" s="36">
        <v>9014</v>
      </c>
      <c r="M22" s="110">
        <f t="shared" si="2"/>
        <v>0</v>
      </c>
    </row>
    <row r="23" spans="1:16" x14ac:dyDescent="0.2">
      <c r="A23" s="31">
        <f t="shared" si="0"/>
        <v>1</v>
      </c>
      <c r="B23" s="8">
        <f t="shared" si="1"/>
        <v>2</v>
      </c>
      <c r="C23" s="40"/>
      <c r="D23" s="44" t="str">
        <f t="shared" si="7"/>
        <v>Tue</v>
      </c>
      <c r="E23" s="45">
        <f>+E18+1</f>
        <v>44201</v>
      </c>
      <c r="F23" s="46" t="s">
        <v>53</v>
      </c>
      <c r="G23" s="47">
        <v>9002</v>
      </c>
      <c r="H23" s="48" t="s">
        <v>54</v>
      </c>
      <c r="I23" s="47" t="s">
        <v>55</v>
      </c>
      <c r="J23" s="49">
        <v>8</v>
      </c>
      <c r="L23" s="36">
        <v>9015</v>
      </c>
      <c r="M23" s="110">
        <f t="shared" si="2"/>
        <v>0</v>
      </c>
    </row>
    <row r="24" spans="1:16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  <c r="L24" s="111" t="s">
        <v>73</v>
      </c>
      <c r="M24" s="112">
        <f>SUM(M11:M23)</f>
        <v>228</v>
      </c>
    </row>
    <row r="25" spans="1:16" x14ac:dyDescent="0.2">
      <c r="A25" s="31"/>
      <c r="C25" s="40"/>
      <c r="D25" s="44" t="str">
        <f t="shared" ref="D25:D27" si="10">D24</f>
        <v>Tue</v>
      </c>
      <c r="E25" s="45">
        <f t="shared" ref="E25:E27" si="11">E24</f>
        <v>44201</v>
      </c>
      <c r="F25" s="46"/>
      <c r="G25" s="47"/>
      <c r="H25" s="48"/>
      <c r="I25" s="47"/>
      <c r="J25" s="49"/>
    </row>
    <row r="26" spans="1:16" x14ac:dyDescent="0.2">
      <c r="A26" s="31"/>
      <c r="C26" s="40"/>
      <c r="D26" s="44" t="str">
        <f t="shared" si="10"/>
        <v>Tue</v>
      </c>
      <c r="E26" s="45">
        <f t="shared" si="11"/>
        <v>44201</v>
      </c>
      <c r="F26" s="46"/>
      <c r="G26" s="47"/>
      <c r="H26" s="48"/>
      <c r="I26" s="47"/>
      <c r="J26" s="49"/>
    </row>
    <row r="27" spans="1:16" x14ac:dyDescent="0.2">
      <c r="A27" s="31"/>
      <c r="C27" s="40"/>
      <c r="D27" s="44" t="str">
        <f t="shared" si="10"/>
        <v>Tue</v>
      </c>
      <c r="E27" s="45">
        <f t="shared" si="11"/>
        <v>44201</v>
      </c>
      <c r="F27" s="46"/>
      <c r="G27" s="47"/>
      <c r="H27" s="48"/>
      <c r="I27" s="47"/>
      <c r="J27" s="49"/>
    </row>
    <row r="28" spans="1:16" x14ac:dyDescent="0.2">
      <c r="A28" s="31">
        <f t="shared" si="0"/>
        <v>1</v>
      </c>
      <c r="B28" s="8">
        <f t="shared" si="1"/>
        <v>3</v>
      </c>
      <c r="C28" s="40"/>
      <c r="D28" s="33" t="str">
        <f t="shared" si="7"/>
        <v>Wed</v>
      </c>
      <c r="E28" s="34">
        <f>+E23+1</f>
        <v>44202</v>
      </c>
      <c r="F28" s="35" t="s">
        <v>53</v>
      </c>
      <c r="G28" s="36">
        <v>9002</v>
      </c>
      <c r="H28" s="50" t="s">
        <v>56</v>
      </c>
      <c r="I28" s="36" t="s">
        <v>55</v>
      </c>
      <c r="J28" s="38">
        <v>8</v>
      </c>
    </row>
    <row r="29" spans="1:16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6" x14ac:dyDescent="0.2">
      <c r="A30" s="31"/>
      <c r="C30" s="40"/>
      <c r="D30" s="33" t="str">
        <f t="shared" ref="D30:D32" si="12">D29</f>
        <v>Wed</v>
      </c>
      <c r="E30" s="34">
        <f t="shared" ref="E30:E32" si="13">E29</f>
        <v>44202</v>
      </c>
      <c r="F30" s="35"/>
      <c r="G30" s="36"/>
      <c r="H30" s="50"/>
      <c r="I30" s="36"/>
      <c r="J30" s="38"/>
    </row>
    <row r="31" spans="1:16" x14ac:dyDescent="0.2">
      <c r="A31" s="31"/>
      <c r="C31" s="40"/>
      <c r="D31" s="33" t="str">
        <f t="shared" si="12"/>
        <v>Wed</v>
      </c>
      <c r="E31" s="34">
        <f t="shared" si="13"/>
        <v>44202</v>
      </c>
      <c r="F31" s="35"/>
      <c r="G31" s="36"/>
      <c r="H31" s="50"/>
      <c r="I31" s="36"/>
      <c r="J31" s="38"/>
    </row>
    <row r="32" spans="1:16" x14ac:dyDescent="0.2">
      <c r="A32" s="31"/>
      <c r="C32" s="40"/>
      <c r="D32" s="33" t="str">
        <f t="shared" si="12"/>
        <v>Wed</v>
      </c>
      <c r="E32" s="34">
        <f t="shared" si="13"/>
        <v>44202</v>
      </c>
      <c r="F32" s="35"/>
      <c r="G32" s="36"/>
      <c r="H32" s="50"/>
      <c r="I32" s="36"/>
      <c r="J32" s="38"/>
    </row>
    <row r="33" spans="1:10" ht="30" x14ac:dyDescent="0.2">
      <c r="A33" s="31">
        <f t="shared" si="0"/>
        <v>1</v>
      </c>
      <c r="B33" s="8">
        <f t="shared" si="1"/>
        <v>4</v>
      </c>
      <c r="C33" s="40"/>
      <c r="D33" s="44" t="str">
        <f t="shared" si="7"/>
        <v>Thu</v>
      </c>
      <c r="E33" s="45">
        <f>+E28+1</f>
        <v>44203</v>
      </c>
      <c r="F33" s="46" t="s">
        <v>53</v>
      </c>
      <c r="G33" s="36">
        <v>9002</v>
      </c>
      <c r="H33" s="48" t="s">
        <v>57</v>
      </c>
      <c r="I33" s="47" t="s">
        <v>55</v>
      </c>
      <c r="J33" s="49">
        <v>10</v>
      </c>
    </row>
    <row r="34" spans="1:10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x14ac:dyDescent="0.2">
      <c r="A35" s="31"/>
      <c r="C35" s="40"/>
      <c r="D35" s="44" t="str">
        <f t="shared" ref="D35:D37" si="14">D34</f>
        <v>Thu</v>
      </c>
      <c r="E35" s="45">
        <f t="shared" ref="E35:E37" si="15">E34</f>
        <v>44203</v>
      </c>
      <c r="F35" s="46"/>
      <c r="G35" s="47"/>
      <c r="H35" s="48"/>
      <c r="I35" s="47"/>
      <c r="J35" s="49"/>
    </row>
    <row r="36" spans="1:10" x14ac:dyDescent="0.2">
      <c r="A36" s="31"/>
      <c r="C36" s="40"/>
      <c r="D36" s="44" t="str">
        <f t="shared" si="14"/>
        <v>Thu</v>
      </c>
      <c r="E36" s="45">
        <f t="shared" si="15"/>
        <v>44203</v>
      </c>
      <c r="F36" s="46"/>
      <c r="G36" s="47"/>
      <c r="H36" s="48"/>
      <c r="I36" s="47"/>
      <c r="J36" s="49"/>
    </row>
    <row r="37" spans="1:10" x14ac:dyDescent="0.2">
      <c r="A37" s="31"/>
      <c r="C37" s="40"/>
      <c r="D37" s="44" t="str">
        <f t="shared" si="14"/>
        <v>Thu</v>
      </c>
      <c r="E37" s="45">
        <f t="shared" si="15"/>
        <v>44203</v>
      </c>
      <c r="F37" s="46"/>
      <c r="G37" s="47"/>
      <c r="H37" s="48"/>
      <c r="I37" s="47"/>
      <c r="J37" s="49"/>
    </row>
    <row r="38" spans="1:10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9002</v>
      </c>
      <c r="H38" s="43" t="s">
        <v>58</v>
      </c>
      <c r="I38" s="36" t="s">
        <v>55</v>
      </c>
      <c r="J38" s="38">
        <v>11</v>
      </c>
    </row>
    <row r="39" spans="1:10" x14ac:dyDescent="0.2">
      <c r="A39" s="31"/>
      <c r="C39" s="40"/>
      <c r="D39" s="33" t="str">
        <f t="shared" ref="D39:E42" si="16">D38</f>
        <v>Fri</v>
      </c>
      <c r="E39" s="34">
        <f t="shared" si="16"/>
        <v>44204</v>
      </c>
      <c r="F39" s="35"/>
      <c r="G39" s="36"/>
      <c r="H39" s="43"/>
      <c r="I39" s="36"/>
      <c r="J39" s="38"/>
    </row>
    <row r="40" spans="1:10" x14ac:dyDescent="0.2">
      <c r="A40" s="31"/>
      <c r="C40" s="40"/>
      <c r="D40" s="33" t="str">
        <f t="shared" si="16"/>
        <v>Fri</v>
      </c>
      <c r="E40" s="34">
        <f t="shared" si="16"/>
        <v>44204</v>
      </c>
      <c r="F40" s="35"/>
      <c r="G40" s="36"/>
      <c r="H40" s="43"/>
      <c r="I40" s="36"/>
      <c r="J40" s="38"/>
    </row>
    <row r="41" spans="1:10" x14ac:dyDescent="0.2">
      <c r="A41" s="31"/>
      <c r="C41" s="40"/>
      <c r="D41" s="33" t="str">
        <f t="shared" si="16"/>
        <v>Fri</v>
      </c>
      <c r="E41" s="34">
        <f t="shared" si="16"/>
        <v>44204</v>
      </c>
      <c r="F41" s="35"/>
      <c r="G41" s="36"/>
      <c r="H41" s="43"/>
      <c r="I41" s="36"/>
      <c r="J41" s="38"/>
    </row>
    <row r="42" spans="1:10" x14ac:dyDescent="0.2">
      <c r="A42" s="31"/>
      <c r="C42" s="40"/>
      <c r="D42" s="33" t="str">
        <f t="shared" si="16"/>
        <v>Fri</v>
      </c>
      <c r="E42" s="34">
        <f t="shared" si="16"/>
        <v>44204</v>
      </c>
      <c r="F42" s="35"/>
      <c r="G42" s="36"/>
      <c r="H42" s="43"/>
      <c r="I42" s="36"/>
      <c r="J42" s="38"/>
    </row>
    <row r="43" spans="1:10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 t="s">
        <v>53</v>
      </c>
      <c r="G43" s="36">
        <v>9002</v>
      </c>
      <c r="H43" s="43" t="s">
        <v>59</v>
      </c>
      <c r="I43" s="36" t="s">
        <v>60</v>
      </c>
      <c r="J43" s="38">
        <v>3.5</v>
      </c>
    </row>
    <row r="44" spans="1:10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6"/>
        <v>44206</v>
      </c>
      <c r="F44" s="35"/>
      <c r="G44" s="36"/>
      <c r="H44" s="37"/>
      <c r="I44" s="36"/>
      <c r="J44" s="38"/>
    </row>
    <row r="45" spans="1:10" x14ac:dyDescent="0.2">
      <c r="A45" s="31">
        <f t="shared" si="0"/>
        <v>1</v>
      </c>
      <c r="B45" s="8">
        <f t="shared" si="1"/>
        <v>1</v>
      </c>
      <c r="C45" s="40"/>
      <c r="D45" s="33" t="str">
        <f t="shared" si="7"/>
        <v>Mo</v>
      </c>
      <c r="E45" s="34">
        <f t="shared" si="6"/>
        <v>44207</v>
      </c>
      <c r="F45" s="35" t="s">
        <v>53</v>
      </c>
      <c r="G45" s="36">
        <v>9002</v>
      </c>
      <c r="H45" s="43" t="s">
        <v>61</v>
      </c>
      <c r="I45" s="36" t="s">
        <v>55</v>
      </c>
      <c r="J45" s="38">
        <v>10</v>
      </c>
    </row>
    <row r="46" spans="1:10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x14ac:dyDescent="0.2">
      <c r="A47" s="31"/>
      <c r="C47" s="40"/>
      <c r="D47" s="33" t="str">
        <f t="shared" ref="D47:D49" si="17">D46</f>
        <v>Mo</v>
      </c>
      <c r="E47" s="34">
        <f t="shared" ref="E47:E49" si="18">E46</f>
        <v>44207</v>
      </c>
      <c r="F47" s="35"/>
      <c r="G47" s="36"/>
      <c r="H47" s="43"/>
      <c r="I47" s="36"/>
      <c r="J47" s="38"/>
    </row>
    <row r="48" spans="1:10" x14ac:dyDescent="0.2">
      <c r="A48" s="31"/>
      <c r="C48" s="40"/>
      <c r="D48" s="33" t="str">
        <f t="shared" si="17"/>
        <v>Mo</v>
      </c>
      <c r="E48" s="34">
        <f t="shared" si="18"/>
        <v>44207</v>
      </c>
      <c r="F48" s="35"/>
      <c r="G48" s="36"/>
      <c r="H48" s="43"/>
      <c r="I48" s="36"/>
      <c r="J48" s="38"/>
    </row>
    <row r="49" spans="1:10" x14ac:dyDescent="0.2">
      <c r="A49" s="31"/>
      <c r="C49" s="40"/>
      <c r="D49" s="33" t="str">
        <f t="shared" si="17"/>
        <v>Mo</v>
      </c>
      <c r="E49" s="34">
        <f t="shared" si="18"/>
        <v>44207</v>
      </c>
      <c r="F49" s="35"/>
      <c r="G49" s="36"/>
      <c r="H49" s="43"/>
      <c r="I49" s="36"/>
      <c r="J49" s="38"/>
    </row>
    <row r="50" spans="1:10" x14ac:dyDescent="0.2">
      <c r="A50" s="31">
        <f t="shared" si="0"/>
        <v>1</v>
      </c>
      <c r="B50" s="8">
        <f t="shared" si="1"/>
        <v>2</v>
      </c>
      <c r="C50" s="40"/>
      <c r="D50" s="44" t="str">
        <f t="shared" si="7"/>
        <v>Tue</v>
      </c>
      <c r="E50" s="45">
        <f>+E45+1</f>
        <v>44208</v>
      </c>
      <c r="F50" s="46" t="s">
        <v>53</v>
      </c>
      <c r="G50" s="36">
        <v>9002</v>
      </c>
      <c r="H50" s="108" t="s">
        <v>61</v>
      </c>
      <c r="I50" s="47" t="s">
        <v>55</v>
      </c>
      <c r="J50" s="49">
        <v>11</v>
      </c>
    </row>
    <row r="51" spans="1:10" x14ac:dyDescent="0.2">
      <c r="A51" s="31"/>
      <c r="C51" s="40"/>
      <c r="D51" s="44" t="str">
        <f t="shared" ref="D51:E54" si="19">D50</f>
        <v>Tue</v>
      </c>
      <c r="E51" s="45">
        <f t="shared" si="19"/>
        <v>44208</v>
      </c>
      <c r="F51" s="46"/>
      <c r="G51" s="47"/>
      <c r="H51" s="51"/>
      <c r="I51" s="47"/>
      <c r="J51" s="49"/>
    </row>
    <row r="52" spans="1:10" x14ac:dyDescent="0.2">
      <c r="A52" s="31"/>
      <c r="C52" s="40"/>
      <c r="D52" s="44" t="str">
        <f t="shared" si="19"/>
        <v>Tue</v>
      </c>
      <c r="E52" s="45">
        <f t="shared" si="19"/>
        <v>44208</v>
      </c>
      <c r="F52" s="46"/>
      <c r="G52" s="47"/>
      <c r="H52" s="51"/>
      <c r="I52" s="47"/>
      <c r="J52" s="49"/>
    </row>
    <row r="53" spans="1:10" x14ac:dyDescent="0.2">
      <c r="A53" s="31"/>
      <c r="C53" s="40"/>
      <c r="D53" s="44" t="str">
        <f t="shared" si="19"/>
        <v>Tue</v>
      </c>
      <c r="E53" s="45">
        <f t="shared" si="19"/>
        <v>44208</v>
      </c>
      <c r="F53" s="46"/>
      <c r="G53" s="47"/>
      <c r="H53" s="51"/>
      <c r="I53" s="47"/>
      <c r="J53" s="49"/>
    </row>
    <row r="54" spans="1:10" x14ac:dyDescent="0.2">
      <c r="A54" s="31"/>
      <c r="C54" s="40"/>
      <c r="D54" s="44" t="str">
        <f t="shared" si="19"/>
        <v>Tue</v>
      </c>
      <c r="E54" s="45">
        <f t="shared" si="19"/>
        <v>44208</v>
      </c>
      <c r="F54" s="46"/>
      <c r="G54" s="47"/>
      <c r="H54" s="51"/>
      <c r="I54" s="47"/>
      <c r="J54" s="49"/>
    </row>
    <row r="55" spans="1:10" x14ac:dyDescent="0.2">
      <c r="A55" s="31">
        <f t="shared" si="0"/>
        <v>1</v>
      </c>
      <c r="B55" s="8">
        <f t="shared" si="1"/>
        <v>3</v>
      </c>
      <c r="C55" s="40"/>
      <c r="D55" s="33" t="str">
        <f t="shared" si="7"/>
        <v>Wed</v>
      </c>
      <c r="E55" s="34">
        <f>+E50+1</f>
        <v>44209</v>
      </c>
      <c r="F55" s="35" t="s">
        <v>53</v>
      </c>
      <c r="G55" s="36">
        <v>9002</v>
      </c>
      <c r="H55" s="43" t="s">
        <v>62</v>
      </c>
      <c r="I55" s="36" t="s">
        <v>55</v>
      </c>
      <c r="J55" s="38">
        <v>10.5</v>
      </c>
    </row>
    <row r="56" spans="1:10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x14ac:dyDescent="0.2">
      <c r="A57" s="31"/>
      <c r="C57" s="40"/>
      <c r="D57" s="33" t="str">
        <f t="shared" ref="D57:D59" si="20">D56</f>
        <v>Wed</v>
      </c>
      <c r="E57" s="34">
        <f t="shared" ref="E57:E59" si="21">E56</f>
        <v>44209</v>
      </c>
      <c r="F57" s="35"/>
      <c r="G57" s="36"/>
      <c r="H57" s="43"/>
      <c r="I57" s="36"/>
      <c r="J57" s="38"/>
    </row>
    <row r="58" spans="1:10" x14ac:dyDescent="0.2">
      <c r="A58" s="31"/>
      <c r="C58" s="40"/>
      <c r="D58" s="33" t="str">
        <f t="shared" si="20"/>
        <v>Wed</v>
      </c>
      <c r="E58" s="34">
        <f t="shared" si="21"/>
        <v>44209</v>
      </c>
      <c r="F58" s="35"/>
      <c r="G58" s="36"/>
      <c r="H58" s="43"/>
      <c r="I58" s="36"/>
      <c r="J58" s="38"/>
    </row>
    <row r="59" spans="1:10" x14ac:dyDescent="0.2">
      <c r="A59" s="31"/>
      <c r="C59" s="40"/>
      <c r="D59" s="33" t="str">
        <f t="shared" si="20"/>
        <v>Wed</v>
      </c>
      <c r="E59" s="34">
        <f t="shared" si="21"/>
        <v>44209</v>
      </c>
      <c r="F59" s="35"/>
      <c r="G59" s="36"/>
      <c r="H59" s="43"/>
      <c r="I59" s="36"/>
      <c r="J59" s="38"/>
    </row>
    <row r="60" spans="1:10" x14ac:dyDescent="0.2">
      <c r="A60" s="31">
        <f t="shared" si="0"/>
        <v>1</v>
      </c>
      <c r="B60" s="8">
        <f t="shared" si="1"/>
        <v>4</v>
      </c>
      <c r="C60" s="40"/>
      <c r="D60" s="44" t="str">
        <f t="shared" si="7"/>
        <v>Thu</v>
      </c>
      <c r="E60" s="45">
        <f>+E55+1</f>
        <v>44210</v>
      </c>
      <c r="F60" s="46" t="s">
        <v>53</v>
      </c>
      <c r="G60" s="36">
        <v>9002</v>
      </c>
      <c r="H60" s="48" t="s">
        <v>63</v>
      </c>
      <c r="I60" s="47" t="s">
        <v>55</v>
      </c>
      <c r="J60" s="49">
        <v>10</v>
      </c>
    </row>
    <row r="61" spans="1:10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x14ac:dyDescent="0.2">
      <c r="A62" s="31"/>
      <c r="C62" s="40"/>
      <c r="D62" s="44" t="str">
        <f t="shared" ref="D62:D64" si="22">D61</f>
        <v>Thu</v>
      </c>
      <c r="E62" s="45">
        <f t="shared" ref="E62:E64" si="23">E61</f>
        <v>44210</v>
      </c>
      <c r="F62" s="46"/>
      <c r="G62" s="47"/>
      <c r="H62" s="48"/>
      <c r="I62" s="47"/>
      <c r="J62" s="49"/>
    </row>
    <row r="63" spans="1:10" x14ac:dyDescent="0.2">
      <c r="A63" s="31"/>
      <c r="C63" s="40"/>
      <c r="D63" s="44" t="str">
        <f t="shared" si="22"/>
        <v>Thu</v>
      </c>
      <c r="E63" s="45">
        <f t="shared" si="23"/>
        <v>44210</v>
      </c>
      <c r="F63" s="46"/>
      <c r="G63" s="47"/>
      <c r="H63" s="48"/>
      <c r="I63" s="47"/>
      <c r="J63" s="49"/>
    </row>
    <row r="64" spans="1:10" x14ac:dyDescent="0.2">
      <c r="A64" s="31"/>
      <c r="C64" s="40"/>
      <c r="D64" s="44" t="str">
        <f t="shared" si="22"/>
        <v>Thu</v>
      </c>
      <c r="E64" s="45">
        <f t="shared" si="23"/>
        <v>44210</v>
      </c>
      <c r="F64" s="46"/>
      <c r="G64" s="47"/>
      <c r="H64" s="48"/>
      <c r="I64" s="47"/>
      <c r="J64" s="49"/>
    </row>
    <row r="65" spans="1:10" x14ac:dyDescent="0.2">
      <c r="A65" s="31">
        <f t="shared" si="0"/>
        <v>1</v>
      </c>
      <c r="B65" s="8">
        <f t="shared" si="1"/>
        <v>5</v>
      </c>
      <c r="C65" s="40"/>
      <c r="D65" s="33" t="str">
        <f t="shared" si="7"/>
        <v>Fri</v>
      </c>
      <c r="E65" s="34">
        <f>+E60+1</f>
        <v>44211</v>
      </c>
      <c r="F65" s="35" t="s">
        <v>53</v>
      </c>
      <c r="G65" s="36">
        <v>9002</v>
      </c>
      <c r="H65" s="43" t="s">
        <v>63</v>
      </c>
      <c r="I65" s="36" t="s">
        <v>55</v>
      </c>
      <c r="J65" s="38">
        <v>10</v>
      </c>
    </row>
    <row r="66" spans="1:10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x14ac:dyDescent="0.2">
      <c r="A67" s="31"/>
      <c r="C67" s="40"/>
      <c r="D67" s="33" t="str">
        <f t="shared" ref="D67:D69" si="24">D66</f>
        <v>Fri</v>
      </c>
      <c r="E67" s="34">
        <f t="shared" ref="E67:E69" si="25">E66</f>
        <v>44211</v>
      </c>
      <c r="F67" s="35"/>
      <c r="G67" s="36"/>
      <c r="H67" s="43"/>
      <c r="I67" s="36"/>
      <c r="J67" s="38"/>
    </row>
    <row r="68" spans="1:10" x14ac:dyDescent="0.2">
      <c r="A68" s="31"/>
      <c r="C68" s="40"/>
      <c r="D68" s="33" t="str">
        <f t="shared" si="24"/>
        <v>Fri</v>
      </c>
      <c r="E68" s="34">
        <f t="shared" si="25"/>
        <v>44211</v>
      </c>
      <c r="F68" s="35"/>
      <c r="G68" s="36"/>
      <c r="H68" s="43"/>
      <c r="I68" s="36"/>
      <c r="J68" s="38"/>
    </row>
    <row r="69" spans="1:10" x14ac:dyDescent="0.2">
      <c r="A69" s="31"/>
      <c r="C69" s="40"/>
      <c r="D69" s="33" t="str">
        <f t="shared" si="24"/>
        <v>Fri</v>
      </c>
      <c r="E69" s="34">
        <f t="shared" si="25"/>
        <v>44211</v>
      </c>
      <c r="F69" s="35"/>
      <c r="G69" s="36"/>
      <c r="H69" s="43"/>
      <c r="I69" s="36"/>
      <c r="J69" s="38"/>
    </row>
    <row r="70" spans="1:10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7"/>
        <v>Sat</v>
      </c>
      <c r="E70" s="34">
        <f>+E65+1</f>
        <v>44212</v>
      </c>
      <c r="F70" s="35" t="s">
        <v>53</v>
      </c>
      <c r="G70" s="36">
        <v>9002</v>
      </c>
      <c r="H70" s="43" t="s">
        <v>63</v>
      </c>
      <c r="I70" s="36" t="s">
        <v>60</v>
      </c>
      <c r="J70" s="38">
        <v>3</v>
      </c>
    </row>
    <row r="71" spans="1:10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7"/>
        <v>Sun</v>
      </c>
      <c r="E71" s="34">
        <f t="shared" si="6"/>
        <v>44213</v>
      </c>
      <c r="F71" s="35"/>
      <c r="G71" s="36"/>
      <c r="H71" s="43"/>
      <c r="I71" s="36"/>
      <c r="J71" s="38"/>
    </row>
    <row r="72" spans="1:10" x14ac:dyDescent="0.2">
      <c r="A72" s="31">
        <f t="shared" si="0"/>
        <v>1</v>
      </c>
      <c r="B72" s="8">
        <f t="shared" si="1"/>
        <v>1</v>
      </c>
      <c r="C72" s="40"/>
      <c r="D72" s="33" t="str">
        <f t="shared" si="7"/>
        <v>Mo</v>
      </c>
      <c r="E72" s="34">
        <f t="shared" si="6"/>
        <v>44214</v>
      </c>
      <c r="F72" s="35" t="s">
        <v>53</v>
      </c>
      <c r="G72" s="36">
        <v>9002</v>
      </c>
      <c r="H72" s="43" t="s">
        <v>64</v>
      </c>
      <c r="I72" s="36" t="s">
        <v>55</v>
      </c>
      <c r="J72" s="38">
        <v>15</v>
      </c>
    </row>
    <row r="73" spans="1:10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x14ac:dyDescent="0.2">
      <c r="A74" s="31"/>
      <c r="C74" s="40"/>
      <c r="D74" s="33" t="str">
        <f t="shared" ref="D74:D76" si="26">D73</f>
        <v>Mo</v>
      </c>
      <c r="E74" s="34">
        <f t="shared" ref="E74:E76" si="27">E73</f>
        <v>44214</v>
      </c>
      <c r="F74" s="35"/>
      <c r="G74" s="36"/>
      <c r="H74" s="43"/>
      <c r="I74" s="36"/>
      <c r="J74" s="38"/>
    </row>
    <row r="75" spans="1:10" x14ac:dyDescent="0.2">
      <c r="A75" s="31"/>
      <c r="C75" s="40"/>
      <c r="D75" s="33" t="str">
        <f t="shared" si="26"/>
        <v>Mo</v>
      </c>
      <c r="E75" s="34">
        <f t="shared" si="27"/>
        <v>44214</v>
      </c>
      <c r="F75" s="35"/>
      <c r="G75" s="36"/>
      <c r="H75" s="43"/>
      <c r="I75" s="36"/>
      <c r="J75" s="38"/>
    </row>
    <row r="76" spans="1:10" x14ac:dyDescent="0.2">
      <c r="A76" s="31"/>
      <c r="C76" s="40"/>
      <c r="D76" s="33" t="str">
        <f t="shared" si="26"/>
        <v>Mo</v>
      </c>
      <c r="E76" s="34">
        <f t="shared" si="27"/>
        <v>44214</v>
      </c>
      <c r="F76" s="35"/>
      <c r="G76" s="36"/>
      <c r="H76" s="43"/>
      <c r="I76" s="36"/>
      <c r="J76" s="38"/>
    </row>
    <row r="77" spans="1:10" x14ac:dyDescent="0.2">
      <c r="A77" s="31">
        <f t="shared" si="0"/>
        <v>1</v>
      </c>
      <c r="B77" s="8">
        <f t="shared" si="1"/>
        <v>2</v>
      </c>
      <c r="C77" s="40"/>
      <c r="D77" s="44" t="str">
        <f t="shared" si="7"/>
        <v>Tue</v>
      </c>
      <c r="E77" s="45">
        <f>+E72+1</f>
        <v>44215</v>
      </c>
      <c r="F77" s="46" t="s">
        <v>53</v>
      </c>
      <c r="G77" s="36">
        <v>9002</v>
      </c>
      <c r="H77" s="48" t="s">
        <v>65</v>
      </c>
      <c r="I77" s="47" t="s">
        <v>55</v>
      </c>
      <c r="J77" s="49">
        <v>10</v>
      </c>
    </row>
    <row r="78" spans="1:10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x14ac:dyDescent="0.2">
      <c r="A80" s="31"/>
      <c r="C80" s="40"/>
      <c r="D80" s="44" t="str">
        <f t="shared" ref="D80:D81" si="28">D79</f>
        <v>Tue</v>
      </c>
      <c r="E80" s="45">
        <f t="shared" ref="E80:E81" si="29">E79</f>
        <v>44215</v>
      </c>
      <c r="F80" s="46"/>
      <c r="G80" s="47"/>
      <c r="H80" s="48"/>
      <c r="I80" s="47"/>
      <c r="J80" s="49"/>
    </row>
    <row r="81" spans="1:10" x14ac:dyDescent="0.2">
      <c r="A81" s="31"/>
      <c r="C81" s="40"/>
      <c r="D81" s="44" t="str">
        <f t="shared" si="28"/>
        <v>Tue</v>
      </c>
      <c r="E81" s="45">
        <f t="shared" si="29"/>
        <v>44215</v>
      </c>
      <c r="F81" s="46"/>
      <c r="G81" s="47"/>
      <c r="H81" s="48"/>
      <c r="I81" s="47"/>
      <c r="J81" s="49"/>
    </row>
    <row r="82" spans="1:10" x14ac:dyDescent="0.2">
      <c r="A82" s="31">
        <f t="shared" si="0"/>
        <v>1</v>
      </c>
      <c r="B82" s="8">
        <f t="shared" si="1"/>
        <v>3</v>
      </c>
      <c r="C82" s="40"/>
      <c r="D82" s="33" t="str">
        <f t="shared" si="7"/>
        <v>Wed</v>
      </c>
      <c r="E82" s="34">
        <f>+E77+1</f>
        <v>44216</v>
      </c>
      <c r="F82" s="35" t="s">
        <v>53</v>
      </c>
      <c r="G82" s="36">
        <v>9002</v>
      </c>
      <c r="H82" s="43" t="s">
        <v>66</v>
      </c>
      <c r="I82" s="36" t="s">
        <v>55</v>
      </c>
      <c r="J82" s="38">
        <v>11</v>
      </c>
    </row>
    <row r="83" spans="1:10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x14ac:dyDescent="0.2">
      <c r="A84" s="31"/>
      <c r="C84" s="40"/>
      <c r="D84" s="33" t="str">
        <f t="shared" ref="D84:D86" si="30">D83</f>
        <v>Wed</v>
      </c>
      <c r="E84" s="34">
        <f t="shared" ref="E84:E86" si="31">E83</f>
        <v>44216</v>
      </c>
      <c r="F84" s="35"/>
      <c r="G84" s="36"/>
      <c r="H84" s="43"/>
      <c r="I84" s="36"/>
      <c r="J84" s="38"/>
    </row>
    <row r="85" spans="1:10" x14ac:dyDescent="0.2">
      <c r="A85" s="31"/>
      <c r="C85" s="40"/>
      <c r="D85" s="33" t="str">
        <f t="shared" si="30"/>
        <v>Wed</v>
      </c>
      <c r="E85" s="34">
        <f t="shared" si="31"/>
        <v>44216</v>
      </c>
      <c r="F85" s="35"/>
      <c r="G85" s="36"/>
      <c r="H85" s="43"/>
      <c r="I85" s="36"/>
      <c r="J85" s="38"/>
    </row>
    <row r="86" spans="1:10" x14ac:dyDescent="0.2">
      <c r="A86" s="31"/>
      <c r="C86" s="40"/>
      <c r="D86" s="33" t="str">
        <f t="shared" si="30"/>
        <v>Wed</v>
      </c>
      <c r="E86" s="34">
        <f t="shared" si="31"/>
        <v>44216</v>
      </c>
      <c r="F86" s="35"/>
      <c r="G86" s="36"/>
      <c r="H86" s="43"/>
      <c r="I86" s="36"/>
      <c r="J86" s="38"/>
    </row>
    <row r="87" spans="1:10" x14ac:dyDescent="0.2">
      <c r="A87" s="31">
        <f t="shared" si="0"/>
        <v>1</v>
      </c>
      <c r="B87" s="8">
        <f t="shared" si="1"/>
        <v>4</v>
      </c>
      <c r="C87" s="40"/>
      <c r="D87" s="44" t="str">
        <f t="shared" si="7"/>
        <v>Thu</v>
      </c>
      <c r="E87" s="45">
        <f>+E82+1</f>
        <v>44217</v>
      </c>
      <c r="F87" s="46" t="s">
        <v>53</v>
      </c>
      <c r="G87" s="36">
        <v>9002</v>
      </c>
      <c r="H87" s="48" t="s">
        <v>67</v>
      </c>
      <c r="I87" s="47" t="s">
        <v>55</v>
      </c>
      <c r="J87" s="49">
        <v>13</v>
      </c>
    </row>
    <row r="88" spans="1:10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x14ac:dyDescent="0.2">
      <c r="A89" s="31"/>
      <c r="C89" s="40"/>
      <c r="D89" s="44" t="str">
        <f t="shared" ref="D89:D91" si="32">D88</f>
        <v>Thu</v>
      </c>
      <c r="E89" s="45">
        <f t="shared" ref="E89:E91" si="33">E88</f>
        <v>44217</v>
      </c>
      <c r="F89" s="46"/>
      <c r="G89" s="47"/>
      <c r="H89" s="48"/>
      <c r="I89" s="47"/>
      <c r="J89" s="49"/>
    </row>
    <row r="90" spans="1:10" x14ac:dyDescent="0.2">
      <c r="A90" s="31"/>
      <c r="C90" s="40"/>
      <c r="D90" s="44" t="str">
        <f t="shared" si="32"/>
        <v>Thu</v>
      </c>
      <c r="E90" s="45">
        <f t="shared" si="33"/>
        <v>44217</v>
      </c>
      <c r="F90" s="46"/>
      <c r="G90" s="47"/>
      <c r="H90" s="48"/>
      <c r="I90" s="47"/>
      <c r="J90" s="49"/>
    </row>
    <row r="91" spans="1:10" x14ac:dyDescent="0.2">
      <c r="A91" s="31"/>
      <c r="C91" s="40"/>
      <c r="D91" s="44" t="str">
        <f t="shared" si="32"/>
        <v>Thu</v>
      </c>
      <c r="E91" s="45">
        <f t="shared" si="33"/>
        <v>44217</v>
      </c>
      <c r="F91" s="46"/>
      <c r="G91" s="47"/>
      <c r="H91" s="48"/>
      <c r="I91" s="47"/>
      <c r="J91" s="49"/>
    </row>
    <row r="92" spans="1:10" x14ac:dyDescent="0.2">
      <c r="A92" s="31">
        <f t="shared" si="0"/>
        <v>1</v>
      </c>
      <c r="B92" s="8">
        <f t="shared" si="1"/>
        <v>5</v>
      </c>
      <c r="C92" s="40"/>
      <c r="D92" s="33" t="str">
        <f t="shared" si="7"/>
        <v>Fri</v>
      </c>
      <c r="E92" s="34">
        <f>+E87+1</f>
        <v>44218</v>
      </c>
      <c r="F92" s="35" t="s">
        <v>68</v>
      </c>
      <c r="G92" s="36">
        <v>9002</v>
      </c>
      <c r="H92" s="43" t="s">
        <v>69</v>
      </c>
      <c r="I92" s="36" t="s">
        <v>55</v>
      </c>
      <c r="J92" s="38">
        <v>8</v>
      </c>
    </row>
    <row r="93" spans="1:10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x14ac:dyDescent="0.2">
      <c r="A94" s="31"/>
      <c r="C94" s="40"/>
      <c r="D94" s="33" t="str">
        <f t="shared" ref="D94:D97" si="34">D93</f>
        <v>Fri</v>
      </c>
      <c r="E94" s="34">
        <f t="shared" ref="E94:E97" si="35">E93</f>
        <v>44218</v>
      </c>
      <c r="F94" s="35"/>
      <c r="G94" s="36"/>
      <c r="H94" s="43"/>
      <c r="I94" s="36"/>
      <c r="J94" s="38"/>
    </row>
    <row r="95" spans="1:10" x14ac:dyDescent="0.2">
      <c r="A95" s="31"/>
      <c r="C95" s="40"/>
      <c r="D95" s="33" t="str">
        <f t="shared" si="34"/>
        <v>Fri</v>
      </c>
      <c r="E95" s="34">
        <f t="shared" si="35"/>
        <v>44218</v>
      </c>
      <c r="F95" s="35"/>
      <c r="G95" s="36"/>
      <c r="H95" s="43"/>
      <c r="I95" s="36"/>
      <c r="J95" s="38"/>
    </row>
    <row r="96" spans="1:10" x14ac:dyDescent="0.2">
      <c r="A96" s="31"/>
      <c r="C96" s="40"/>
      <c r="D96" s="33" t="str">
        <f t="shared" si="34"/>
        <v>Fri</v>
      </c>
      <c r="E96" s="34">
        <f t="shared" si="35"/>
        <v>44218</v>
      </c>
      <c r="F96" s="35"/>
      <c r="G96" s="36"/>
      <c r="H96" s="43"/>
      <c r="I96" s="36"/>
      <c r="J96" s="38"/>
    </row>
    <row r="97" spans="1:10" x14ac:dyDescent="0.2">
      <c r="A97" s="31"/>
      <c r="C97" s="40"/>
      <c r="D97" s="33" t="str">
        <f t="shared" si="34"/>
        <v>Fri</v>
      </c>
      <c r="E97" s="34">
        <f t="shared" si="35"/>
        <v>44218</v>
      </c>
      <c r="F97" s="35"/>
      <c r="G97" s="36"/>
      <c r="H97" s="43"/>
      <c r="I97" s="36"/>
      <c r="J97" s="38"/>
    </row>
    <row r="98" spans="1:10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7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7"/>
        <v>Sun</v>
      </c>
      <c r="E99" s="34">
        <f t="shared" si="6"/>
        <v>44220</v>
      </c>
      <c r="F99" s="35"/>
      <c r="G99" s="36"/>
      <c r="H99" s="43"/>
      <c r="I99" s="36"/>
      <c r="J99" s="38"/>
    </row>
    <row r="100" spans="1:10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7"/>
        <v>Mo</v>
      </c>
      <c r="E100" s="34">
        <f t="shared" si="6"/>
        <v>44221</v>
      </c>
      <c r="F100" s="35" t="s">
        <v>70</v>
      </c>
      <c r="G100" s="36">
        <v>9002</v>
      </c>
      <c r="H100" s="43" t="s">
        <v>71</v>
      </c>
      <c r="I100" s="36" t="s">
        <v>55</v>
      </c>
      <c r="J100" s="38">
        <v>12.5</v>
      </c>
    </row>
    <row r="101" spans="1:10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x14ac:dyDescent="0.2">
      <c r="A102" s="31"/>
      <c r="C102" s="40"/>
      <c r="D102" s="33" t="str">
        <f t="shared" ref="D102:D104" si="36">D101</f>
        <v>Mo</v>
      </c>
      <c r="E102" s="34">
        <f t="shared" ref="E102:E104" si="37">E101</f>
        <v>44221</v>
      </c>
      <c r="F102" s="35"/>
      <c r="G102" s="36"/>
      <c r="H102" s="43"/>
      <c r="I102" s="36"/>
      <c r="J102" s="38"/>
    </row>
    <row r="103" spans="1:10" x14ac:dyDescent="0.2">
      <c r="A103" s="31"/>
      <c r="C103" s="40"/>
      <c r="D103" s="33" t="str">
        <f t="shared" si="36"/>
        <v>Mo</v>
      </c>
      <c r="E103" s="34">
        <f t="shared" si="37"/>
        <v>44221</v>
      </c>
      <c r="F103" s="35"/>
      <c r="G103" s="36"/>
      <c r="H103" s="43"/>
      <c r="I103" s="36"/>
      <c r="J103" s="38"/>
    </row>
    <row r="104" spans="1:10" x14ac:dyDescent="0.2">
      <c r="A104" s="31"/>
      <c r="C104" s="40"/>
      <c r="D104" s="33" t="str">
        <f t="shared" si="36"/>
        <v>Mo</v>
      </c>
      <c r="E104" s="34">
        <f t="shared" si="37"/>
        <v>44221</v>
      </c>
      <c r="F104" s="35"/>
      <c r="G104" s="36"/>
      <c r="H104" s="43"/>
      <c r="I104" s="36"/>
      <c r="J104" s="38"/>
    </row>
    <row r="105" spans="1:10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7"/>
        <v>Tue</v>
      </c>
      <c r="E105" s="45">
        <f>+E100+1</f>
        <v>44222</v>
      </c>
      <c r="F105" s="46" t="s">
        <v>70</v>
      </c>
      <c r="G105" s="36">
        <v>9002</v>
      </c>
      <c r="H105" s="48" t="s">
        <v>71</v>
      </c>
      <c r="I105" s="47" t="s">
        <v>55</v>
      </c>
      <c r="J105" s="49">
        <v>12.5</v>
      </c>
    </row>
    <row r="106" spans="1:10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x14ac:dyDescent="0.2">
      <c r="A107" s="31"/>
      <c r="C107" s="40"/>
      <c r="D107" s="44" t="str">
        <f t="shared" ref="D107:D109" si="38">D106</f>
        <v>Tue</v>
      </c>
      <c r="E107" s="45">
        <f t="shared" ref="E107:E109" si="39">E106</f>
        <v>44222</v>
      </c>
      <c r="F107" s="46"/>
      <c r="G107" s="47"/>
      <c r="H107" s="48"/>
      <c r="I107" s="47"/>
      <c r="J107" s="49"/>
    </row>
    <row r="108" spans="1:10" x14ac:dyDescent="0.2">
      <c r="A108" s="31"/>
      <c r="C108" s="40"/>
      <c r="D108" s="44" t="str">
        <f t="shared" si="38"/>
        <v>Tue</v>
      </c>
      <c r="E108" s="45">
        <f t="shared" si="39"/>
        <v>44222</v>
      </c>
      <c r="F108" s="46"/>
      <c r="G108" s="47"/>
      <c r="H108" s="48"/>
      <c r="I108" s="47"/>
      <c r="J108" s="49"/>
    </row>
    <row r="109" spans="1:10" x14ac:dyDescent="0.2">
      <c r="A109" s="31"/>
      <c r="C109" s="40"/>
      <c r="D109" s="44" t="str">
        <f t="shared" si="38"/>
        <v>Tue</v>
      </c>
      <c r="E109" s="45">
        <f t="shared" si="39"/>
        <v>44222</v>
      </c>
      <c r="F109" s="46"/>
      <c r="G109" s="47"/>
      <c r="H109" s="48"/>
      <c r="I109" s="47"/>
      <c r="J109" s="49"/>
    </row>
    <row r="110" spans="1:10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7"/>
        <v>Wed</v>
      </c>
      <c r="E110" s="34">
        <f>+E105+1</f>
        <v>44223</v>
      </c>
      <c r="F110" s="35" t="s">
        <v>70</v>
      </c>
      <c r="G110" s="36">
        <v>9002</v>
      </c>
      <c r="H110" s="43" t="s">
        <v>71</v>
      </c>
      <c r="I110" s="36" t="s">
        <v>55</v>
      </c>
      <c r="J110" s="38">
        <v>12</v>
      </c>
    </row>
    <row r="111" spans="1:10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x14ac:dyDescent="0.2">
      <c r="A112" s="31"/>
      <c r="C112" s="40"/>
      <c r="D112" s="33" t="str">
        <f t="shared" ref="D112:D114" si="40">D111</f>
        <v>Wed</v>
      </c>
      <c r="E112" s="34">
        <f t="shared" ref="E112:E114" si="41">E111</f>
        <v>44223</v>
      </c>
      <c r="F112" s="35"/>
      <c r="G112" s="36"/>
      <c r="H112" s="43"/>
      <c r="I112" s="36"/>
      <c r="J112" s="38"/>
    </row>
    <row r="113" spans="1:10" x14ac:dyDescent="0.2">
      <c r="A113" s="31"/>
      <c r="C113" s="40"/>
      <c r="D113" s="33" t="str">
        <f t="shared" si="40"/>
        <v>Wed</v>
      </c>
      <c r="E113" s="34">
        <f t="shared" si="41"/>
        <v>44223</v>
      </c>
      <c r="F113" s="35"/>
      <c r="G113" s="36"/>
      <c r="H113" s="43"/>
      <c r="I113" s="36"/>
      <c r="J113" s="38"/>
    </row>
    <row r="114" spans="1:10" x14ac:dyDescent="0.2">
      <c r="A114" s="31"/>
      <c r="C114" s="40"/>
      <c r="D114" s="33" t="str">
        <f t="shared" si="40"/>
        <v>Wed</v>
      </c>
      <c r="E114" s="34">
        <f t="shared" si="41"/>
        <v>44223</v>
      </c>
      <c r="F114" s="35"/>
      <c r="G114" s="36"/>
      <c r="H114" s="43"/>
      <c r="I114" s="36"/>
      <c r="J114" s="38"/>
    </row>
    <row r="115" spans="1:10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7"/>
        <v>Thu</v>
      </c>
      <c r="E115" s="45">
        <f>+E110+1</f>
        <v>44224</v>
      </c>
      <c r="F115" s="46" t="s">
        <v>70</v>
      </c>
      <c r="G115" s="36">
        <v>9002</v>
      </c>
      <c r="H115" s="108" t="s">
        <v>71</v>
      </c>
      <c r="I115" s="47" t="s">
        <v>55</v>
      </c>
      <c r="J115" s="49">
        <v>14</v>
      </c>
    </row>
    <row r="116" spans="1:10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x14ac:dyDescent="0.2">
      <c r="A117" s="31"/>
      <c r="C117" s="40"/>
      <c r="D117" s="44" t="str">
        <f t="shared" ref="D117:D119" si="42">D116</f>
        <v>Thu</v>
      </c>
      <c r="E117" s="45">
        <f t="shared" ref="E117:E119" si="43">E116</f>
        <v>44224</v>
      </c>
      <c r="F117" s="46"/>
      <c r="G117" s="47"/>
      <c r="H117" s="51"/>
      <c r="I117" s="47"/>
      <c r="J117" s="49"/>
    </row>
    <row r="118" spans="1:10" x14ac:dyDescent="0.2">
      <c r="A118" s="31"/>
      <c r="C118" s="40"/>
      <c r="D118" s="44" t="str">
        <f t="shared" si="42"/>
        <v>Thu</v>
      </c>
      <c r="E118" s="45">
        <f t="shared" si="43"/>
        <v>44224</v>
      </c>
      <c r="F118" s="46"/>
      <c r="G118" s="47"/>
      <c r="H118" s="51"/>
      <c r="I118" s="47"/>
      <c r="J118" s="49"/>
    </row>
    <row r="119" spans="1:10" x14ac:dyDescent="0.2">
      <c r="A119" s="31"/>
      <c r="C119" s="40"/>
      <c r="D119" s="44" t="str">
        <f t="shared" si="42"/>
        <v>Thu</v>
      </c>
      <c r="E119" s="45">
        <f t="shared" si="43"/>
        <v>44224</v>
      </c>
      <c r="F119" s="46"/>
      <c r="G119" s="47"/>
      <c r="H119" s="51"/>
      <c r="I119" s="47"/>
      <c r="J119" s="49"/>
    </row>
    <row r="120" spans="1:10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70</v>
      </c>
      <c r="G120" s="36">
        <v>9002</v>
      </c>
      <c r="H120" s="43" t="s">
        <v>71</v>
      </c>
      <c r="I120" s="36" t="s">
        <v>55</v>
      </c>
      <c r="J120" s="38">
        <v>11</v>
      </c>
    </row>
    <row r="121" spans="1:10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x14ac:dyDescent="0.2">
      <c r="A122" s="31"/>
      <c r="C122" s="40"/>
      <c r="D122" s="33" t="str">
        <f t="shared" ref="D122:D124" si="44">D121</f>
        <v>Fri</v>
      </c>
      <c r="E122" s="34">
        <f t="shared" ref="E122:E124" si="45">E121</f>
        <v>44225</v>
      </c>
      <c r="F122" s="35"/>
      <c r="G122" s="36"/>
      <c r="H122" s="43"/>
      <c r="I122" s="36"/>
      <c r="J122" s="38"/>
    </row>
    <row r="123" spans="1:10" x14ac:dyDescent="0.2">
      <c r="A123" s="31"/>
      <c r="C123" s="40"/>
      <c r="D123" s="33" t="str">
        <f t="shared" si="44"/>
        <v>Fri</v>
      </c>
      <c r="E123" s="34">
        <f t="shared" si="45"/>
        <v>44225</v>
      </c>
      <c r="F123" s="35"/>
      <c r="G123" s="36"/>
      <c r="H123" s="43"/>
      <c r="I123" s="36"/>
      <c r="J123" s="38"/>
    </row>
    <row r="124" spans="1:10" x14ac:dyDescent="0.2">
      <c r="A124" s="31"/>
      <c r="C124" s="40"/>
      <c r="D124" s="33" t="str">
        <f t="shared" si="44"/>
        <v>Fri</v>
      </c>
      <c r="E124" s="34">
        <f t="shared" si="45"/>
        <v>44225</v>
      </c>
      <c r="F124" s="35"/>
      <c r="G124" s="36"/>
      <c r="H124" s="43"/>
      <c r="I124" s="36"/>
      <c r="J124" s="38"/>
    </row>
    <row r="125" spans="1:10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 t="s">
        <v>70</v>
      </c>
      <c r="G125" s="36">
        <v>9002</v>
      </c>
      <c r="H125" s="43" t="s">
        <v>72</v>
      </c>
      <c r="I125" s="36" t="s">
        <v>60</v>
      </c>
      <c r="J125" s="38">
        <v>6</v>
      </c>
    </row>
    <row r="126" spans="1:10" ht="15.75" thickBot="1" x14ac:dyDescent="0.25">
      <c r="A126" s="31" t="str">
        <f t="shared" si="0"/>
        <v/>
      </c>
      <c r="B126" s="8">
        <v>7</v>
      </c>
      <c r="C126" s="40"/>
      <c r="D126" s="52" t="str">
        <f t="shared" si="7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200" priority="43" stopIfTrue="1">
      <formula>IF($A11=1,B11,)</formula>
    </cfRule>
    <cfRule type="expression" dxfId="199" priority="44" stopIfTrue="1">
      <formula>IF($A11="",B11,)</formula>
    </cfRule>
  </conditionalFormatting>
  <conditionalFormatting sqref="E11:E15">
    <cfRule type="expression" dxfId="198" priority="45" stopIfTrue="1">
      <formula>IF($A11="",B11,"")</formula>
    </cfRule>
  </conditionalFormatting>
  <conditionalFormatting sqref="E16:E124">
    <cfRule type="expression" dxfId="197" priority="46" stopIfTrue="1">
      <formula>IF($A16&lt;&gt;1,B16,"")</formula>
    </cfRule>
  </conditionalFormatting>
  <conditionalFormatting sqref="D11:D124">
    <cfRule type="expression" dxfId="196" priority="47" stopIfTrue="1">
      <formula>IF($A11="",B11,)</formula>
    </cfRule>
  </conditionalFormatting>
  <conditionalFormatting sqref="G11:G16 G18:G76 G82:G119">
    <cfRule type="expression" dxfId="195" priority="48" stopIfTrue="1">
      <formula>#REF!="Freelancer"</formula>
    </cfRule>
    <cfRule type="expression" dxfId="194" priority="49" stopIfTrue="1">
      <formula>#REF!="DTC Int. Staff"</formula>
    </cfRule>
  </conditionalFormatting>
  <conditionalFormatting sqref="G18:G22 G33:G49 G60:G76 G87:G104 G115:G119">
    <cfRule type="expression" dxfId="193" priority="41" stopIfTrue="1">
      <formula>$F$5="Freelancer"</formula>
    </cfRule>
    <cfRule type="expression" dxfId="192" priority="42" stopIfTrue="1">
      <formula>$F$5="DTC Int. Staff"</formula>
    </cfRule>
  </conditionalFormatting>
  <conditionalFormatting sqref="G16">
    <cfRule type="expression" dxfId="191" priority="39" stopIfTrue="1">
      <formula>#REF!="Freelancer"</formula>
    </cfRule>
    <cfRule type="expression" dxfId="190" priority="40" stopIfTrue="1">
      <formula>#REF!="DTC Int. Staff"</formula>
    </cfRule>
  </conditionalFormatting>
  <conditionalFormatting sqref="G16">
    <cfRule type="expression" dxfId="189" priority="37" stopIfTrue="1">
      <formula>$F$5="Freelancer"</formula>
    </cfRule>
    <cfRule type="expression" dxfId="188" priority="38" stopIfTrue="1">
      <formula>$F$5="DTC Int. Staff"</formula>
    </cfRule>
  </conditionalFormatting>
  <conditionalFormatting sqref="G17">
    <cfRule type="expression" dxfId="187" priority="35" stopIfTrue="1">
      <formula>#REF!="Freelancer"</formula>
    </cfRule>
    <cfRule type="expression" dxfId="186" priority="36" stopIfTrue="1">
      <formula>#REF!="DTC Int. Staff"</formula>
    </cfRule>
  </conditionalFormatting>
  <conditionalFormatting sqref="G17">
    <cfRule type="expression" dxfId="185" priority="33" stopIfTrue="1">
      <formula>$F$5="Freelancer"</formula>
    </cfRule>
    <cfRule type="expression" dxfId="184" priority="34" stopIfTrue="1">
      <formula>$F$5="DTC Int. Staff"</formula>
    </cfRule>
  </conditionalFormatting>
  <conditionalFormatting sqref="C126">
    <cfRule type="expression" dxfId="183" priority="30" stopIfTrue="1">
      <formula>IF($A126=1,B126,)</formula>
    </cfRule>
    <cfRule type="expression" dxfId="182" priority="31" stopIfTrue="1">
      <formula>IF($A126="",B126,)</formula>
    </cfRule>
  </conditionalFormatting>
  <conditionalFormatting sqref="D126">
    <cfRule type="expression" dxfId="181" priority="32" stopIfTrue="1">
      <formula>IF($A126="",B126,)</formula>
    </cfRule>
  </conditionalFormatting>
  <conditionalFormatting sqref="C125">
    <cfRule type="expression" dxfId="180" priority="27" stopIfTrue="1">
      <formula>IF($A125=1,B125,)</formula>
    </cfRule>
    <cfRule type="expression" dxfId="179" priority="28" stopIfTrue="1">
      <formula>IF($A125="",B125,)</formula>
    </cfRule>
  </conditionalFormatting>
  <conditionalFormatting sqref="D125">
    <cfRule type="expression" dxfId="178" priority="29" stopIfTrue="1">
      <formula>IF($A125="",B125,)</formula>
    </cfRule>
  </conditionalFormatting>
  <conditionalFormatting sqref="E125">
    <cfRule type="expression" dxfId="177" priority="26" stopIfTrue="1">
      <formula>IF($A125&lt;&gt;1,B125,"")</formula>
    </cfRule>
  </conditionalFormatting>
  <conditionalFormatting sqref="E126">
    <cfRule type="expression" dxfId="176" priority="25" stopIfTrue="1">
      <formula>IF($A126&lt;&gt;1,B126,"")</formula>
    </cfRule>
  </conditionalFormatting>
  <conditionalFormatting sqref="G55:G59">
    <cfRule type="expression" dxfId="175" priority="23" stopIfTrue="1">
      <formula>$F$5="Freelancer"</formula>
    </cfRule>
    <cfRule type="expression" dxfId="174" priority="24" stopIfTrue="1">
      <formula>$F$5="DTC Int. Staff"</formula>
    </cfRule>
  </conditionalFormatting>
  <conditionalFormatting sqref="G78:G81">
    <cfRule type="expression" dxfId="173" priority="21" stopIfTrue="1">
      <formula>#REF!="Freelancer"</formula>
    </cfRule>
    <cfRule type="expression" dxfId="172" priority="22" stopIfTrue="1">
      <formula>#REF!="DTC Int. Staff"</formula>
    </cfRule>
  </conditionalFormatting>
  <conditionalFormatting sqref="G78:G81">
    <cfRule type="expression" dxfId="171" priority="19" stopIfTrue="1">
      <formula>$F$5="Freelancer"</formula>
    </cfRule>
    <cfRule type="expression" dxfId="170" priority="20" stopIfTrue="1">
      <formula>$F$5="DTC Int. Staff"</formula>
    </cfRule>
  </conditionalFormatting>
  <conditionalFormatting sqref="G77">
    <cfRule type="expression" dxfId="169" priority="13" stopIfTrue="1">
      <formula>#REF!="Freelancer"</formula>
    </cfRule>
    <cfRule type="expression" dxfId="168" priority="14" stopIfTrue="1">
      <formula>#REF!="DTC Int. Staff"</formula>
    </cfRule>
  </conditionalFormatting>
  <conditionalFormatting sqref="G105">
    <cfRule type="expression" dxfId="167" priority="11" stopIfTrue="1">
      <formula>$F$5="Freelancer"</formula>
    </cfRule>
    <cfRule type="expression" dxfId="166" priority="12" stopIfTrue="1">
      <formula>$F$5="DTC Int. Staff"</formula>
    </cfRule>
  </conditionalFormatting>
  <conditionalFormatting sqref="G110">
    <cfRule type="expression" dxfId="165" priority="9" stopIfTrue="1">
      <formula>$F$5="Freelancer"</formula>
    </cfRule>
    <cfRule type="expression" dxfId="164" priority="10" stopIfTrue="1">
      <formula>$F$5="DTC Int. Staff"</formula>
    </cfRule>
  </conditionalFormatting>
  <conditionalFormatting sqref="G120">
    <cfRule type="expression" dxfId="163" priority="7" stopIfTrue="1">
      <formula>#REF!="Freelancer"</formula>
    </cfRule>
    <cfRule type="expression" dxfId="162" priority="8" stopIfTrue="1">
      <formula>#REF!="DTC Int. Staff"</formula>
    </cfRule>
  </conditionalFormatting>
  <conditionalFormatting sqref="G120">
    <cfRule type="expression" dxfId="161" priority="5" stopIfTrue="1">
      <formula>$F$5="Freelancer"</formula>
    </cfRule>
    <cfRule type="expression" dxfId="160" priority="6" stopIfTrue="1">
      <formula>$F$5="DTC Int. Staff"</formula>
    </cfRule>
  </conditionalFormatting>
  <conditionalFormatting sqref="G125">
    <cfRule type="expression" dxfId="159" priority="3" stopIfTrue="1">
      <formula>#REF!="Freelancer"</formula>
    </cfRule>
    <cfRule type="expression" dxfId="158" priority="4" stopIfTrue="1">
      <formula>#REF!="DTC Int. Staff"</formula>
    </cfRule>
  </conditionalFormatting>
  <conditionalFormatting sqref="G125">
    <cfRule type="expression" dxfId="157" priority="1" stopIfTrue="1">
      <formula>$F$5="Freelancer"</formula>
    </cfRule>
    <cfRule type="expression" dxfId="1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Kanjanachat</v>
      </c>
      <c r="G3" s="14"/>
      <c r="I3" s="15"/>
      <c r="J3" s="15"/>
    </row>
    <row r="4" spans="1:10" ht="20.25" customHeight="1" x14ac:dyDescent="0.2">
      <c r="D4" s="158" t="s">
        <v>8</v>
      </c>
      <c r="E4" s="159"/>
      <c r="F4" s="13" t="str">
        <f>'Information-General Settings'!C4</f>
        <v>Jiraittiwanna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TIME117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Kanjanachat</v>
      </c>
      <c r="G3" s="14"/>
      <c r="I3" s="15"/>
      <c r="J3" s="15"/>
    </row>
    <row r="4" spans="1:10" ht="20.25" customHeight="1" x14ac:dyDescent="0.2">
      <c r="D4" s="158" t="s">
        <v>8</v>
      </c>
      <c r="E4" s="159"/>
      <c r="F4" s="13" t="str">
        <f>'Information-General Settings'!C4</f>
        <v>Jiraittiwanna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TIME117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Kanjanachat</v>
      </c>
      <c r="G3" s="14"/>
      <c r="I3" s="15"/>
      <c r="J3" s="15"/>
    </row>
    <row r="4" spans="1:10" ht="20.25" customHeight="1" x14ac:dyDescent="0.2">
      <c r="D4" s="158" t="s">
        <v>8</v>
      </c>
      <c r="E4" s="159"/>
      <c r="F4" s="13" t="str">
        <f>'Information-General Settings'!C4</f>
        <v>Jiraittiwanna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TIME117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Kanjanachat</v>
      </c>
      <c r="G3" s="14"/>
      <c r="I3" s="15"/>
      <c r="J3" s="15"/>
    </row>
    <row r="4" spans="1:10" ht="20.25" customHeight="1" x14ac:dyDescent="0.2">
      <c r="D4" s="158" t="s">
        <v>8</v>
      </c>
      <c r="E4" s="159"/>
      <c r="F4" s="13" t="str">
        <f>'Information-General Settings'!C4</f>
        <v>Jiraittiwanna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TIME117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Kanjanachat</v>
      </c>
      <c r="G3" s="14"/>
      <c r="I3" s="15"/>
      <c r="J3" s="15"/>
    </row>
    <row r="4" spans="1:10" ht="20.25" customHeight="1" x14ac:dyDescent="0.2">
      <c r="D4" s="158" t="s">
        <v>8</v>
      </c>
      <c r="E4" s="159"/>
      <c r="F4" s="13" t="str">
        <f>'Information-General Settings'!C4</f>
        <v>Jiraittiwanna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TIME117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2021-02-18T06:16:00Z</dcterms:modified>
</cp:coreProperties>
</file>