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36_Chai\"/>
    </mc:Choice>
  </mc:AlternateContent>
  <xr:revisionPtr revIDLastSave="0" documentId="13_ncr:1_{4B39141B-9791-4A58-8CB5-141167ECEE8B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36" l="1"/>
  <c r="P15" i="36"/>
  <c r="P16" i="36"/>
  <c r="S12" i="36"/>
  <c r="S13" i="36"/>
  <c r="S14" i="36"/>
  <c r="S15" i="36"/>
  <c r="S16" i="36"/>
  <c r="S17" i="36"/>
  <c r="S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S18" i="36" l="1"/>
  <c r="P18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2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E23" i="36" s="1"/>
  <c r="B23" i="36" l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D23" i="36" l="1"/>
  <c r="A23" i="3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E26" i="36" s="1"/>
  <c r="B24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7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D26" i="36" s="1"/>
  <c r="B27" i="36"/>
  <c r="E28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9" i="36"/>
  <c r="B28" i="36"/>
  <c r="D27" i="36"/>
  <c r="A27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8" i="36"/>
  <c r="A28" i="36"/>
  <c r="B29" i="36"/>
  <c r="E30" i="36"/>
  <c r="E3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30" i="36"/>
  <c r="E32" i="36"/>
  <c r="D29" i="36"/>
  <c r="A29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2" i="36"/>
  <c r="E33" i="36"/>
  <c r="A30" i="36"/>
  <c r="D30" i="36"/>
  <c r="D3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3" i="36"/>
  <c r="E34" i="36"/>
  <c r="D32" i="36"/>
  <c r="A3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3" i="36"/>
  <c r="D33" i="36"/>
  <c r="B34" i="36"/>
  <c r="E35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4" i="36"/>
  <c r="A34" i="36"/>
  <c r="B35" i="36"/>
  <c r="E36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6" i="36"/>
  <c r="E37" i="36"/>
  <c r="A35" i="36"/>
  <c r="D35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7" i="36"/>
  <c r="E38" i="36"/>
  <c r="D36" i="36"/>
  <c r="A36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8" i="36"/>
  <c r="E39" i="36"/>
  <c r="A37" i="36"/>
  <c r="D37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9" i="36"/>
  <c r="E40" i="36"/>
  <c r="D38" i="36"/>
  <c r="A38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41" i="36"/>
  <c r="E42" i="36" s="1"/>
  <c r="B41" i="36"/>
  <c r="D41" i="36" s="1"/>
  <c r="B40" i="36"/>
  <c r="D40" i="36" s="1"/>
  <c r="A39" i="36"/>
  <c r="D39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3" i="36"/>
  <c r="D43" i="36"/>
  <c r="A41" i="36"/>
  <c r="A40" i="36"/>
  <c r="A42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3" i="36"/>
</calcChain>
</file>

<file path=xl/sharedStrings.xml><?xml version="1.0" encoding="utf-8"?>
<sst xmlns="http://schemas.openxmlformats.org/spreadsheetml/2006/main" count="193" uniqueCount="80">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</sst>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H7" sqref="H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52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2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192"/>
  <sheetViews>
    <sheetView showGridLines="0" tabSelected="1" topLeftCell="G1" zoomScale="90" zoomScaleNormal="90" workbookViewId="0">
      <selection activeCell="N5" sqref="N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2" width="11.42578125" style="8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9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157">
        <v>9001</v>
      </c>
      <c r="R9" s="157">
        <v>9003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  <c r="R10" s="158" t="s">
        <v>4</v>
      </c>
      <c r="S10" s="158" t="s">
        <v>34</v>
      </c>
    </row>
    <row r="11" spans="1:19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59">
        <f>SUMIFS($J$10:$J$142,$G$10:$G$142,L11)</f>
        <v>145</v>
      </c>
      <c r="O11" s="36" t="s">
        <v>54</v>
      </c>
      <c r="P11" s="160">
        <f>SUMIFS($J$10:$J$142,$F$10:$F$142,O11,$G$10:$G$142,$O$9)</f>
        <v>145</v>
      </c>
      <c r="R11" s="36" t="s">
        <v>63</v>
      </c>
      <c r="S11" s="160">
        <f>SUMIFS($J$10:$J$142,$F$10:$F$142,R11,$G$10:$G$142,$R$9)</f>
        <v>40</v>
      </c>
    </row>
    <row r="12" spans="1:19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  <c r="L12" s="36">
        <v>9002</v>
      </c>
      <c r="M12" s="159">
        <f t="shared" ref="M12:M23" si="2">SUMIFS($J$10:$J$142,$G$10:$G$142,L12)</f>
        <v>0</v>
      </c>
      <c r="O12" s="36"/>
      <c r="P12" s="160">
        <f t="shared" ref="P12:P17" si="3">SUMIFS($J$10:$J$142,$F$10:$F$142,O12,$G$10:$G$142,$O$9)</f>
        <v>0</v>
      </c>
      <c r="R12" s="36"/>
      <c r="S12" s="160">
        <f t="shared" ref="S12:S17" si="4">SUMIFS($J$10:$J$142,$F$10:$F$142,R12,$G$10:$G$142,$R$9)</f>
        <v>0</v>
      </c>
    </row>
    <row r="13" spans="1:19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5">+E12+1</f>
        <v>44199</v>
      </c>
      <c r="F13" s="35"/>
      <c r="G13" s="36"/>
      <c r="H13" s="37"/>
      <c r="I13" s="36"/>
      <c r="J13" s="38"/>
      <c r="L13" s="36">
        <v>9003</v>
      </c>
      <c r="M13" s="159">
        <f t="shared" si="2"/>
        <v>40</v>
      </c>
      <c r="O13" s="36"/>
      <c r="P13" s="160">
        <f t="shared" si="3"/>
        <v>0</v>
      </c>
      <c r="R13" s="36"/>
      <c r="S13" s="160">
        <f t="shared" si="4"/>
        <v>0</v>
      </c>
    </row>
    <row r="14" spans="1:19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6">IF(B14=1,"Mo",IF(B14=2,"Tue",IF(B14=3,"Wed",IF(B14=4,"Thu",IF(B14=5,"Fri",IF(B14=6,"Sat",IF(B14=7,"Sun","")))))))</f>
        <v>Mo</v>
      </c>
      <c r="E14" s="34">
        <f t="shared" si="5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  <c r="L14" s="36">
        <v>9004</v>
      </c>
      <c r="M14" s="159">
        <f t="shared" si="2"/>
        <v>0</v>
      </c>
      <c r="O14" s="36"/>
      <c r="P14" s="160">
        <f t="shared" si="3"/>
        <v>0</v>
      </c>
      <c r="R14" s="36"/>
      <c r="S14" s="160">
        <f t="shared" si="4"/>
        <v>0</v>
      </c>
    </row>
    <row r="15" spans="1:19" ht="30" x14ac:dyDescent="0.2">
      <c r="A15" s="31">
        <f t="shared" si="0"/>
        <v>1</v>
      </c>
      <c r="B15" s="8">
        <f t="shared" si="1"/>
        <v>2</v>
      </c>
      <c r="C15" s="40"/>
      <c r="D15" s="44" t="str">
        <f t="shared" si="6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  <c r="L15" s="36">
        <v>9005</v>
      </c>
      <c r="M15" s="159">
        <f t="shared" si="2"/>
        <v>0</v>
      </c>
      <c r="O15" s="36"/>
      <c r="P15" s="160">
        <f t="shared" si="3"/>
        <v>0</v>
      </c>
      <c r="R15" s="36"/>
      <c r="S15" s="160">
        <f t="shared" si="4"/>
        <v>0</v>
      </c>
    </row>
    <row r="16" spans="1:19" ht="30" x14ac:dyDescent="0.2">
      <c r="A16" s="31">
        <f t="shared" si="0"/>
        <v>1</v>
      </c>
      <c r="B16" s="8">
        <f t="shared" si="1"/>
        <v>3</v>
      </c>
      <c r="C16" s="40"/>
      <c r="D16" s="33" t="str">
        <f t="shared" si="6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  <c r="L16" s="36">
        <v>9006</v>
      </c>
      <c r="M16" s="159">
        <f t="shared" si="2"/>
        <v>0</v>
      </c>
      <c r="O16" s="36"/>
      <c r="P16" s="160">
        <f t="shared" si="3"/>
        <v>0</v>
      </c>
      <c r="R16" s="36"/>
      <c r="S16" s="160">
        <f t="shared" si="4"/>
        <v>0</v>
      </c>
    </row>
    <row r="17" spans="1:19" x14ac:dyDescent="0.2">
      <c r="A17" s="31">
        <f t="shared" si="0"/>
        <v>1</v>
      </c>
      <c r="B17" s="8">
        <f t="shared" si="1"/>
        <v>4</v>
      </c>
      <c r="C17" s="40"/>
      <c r="D17" s="44" t="str">
        <f t="shared" si="6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  <c r="L17" s="36">
        <v>9007</v>
      </c>
      <c r="M17" s="159">
        <f t="shared" si="2"/>
        <v>0</v>
      </c>
      <c r="O17" s="36"/>
      <c r="P17" s="160">
        <f t="shared" si="3"/>
        <v>0</v>
      </c>
      <c r="R17" s="36"/>
      <c r="S17" s="160">
        <f t="shared" si="4"/>
        <v>0</v>
      </c>
    </row>
    <row r="18" spans="1:19" ht="30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  <c r="L18" s="36">
        <v>9008</v>
      </c>
      <c r="M18" s="159">
        <f t="shared" si="2"/>
        <v>0</v>
      </c>
      <c r="O18" s="161" t="s">
        <v>79</v>
      </c>
      <c r="P18" s="162">
        <f>SUM(P11:P17)</f>
        <v>145</v>
      </c>
      <c r="R18" s="161" t="s">
        <v>79</v>
      </c>
      <c r="S18" s="162">
        <f>SUM(S11:S17)</f>
        <v>40</v>
      </c>
    </row>
    <row r="19" spans="1:19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  <c r="L19" s="36">
        <v>9009</v>
      </c>
      <c r="M19" s="159">
        <f t="shared" si="2"/>
        <v>0</v>
      </c>
    </row>
    <row r="20" spans="1:19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5"/>
        <v>44206</v>
      </c>
      <c r="F20" s="35"/>
      <c r="G20" s="36"/>
      <c r="H20" s="37"/>
      <c r="I20" s="36"/>
      <c r="J20" s="38"/>
      <c r="L20" s="36">
        <v>9010</v>
      </c>
      <c r="M20" s="159">
        <f t="shared" si="2"/>
        <v>0</v>
      </c>
    </row>
    <row r="21" spans="1:19" ht="30" x14ac:dyDescent="0.2">
      <c r="A21" s="31">
        <f t="shared" si="0"/>
        <v>1</v>
      </c>
      <c r="B21" s="8">
        <f t="shared" si="1"/>
        <v>1</v>
      </c>
      <c r="C21" s="40"/>
      <c r="D21" s="33" t="str">
        <f t="shared" si="6"/>
        <v>Mo</v>
      </c>
      <c r="E21" s="34">
        <f t="shared" si="5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  <c r="L21" s="36">
        <v>9013</v>
      </c>
      <c r="M21" s="159">
        <f t="shared" si="2"/>
        <v>0</v>
      </c>
    </row>
    <row r="22" spans="1:19" x14ac:dyDescent="0.2">
      <c r="A22" s="31">
        <f t="shared" si="0"/>
        <v>1</v>
      </c>
      <c r="B22" s="8">
        <f t="shared" si="1"/>
        <v>2</v>
      </c>
      <c r="C22" s="40"/>
      <c r="D22" s="44" t="str">
        <f t="shared" si="6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  <c r="L22" s="36">
        <v>9014</v>
      </c>
      <c r="M22" s="159">
        <f t="shared" si="2"/>
        <v>0</v>
      </c>
    </row>
    <row r="23" spans="1:19" ht="30" x14ac:dyDescent="0.2">
      <c r="A23" s="31">
        <f t="shared" si="0"/>
        <v>1</v>
      </c>
      <c r="B23" s="8">
        <f t="shared" si="1"/>
        <v>3</v>
      </c>
      <c r="C23" s="40"/>
      <c r="D23" s="33" t="str">
        <f t="shared" si="6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  <c r="L23" s="36">
        <v>9015</v>
      </c>
      <c r="M23" s="159">
        <f t="shared" si="2"/>
        <v>0</v>
      </c>
    </row>
    <row r="24" spans="1:19" x14ac:dyDescent="0.2">
      <c r="A24" s="31">
        <f t="shared" si="0"/>
        <v>1</v>
      </c>
      <c r="B24" s="8">
        <f t="shared" si="1"/>
        <v>4</v>
      </c>
      <c r="C24" s="40"/>
      <c r="D24" s="44" t="str">
        <f t="shared" si="6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  <c r="L24" s="163" t="s">
        <v>79</v>
      </c>
      <c r="M24" s="164">
        <f>SUM(M11:M23)</f>
        <v>185</v>
      </c>
    </row>
    <row r="25" spans="1:19" x14ac:dyDescent="0.2">
      <c r="A25" s="31">
        <f t="shared" si="0"/>
        <v>1</v>
      </c>
      <c r="B25" s="8">
        <f t="shared" si="1"/>
        <v>5</v>
      </c>
      <c r="C25" s="40"/>
      <c r="D25" s="33" t="str">
        <f t="shared" si="6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9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9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6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9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6"/>
        <v>Sun</v>
      </c>
      <c r="E28" s="34">
        <f t="shared" si="5"/>
        <v>44213</v>
      </c>
      <c r="F28" s="35"/>
      <c r="G28" s="36"/>
      <c r="H28" s="43"/>
      <c r="I28" s="36"/>
      <c r="J28" s="38"/>
    </row>
    <row r="29" spans="1:19" x14ac:dyDescent="0.2">
      <c r="A29" s="31">
        <f t="shared" si="0"/>
        <v>1</v>
      </c>
      <c r="B29" s="8">
        <f t="shared" si="1"/>
        <v>1</v>
      </c>
      <c r="C29" s="40"/>
      <c r="D29" s="33" t="str">
        <f t="shared" si="6"/>
        <v>Mo</v>
      </c>
      <c r="E29" s="34">
        <f t="shared" si="5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9" x14ac:dyDescent="0.2">
      <c r="A30" s="31">
        <f t="shared" si="0"/>
        <v>1</v>
      </c>
      <c r="B30" s="8">
        <f t="shared" si="1"/>
        <v>2</v>
      </c>
      <c r="C30" s="40"/>
      <c r="D30" s="44" t="str">
        <f t="shared" si="6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9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9" x14ac:dyDescent="0.2">
      <c r="A32" s="31">
        <f t="shared" si="0"/>
        <v>1</v>
      </c>
      <c r="B32" s="8">
        <f t="shared" si="1"/>
        <v>3</v>
      </c>
      <c r="C32" s="40"/>
      <c r="D32" s="33" t="str">
        <f t="shared" si="6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x14ac:dyDescent="0.2">
      <c r="A34" s="31">
        <f t="shared" si="0"/>
        <v>1</v>
      </c>
      <c r="B34" s="8">
        <f t="shared" si="1"/>
        <v>5</v>
      </c>
      <c r="C34" s="40"/>
      <c r="D34" s="33" t="str">
        <f t="shared" si="6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6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6"/>
        <v>Sun</v>
      </c>
      <c r="E36" s="34">
        <f t="shared" si="5"/>
        <v>44220</v>
      </c>
      <c r="F36" s="35"/>
      <c r="G36" s="36"/>
      <c r="H36" s="43"/>
      <c r="I36" s="36"/>
      <c r="J36" s="38"/>
    </row>
    <row r="37" spans="1:10" x14ac:dyDescent="0.2">
      <c r="A37" s="31">
        <f t="shared" si="0"/>
        <v>1</v>
      </c>
      <c r="B37" s="8">
        <f t="shared" si="1"/>
        <v>1</v>
      </c>
      <c r="C37" s="40"/>
      <c r="D37" s="33" t="str">
        <f t="shared" si="6"/>
        <v>Mo</v>
      </c>
      <c r="E37" s="34">
        <f t="shared" si="5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x14ac:dyDescent="0.2">
      <c r="A38" s="31">
        <f t="shared" si="0"/>
        <v>1</v>
      </c>
      <c r="B38" s="8">
        <f t="shared" si="1"/>
        <v>2</v>
      </c>
      <c r="C38" s="40"/>
      <c r="D38" s="44" t="str">
        <f t="shared" si="6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x14ac:dyDescent="0.2">
      <c r="A39" s="31">
        <f t="shared" si="0"/>
        <v>1</v>
      </c>
      <c r="B39" s="8">
        <f t="shared" si="1"/>
        <v>3</v>
      </c>
      <c r="C39" s="40"/>
      <c r="D39" s="33" t="str">
        <f t="shared" si="6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x14ac:dyDescent="0.2">
      <c r="A40" s="31">
        <f t="shared" si="0"/>
        <v>1</v>
      </c>
      <c r="B40" s="8">
        <f t="shared" si="1"/>
        <v>4</v>
      </c>
      <c r="C40" s="40"/>
      <c r="D40" s="44" t="str">
        <f t="shared" si="6"/>
        <v>Thu</v>
      </c>
      <c r="E40" s="45">
        <f>+E39+1</f>
        <v>44224</v>
      </c>
      <c r="F40" s="35" t="s">
        <v>54</v>
      </c>
      <c r="G40" s="36">
        <v>9001</v>
      </c>
      <c r="H40" s="90" t="s">
        <v>77</v>
      </c>
      <c r="I40" s="36" t="s">
        <v>56</v>
      </c>
      <c r="J40" s="49">
        <v>10</v>
      </c>
    </row>
    <row r="41" spans="1:10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15.75" thickBot="1" x14ac:dyDescent="0.25">
      <c r="A43" s="31" t="str">
        <f t="shared" si="0"/>
        <v/>
      </c>
      <c r="B43" s="8">
        <v>7</v>
      </c>
      <c r="C43" s="40"/>
      <c r="D43" s="52" t="str">
        <f t="shared" si="6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224" priority="69" stopIfTrue="1">
      <formula>IF($A11=1,B11,)</formula>
    </cfRule>
    <cfRule type="expression" dxfId="223" priority="70" stopIfTrue="1">
      <formula>IF($A11="",B11,)</formula>
    </cfRule>
  </conditionalFormatting>
  <conditionalFormatting sqref="E11">
    <cfRule type="expression" dxfId="222" priority="71" stopIfTrue="1">
      <formula>IF($A11="",B11,"")</formula>
    </cfRule>
  </conditionalFormatting>
  <conditionalFormatting sqref="E12:E41">
    <cfRule type="expression" dxfId="221" priority="72" stopIfTrue="1">
      <formula>IF($A12&lt;&gt;1,B12,"")</formula>
    </cfRule>
  </conditionalFormatting>
  <conditionalFormatting sqref="D11:D41">
    <cfRule type="expression" dxfId="220" priority="73" stopIfTrue="1">
      <formula>IF($A11="",B11,)</formula>
    </cfRule>
  </conditionalFormatting>
  <conditionalFormatting sqref="G11:G12 G19:G20 G27:G29 G32:G33 G35:G36">
    <cfRule type="expression" dxfId="219" priority="74" stopIfTrue="1">
      <formula>#REF!="Freelancer"</formula>
    </cfRule>
    <cfRule type="expression" dxfId="218" priority="75" stopIfTrue="1">
      <formula>#REF!="DTC Int. Staff"</formula>
    </cfRule>
  </conditionalFormatting>
  <conditionalFormatting sqref="G19:G20 G27:G29 G33 G35:G36">
    <cfRule type="expression" dxfId="217" priority="67" stopIfTrue="1">
      <formula>$F$5="Freelancer"</formula>
    </cfRule>
    <cfRule type="expression" dxfId="216" priority="68" stopIfTrue="1">
      <formula>$F$5="DTC Int. Staff"</formula>
    </cfRule>
  </conditionalFormatting>
  <conditionalFormatting sqref="G12">
    <cfRule type="expression" dxfId="215" priority="65" stopIfTrue="1">
      <formula>#REF!="Freelancer"</formula>
    </cfRule>
    <cfRule type="expression" dxfId="214" priority="66" stopIfTrue="1">
      <formula>#REF!="DTC Int. Staff"</formula>
    </cfRule>
  </conditionalFormatting>
  <conditionalFormatting sqref="G12">
    <cfRule type="expression" dxfId="213" priority="63" stopIfTrue="1">
      <formula>$F$5="Freelancer"</formula>
    </cfRule>
    <cfRule type="expression" dxfId="212" priority="64" stopIfTrue="1">
      <formula>$F$5="DTC Int. Staff"</formula>
    </cfRule>
  </conditionalFormatting>
  <conditionalFormatting sqref="G13">
    <cfRule type="expression" dxfId="211" priority="61" stopIfTrue="1">
      <formula>#REF!="Freelancer"</formula>
    </cfRule>
    <cfRule type="expression" dxfId="210" priority="62" stopIfTrue="1">
      <formula>#REF!="DTC Int. Staff"</formula>
    </cfRule>
  </conditionalFormatting>
  <conditionalFormatting sqref="G13">
    <cfRule type="expression" dxfId="209" priority="59" stopIfTrue="1">
      <formula>$F$5="Freelancer"</formula>
    </cfRule>
    <cfRule type="expression" dxfId="208" priority="60" stopIfTrue="1">
      <formula>$F$5="DTC Int. Staff"</formula>
    </cfRule>
  </conditionalFormatting>
  <conditionalFormatting sqref="C43">
    <cfRule type="expression" dxfId="207" priority="56" stopIfTrue="1">
      <formula>IF($A43=1,B43,)</formula>
    </cfRule>
    <cfRule type="expression" dxfId="206" priority="57" stopIfTrue="1">
      <formula>IF($A43="",B43,)</formula>
    </cfRule>
  </conditionalFormatting>
  <conditionalFormatting sqref="D43">
    <cfRule type="expression" dxfId="205" priority="58" stopIfTrue="1">
      <formula>IF($A43="",B43,)</formula>
    </cfRule>
  </conditionalFormatting>
  <conditionalFormatting sqref="C42">
    <cfRule type="expression" dxfId="204" priority="53" stopIfTrue="1">
      <formula>IF($A42=1,B42,)</formula>
    </cfRule>
    <cfRule type="expression" dxfId="203" priority="54" stopIfTrue="1">
      <formula>IF($A42="",B42,)</formula>
    </cfRule>
  </conditionalFormatting>
  <conditionalFormatting sqref="D42">
    <cfRule type="expression" dxfId="202" priority="55" stopIfTrue="1">
      <formula>IF($A42="",B42,)</formula>
    </cfRule>
  </conditionalFormatting>
  <conditionalFormatting sqref="E42">
    <cfRule type="expression" dxfId="201" priority="52" stopIfTrue="1">
      <formula>IF($A42&lt;&gt;1,B42,"")</formula>
    </cfRule>
  </conditionalFormatting>
  <conditionalFormatting sqref="E43">
    <cfRule type="expression" dxfId="200" priority="51" stopIfTrue="1">
      <formula>IF($A43&lt;&gt;1,B43,"")</formula>
    </cfRule>
  </conditionalFormatting>
  <conditionalFormatting sqref="G30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30">
    <cfRule type="expression" dxfId="197" priority="45" stopIfTrue="1">
      <formula>$F$5="Freelancer"</formula>
    </cfRule>
    <cfRule type="expression" dxfId="196" priority="46" stopIfTrue="1">
      <formula>$F$5="DTC Int. Staff"</formula>
    </cfRule>
  </conditionalFormatting>
  <conditionalFormatting sqref="G14:G18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14:G18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26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26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21:G25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21:G25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31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31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34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34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37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37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38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38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39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39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40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40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41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41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2021-02-23T08:25:51Z</dcterms:modified>
</cp:coreProperties>
</file>