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44_Parn\"/>
    </mc:Choice>
  </mc:AlternateContent>
  <xr:revisionPtr revIDLastSave="0" documentId="13_ncr:1_{B1932929-B6BB-410F-8E70-5A500C19E08D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P11" i="36"/>
  <c r="M11" i="36"/>
  <c r="M24" i="36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E11" i="37"/>
  <c r="E12" i="37" s="1"/>
  <c r="D86" i="36"/>
  <c r="E11" i="36"/>
  <c r="E16" i="36" s="1"/>
  <c r="B16" i="36" s="1"/>
  <c r="P18" i="36" l="1"/>
  <c r="E13" i="37"/>
  <c r="B11" i="36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19" i="37"/>
  <c r="D19" i="37"/>
  <c r="E21" i="37"/>
  <c r="E22" i="37" s="1"/>
  <c r="E23" i="37" s="1"/>
  <c r="E24" i="37" s="1"/>
  <c r="B20" i="37"/>
  <c r="E25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25" i="37"/>
  <c r="E26" i="37"/>
  <c r="D20" i="37"/>
  <c r="D21" i="37" s="1"/>
  <c r="D22" i="37" s="1"/>
  <c r="D23" i="37" s="1"/>
  <c r="D24" i="37" s="1"/>
  <c r="A20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27" i="37"/>
  <c r="B26" i="37"/>
  <c r="A25" i="37"/>
  <c r="D2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32" i="37"/>
  <c r="B27" i="37"/>
  <c r="E28" i="37"/>
  <c r="E29" i="37" s="1"/>
  <c r="E30" i="37" s="1"/>
  <c r="E31" i="37" s="1"/>
  <c r="D26" i="37"/>
  <c r="A26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27" i="37"/>
  <c r="D27" i="37"/>
  <c r="D28" i="37" s="1"/>
  <c r="D29" i="37" s="1"/>
  <c r="D30" i="37" s="1"/>
  <c r="D31" i="37" s="1"/>
  <c r="E37" i="37"/>
  <c r="E33" i="37"/>
  <c r="E34" i="37" s="1"/>
  <c r="E35" i="37" s="1"/>
  <c r="E36" i="37" s="1"/>
  <c r="B32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32" i="37"/>
  <c r="D33" i="37" s="1"/>
  <c r="D34" i="37" s="1"/>
  <c r="D35" i="37" s="1"/>
  <c r="D36" i="37" s="1"/>
  <c r="A32" i="37"/>
  <c r="B37" i="37"/>
  <c r="E42" i="37"/>
  <c r="E38" i="37"/>
  <c r="E39" i="37" s="1"/>
  <c r="E40" i="37" s="1"/>
  <c r="E41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37" i="37"/>
  <c r="D37" i="37"/>
  <c r="D38" i="37" s="1"/>
  <c r="D39" i="37" s="1"/>
  <c r="D40" i="37" s="1"/>
  <c r="D41" i="37" s="1"/>
  <c r="E47" i="37"/>
  <c r="E43" i="37"/>
  <c r="E44" i="37" s="1"/>
  <c r="E45" i="37" s="1"/>
  <c r="E46" i="37" s="1"/>
  <c r="B42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42" i="37"/>
  <c r="D43" i="37" s="1"/>
  <c r="D44" i="37" s="1"/>
  <c r="D45" i="37" s="1"/>
  <c r="D46" i="37" s="1"/>
  <c r="A42" i="37"/>
  <c r="B47" i="37"/>
  <c r="E52" i="37"/>
  <c r="E48" i="37"/>
  <c r="E49" i="37" s="1"/>
  <c r="E50" i="37" s="1"/>
  <c r="E51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53" i="37"/>
  <c r="B52" i="37"/>
  <c r="A47" i="37"/>
  <c r="D47" i="37"/>
  <c r="D48" i="37" s="1"/>
  <c r="D49" i="37" s="1"/>
  <c r="D50" i="37" s="1"/>
  <c r="D51" i="37" s="1"/>
  <c r="A65" i="36"/>
  <c r="D65" i="36"/>
  <c r="D66" i="36" s="1"/>
  <c r="D67" i="36" s="1"/>
  <c r="D68" i="36" s="1"/>
  <c r="D69" i="36" s="1"/>
  <c r="B70" i="36"/>
  <c r="E71" i="36"/>
  <c r="E72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52" i="37"/>
  <c r="A52" i="37"/>
  <c r="E54" i="37"/>
  <c r="B53" i="37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53" i="37"/>
  <c r="D53" i="37"/>
  <c r="E59" i="37"/>
  <c r="E55" i="37"/>
  <c r="E56" i="37" s="1"/>
  <c r="E57" i="37" s="1"/>
  <c r="E58" i="37" s="1"/>
  <c r="B54" i="37"/>
  <c r="D71" i="36"/>
  <c r="A71" i="36"/>
  <c r="B72" i="36"/>
  <c r="E73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59" i="37"/>
  <c r="E64" i="37"/>
  <c r="E60" i="37"/>
  <c r="E61" i="37" s="1"/>
  <c r="E62" i="37" s="1"/>
  <c r="E63" i="37" s="1"/>
  <c r="D54" i="37"/>
  <c r="D55" i="37" s="1"/>
  <c r="D56" i="37" s="1"/>
  <c r="D57" i="37" s="1"/>
  <c r="D58" i="37" s="1"/>
  <c r="A54" i="37"/>
  <c r="B73" i="36"/>
  <c r="E74" i="36"/>
  <c r="D72" i="36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69" i="37"/>
  <c r="E65" i="37"/>
  <c r="E66" i="37" s="1"/>
  <c r="E67" i="37" s="1"/>
  <c r="E68" i="37" s="1"/>
  <c r="B64" i="37"/>
  <c r="A59" i="37"/>
  <c r="D59" i="37"/>
  <c r="D60" i="37" s="1"/>
  <c r="D61" i="37" s="1"/>
  <c r="D62" i="37" s="1"/>
  <c r="D63" i="37" s="1"/>
  <c r="B74" i="36"/>
  <c r="E75" i="36"/>
  <c r="A73" i="36"/>
  <c r="D73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64" i="37"/>
  <c r="D65" i="37" s="1"/>
  <c r="D66" i="37" s="1"/>
  <c r="D67" i="37" s="1"/>
  <c r="D68" i="37" s="1"/>
  <c r="A64" i="37"/>
  <c r="E74" i="37"/>
  <c r="B69" i="37"/>
  <c r="E70" i="37"/>
  <c r="E71" i="37" s="1"/>
  <c r="E72" i="37" s="1"/>
  <c r="E73" i="37" s="1"/>
  <c r="B75" i="36"/>
  <c r="E76" i="36"/>
  <c r="E77" i="36" s="1"/>
  <c r="D74" i="36"/>
  <c r="A74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69" i="37"/>
  <c r="D69" i="37"/>
  <c r="D70" i="37" s="1"/>
  <c r="D71" i="37" s="1"/>
  <c r="D72" i="37" s="1"/>
  <c r="D73" i="37" s="1"/>
  <c r="E75" i="37"/>
  <c r="E76" i="37" s="1"/>
  <c r="E77" i="37" s="1"/>
  <c r="E78" i="37" s="1"/>
  <c r="E79" i="37" s="1"/>
  <c r="E80" i="37"/>
  <c r="B74" i="37"/>
  <c r="A75" i="36"/>
  <c r="D75" i="36"/>
  <c r="B76" i="36"/>
  <c r="E7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74" i="37"/>
  <c r="D75" i="37" s="1"/>
  <c r="D76" i="37" s="1"/>
  <c r="D77" i="37" s="1"/>
  <c r="D78" i="37" s="1"/>
  <c r="D79" i="37" s="1"/>
  <c r="A74" i="37"/>
  <c r="B80" i="37"/>
  <c r="E81" i="37"/>
  <c r="D76" i="36"/>
  <c r="D77" i="36" s="1"/>
  <c r="A76" i="36"/>
  <c r="B78" i="36"/>
  <c r="E7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81" i="37"/>
  <c r="E82" i="37"/>
  <c r="A80" i="37"/>
  <c r="D80" i="37"/>
  <c r="B79" i="36"/>
  <c r="E80" i="36"/>
  <c r="A78" i="36"/>
  <c r="D7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81" i="37"/>
  <c r="A81" i="37"/>
  <c r="B82" i="37"/>
  <c r="E87" i="37"/>
  <c r="E83" i="37"/>
  <c r="E84" i="37" s="1"/>
  <c r="E85" i="37" s="1"/>
  <c r="E86" i="37" s="1"/>
  <c r="B80" i="36"/>
  <c r="E81" i="36"/>
  <c r="D79" i="36"/>
  <c r="A7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88" i="37"/>
  <c r="E89" i="37" s="1"/>
  <c r="E90" i="37" s="1"/>
  <c r="E91" i="37" s="1"/>
  <c r="B87" i="37"/>
  <c r="E92" i="37"/>
  <c r="A82" i="37"/>
  <c r="D82" i="37"/>
  <c r="D83" i="37" s="1"/>
  <c r="D84" i="37" s="1"/>
  <c r="D85" i="37" s="1"/>
  <c r="D86" i="37" s="1"/>
  <c r="B81" i="36"/>
  <c r="E82" i="36"/>
  <c r="A80" i="36"/>
  <c r="D8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92" i="37"/>
  <c r="E93" i="37"/>
  <c r="D87" i="37"/>
  <c r="D88" i="37" s="1"/>
  <c r="D89" i="37" s="1"/>
  <c r="D90" i="37" s="1"/>
  <c r="D91" i="37" s="1"/>
  <c r="A87" i="37"/>
  <c r="B82" i="36"/>
  <c r="E83" i="36"/>
  <c r="D81" i="36"/>
  <c r="A81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93" i="37"/>
  <c r="A92" i="37"/>
  <c r="D92" i="37"/>
  <c r="E84" i="36"/>
  <c r="E86" i="36" s="1"/>
  <c r="B84" i="36"/>
  <c r="D84" i="36" s="1"/>
  <c r="D85" i="36" s="1"/>
  <c r="B83" i="36"/>
  <c r="D83" i="36" s="1"/>
  <c r="A82" i="36"/>
  <c r="D82" i="36"/>
  <c r="E85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93" i="37"/>
  <c r="A93" i="37"/>
  <c r="E87" i="36"/>
  <c r="D87" i="36"/>
  <c r="A84" i="36"/>
  <c r="A83" i="36"/>
  <c r="A86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87" i="36"/>
</calcChain>
</file>

<file path=xl/sharedStrings.xml><?xml version="1.0" encoding="utf-8"?>
<sst xmlns="http://schemas.openxmlformats.org/spreadsheetml/2006/main" count="188" uniqueCount="76">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</sst>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25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49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48" t="s">
        <v>48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19" t="s">
        <v>44</v>
      </c>
      <c r="D17" s="120"/>
      <c r="E17" s="120"/>
      <c r="F17" s="120"/>
      <c r="G17" s="121"/>
      <c r="H17" s="4"/>
      <c r="I17" s="4"/>
    </row>
    <row r="18" spans="2:9" ht="19.5" customHeight="1" x14ac:dyDescent="0.2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25" t="s">
        <v>50</v>
      </c>
      <c r="D30" s="126"/>
      <c r="E30" s="126"/>
      <c r="F30" s="126"/>
      <c r="G30" s="127"/>
    </row>
    <row r="31" spans="2:9" x14ac:dyDescent="0.25">
      <c r="B31" s="61"/>
      <c r="C31" s="131" t="s">
        <v>51</v>
      </c>
      <c r="D31" s="132"/>
      <c r="E31" s="132"/>
      <c r="F31" s="132"/>
      <c r="G31" s="133"/>
    </row>
    <row r="32" spans="2:9" ht="19.5" customHeight="1" x14ac:dyDescent="0.25">
      <c r="B32" s="7" t="s">
        <v>21</v>
      </c>
      <c r="C32" s="128" t="s">
        <v>52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25">
      <c r="B38" s="64" t="s">
        <v>13</v>
      </c>
      <c r="C38" s="119"/>
      <c r="D38" s="120"/>
      <c r="E38" s="120"/>
      <c r="F38" s="120"/>
      <c r="G38" s="121"/>
    </row>
    <row r="39" spans="2:7" ht="19.5" customHeight="1" x14ac:dyDescent="0.2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36"/>
  <sheetViews>
    <sheetView showGridLines="0" tabSelected="1" topLeftCell="D1" zoomScale="90" zoomScaleNormal="90" workbookViewId="0">
      <selection activeCell="Q12" sqref="Q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6" ht="20.25" customHeight="1" x14ac:dyDescent="0.2">
      <c r="D4" s="160" t="s">
        <v>8</v>
      </c>
      <c r="E4" s="161"/>
      <c r="F4" s="13" t="s">
        <v>54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">
        <v>56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SUM(J10:J102)</f>
        <v>87</v>
      </c>
      <c r="J8" s="25">
        <f>I8/8</f>
        <v>10.875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5">
        <v>9002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6" t="s">
        <v>6</v>
      </c>
      <c r="M10" s="166" t="s">
        <v>34</v>
      </c>
      <c r="O10" s="166" t="s">
        <v>4</v>
      </c>
      <c r="P10" s="166" t="s">
        <v>34</v>
      </c>
    </row>
    <row r="11" spans="1:16" ht="22.5" customHeight="1" x14ac:dyDescent="0.2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7">
        <f>SUMIFS($J$10:$J$142,$G$10:$G$142,L11)</f>
        <v>0</v>
      </c>
      <c r="O11" s="36" t="s">
        <v>57</v>
      </c>
      <c r="P11" s="168">
        <f>SUMIFS($J$10:$J$142,$F$10:$F$142,O11,$G$10:$G$142,$O$9)</f>
        <v>87</v>
      </c>
    </row>
    <row r="12" spans="1:16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7">
        <f t="shared" ref="M12:M23" si="2">SUMIFS($J$10:$J$142,$G$10:$G$142,L12)</f>
        <v>87</v>
      </c>
      <c r="O12" s="36"/>
      <c r="P12" s="168">
        <f t="shared" ref="P12:P14" si="3">SUMIFS($J$10:$J$142,$F$10:$F$142,O12,$G$10:$G$142,$O$9)</f>
        <v>0</v>
      </c>
    </row>
    <row r="13" spans="1:16" ht="22.5" customHeight="1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7">
        <f t="shared" si="2"/>
        <v>0</v>
      </c>
      <c r="O13" s="36"/>
      <c r="P13" s="168">
        <f t="shared" si="3"/>
        <v>0</v>
      </c>
    </row>
    <row r="14" spans="1:16" ht="22.5" customHeight="1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7">
        <f t="shared" si="2"/>
        <v>0</v>
      </c>
      <c r="O14" s="36"/>
      <c r="P14" s="168">
        <f t="shared" si="3"/>
        <v>0</v>
      </c>
    </row>
    <row r="15" spans="1:16" ht="22.5" customHeight="1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7">
        <f t="shared" si="2"/>
        <v>0</v>
      </c>
      <c r="O15" s="36"/>
      <c r="P15" s="168"/>
    </row>
    <row r="16" spans="1:16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7">
        <f t="shared" si="2"/>
        <v>0</v>
      </c>
      <c r="O16" s="36"/>
      <c r="P16" s="168"/>
    </row>
    <row r="17" spans="1:16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6">+E16+1</f>
        <v>44199</v>
      </c>
      <c r="F17" s="35"/>
      <c r="G17" s="36"/>
      <c r="H17" s="37"/>
      <c r="I17" s="36"/>
      <c r="J17" s="38"/>
      <c r="L17" s="36">
        <v>9007</v>
      </c>
      <c r="M17" s="167">
        <f t="shared" si="2"/>
        <v>0</v>
      </c>
      <c r="O17" s="36"/>
      <c r="P17" s="168"/>
    </row>
    <row r="18" spans="1:16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87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67">
        <f t="shared" si="2"/>
        <v>0</v>
      </c>
      <c r="O18" s="169" t="s">
        <v>75</v>
      </c>
      <c r="P18" s="170">
        <f>SUM(P11:P17)</f>
        <v>87</v>
      </c>
    </row>
    <row r="19" spans="1:16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7">
        <f t="shared" si="2"/>
        <v>0</v>
      </c>
    </row>
    <row r="20" spans="1:16" ht="22.5" customHeight="1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67">
        <f t="shared" si="2"/>
        <v>0</v>
      </c>
    </row>
    <row r="21" spans="1:16" ht="22.5" customHeight="1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67">
        <f t="shared" si="2"/>
        <v>0</v>
      </c>
    </row>
    <row r="22" spans="1:16" ht="22.5" customHeight="1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67">
        <f t="shared" si="2"/>
        <v>0</v>
      </c>
    </row>
    <row r="23" spans="1:16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67">
        <f t="shared" si="2"/>
        <v>0</v>
      </c>
    </row>
    <row r="24" spans="1:16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71" t="s">
        <v>75</v>
      </c>
      <c r="M24" s="172">
        <f>SUM(M11:M23)</f>
        <v>87</v>
      </c>
    </row>
    <row r="25" spans="1:16" ht="22.5" customHeight="1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ht="22.5" customHeight="1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ht="22.5" customHeight="1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ht="22.5" customHeight="1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ht="22.5" customHeight="1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ht="22.5" customHeight="1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">
      <c r="A73" s="31">
        <f t="shared" si="0"/>
        <v>1</v>
      </c>
      <c r="B73" s="8">
        <f t="shared" si="1"/>
        <v>2</v>
      </c>
      <c r="C73" s="40"/>
      <c r="D73" s="33" t="str">
        <f t="shared" si="7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114">
        <v>8</v>
      </c>
    </row>
    <row r="74" spans="1:10" ht="22.5" customHeight="1" x14ac:dyDescent="0.2">
      <c r="A74" s="31">
        <f t="shared" si="0"/>
        <v>1</v>
      </c>
      <c r="B74" s="8">
        <f t="shared" si="1"/>
        <v>3</v>
      </c>
      <c r="C74" s="40"/>
      <c r="D74" s="33" t="str">
        <f t="shared" si="7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114">
        <v>9</v>
      </c>
    </row>
    <row r="75" spans="1:10" ht="22.5" customHeight="1" x14ac:dyDescent="0.2">
      <c r="A75" s="31">
        <f t="shared" si="0"/>
        <v>1</v>
      </c>
      <c r="B75" s="8">
        <f t="shared" si="1"/>
        <v>4</v>
      </c>
      <c r="C75" s="40"/>
      <c r="D75" s="33" t="str">
        <f t="shared" si="7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114">
        <v>9</v>
      </c>
    </row>
    <row r="76" spans="1:10" ht="22.5" customHeight="1" x14ac:dyDescent="0.2">
      <c r="A76" s="31">
        <f t="shared" si="0"/>
        <v>1</v>
      </c>
      <c r="B76" s="8">
        <f t="shared" si="1"/>
        <v>5</v>
      </c>
      <c r="C76" s="40"/>
      <c r="D76" s="33" t="str">
        <f t="shared" si="7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">
      <c r="A78" s="31" t="str">
        <f t="shared" si="0"/>
        <v/>
      </c>
      <c r="B78" s="8">
        <f t="shared" si="1"/>
        <v>6</v>
      </c>
      <c r="C78" s="40"/>
      <c r="D78" s="33" t="str">
        <f t="shared" si="7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">
      <c r="A79" s="31" t="str">
        <f t="shared" si="0"/>
        <v/>
      </c>
      <c r="B79" s="8">
        <f t="shared" si="1"/>
        <v>7</v>
      </c>
      <c r="C79" s="40"/>
      <c r="D79" s="33" t="str">
        <f t="shared" si="7"/>
        <v>Sun</v>
      </c>
      <c r="E79" s="34">
        <f t="shared" si="6"/>
        <v>44220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1"/>
        <v>1</v>
      </c>
      <c r="C80" s="40"/>
      <c r="D80" s="33" t="str">
        <f t="shared" si="7"/>
        <v>Mo</v>
      </c>
      <c r="E80" s="34">
        <f t="shared" si="6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">
      <c r="A81" s="31">
        <f t="shared" si="0"/>
        <v>1</v>
      </c>
      <c r="B81" s="8">
        <f t="shared" si="1"/>
        <v>2</v>
      </c>
      <c r="C81" s="40"/>
      <c r="D81" s="33" t="str">
        <f t="shared" si="7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114">
        <v>8</v>
      </c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114">
        <v>9</v>
      </c>
    </row>
    <row r="83" spans="1:10" ht="22.5" customHeight="1" x14ac:dyDescent="0.2">
      <c r="A83" s="31">
        <f t="shared" si="0"/>
        <v>1</v>
      </c>
      <c r="B83" s="8">
        <f t="shared" si="1"/>
        <v>4</v>
      </c>
      <c r="C83" s="40"/>
      <c r="D83" s="33" t="str">
        <f t="shared" si="7"/>
        <v>Thu</v>
      </c>
      <c r="E83" s="34">
        <f>+E82+1</f>
        <v>44224</v>
      </c>
      <c r="F83" s="65" t="s">
        <v>57</v>
      </c>
      <c r="G83" s="66">
        <v>9002</v>
      </c>
      <c r="H83" s="115" t="s">
        <v>72</v>
      </c>
      <c r="I83" s="66" t="s">
        <v>59</v>
      </c>
      <c r="J83" s="114">
        <v>9</v>
      </c>
    </row>
    <row r="84" spans="1:10" ht="22.5" customHeight="1" x14ac:dyDescent="0.2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25">
      <c r="A87" s="31" t="str">
        <f t="shared" si="0"/>
        <v/>
      </c>
      <c r="B87" s="8">
        <v>7</v>
      </c>
      <c r="C87" s="40"/>
      <c r="D87" s="52" t="str">
        <f t="shared" si="7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"/>
    <row r="89" spans="1:10" ht="30" customHeight="1" x14ac:dyDescent="0.2"/>
    <row r="90" spans="1:10" ht="30" customHeight="1" x14ac:dyDescent="0.2"/>
    <row r="91" spans="1:10" ht="30" customHeight="1" x14ac:dyDescent="0.2"/>
    <row r="92" spans="1:10" ht="30" customHeight="1" x14ac:dyDescent="0.2"/>
    <row r="93" spans="1:10" ht="30" customHeight="1" x14ac:dyDescent="0.2"/>
    <row r="94" spans="1:10" ht="30" customHeight="1" x14ac:dyDescent="0.2"/>
    <row r="95" spans="1:10" ht="30" customHeight="1" x14ac:dyDescent="0.2"/>
    <row r="96" spans="1:10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  <row r="232" ht="39" customHeight="1" x14ac:dyDescent="0.2"/>
    <row r="233" ht="39" customHeight="1" x14ac:dyDescent="0.2"/>
    <row r="234" ht="39" customHeight="1" x14ac:dyDescent="0.2"/>
    <row r="235" ht="39" customHeight="1" x14ac:dyDescent="0.2"/>
    <row r="236" ht="39" customHeight="1" x14ac:dyDescent="0.2"/>
  </sheetData>
  <mergeCells count="2">
    <mergeCell ref="D4:E4"/>
    <mergeCell ref="D1:J1"/>
  </mergeCells>
  <phoneticPr fontId="13" type="noConversion"/>
  <conditionalFormatting sqref="C11:C85">
    <cfRule type="expression" dxfId="222" priority="93" stopIfTrue="1">
      <formula>IF($A11=1,B11,)</formula>
    </cfRule>
    <cfRule type="expression" dxfId="221" priority="94" stopIfTrue="1">
      <formula>IF($A11="",B11,)</formula>
    </cfRule>
  </conditionalFormatting>
  <conditionalFormatting sqref="E11:E15">
    <cfRule type="expression" dxfId="220" priority="95" stopIfTrue="1">
      <formula>IF($A11="",B11,"")</formula>
    </cfRule>
  </conditionalFormatting>
  <conditionalFormatting sqref="E16:E85">
    <cfRule type="expression" dxfId="219" priority="96" stopIfTrue="1">
      <formula>IF($A16&lt;&gt;1,B16,"")</formula>
    </cfRule>
  </conditionalFormatting>
  <conditionalFormatting sqref="D11:D85">
    <cfRule type="expression" dxfId="218" priority="97" stopIfTrue="1">
      <formula>IF($A11="",B11,)</formula>
    </cfRule>
  </conditionalFormatting>
  <conditionalFormatting sqref="G11:G16 G18:G73 G78:G79">
    <cfRule type="expression" dxfId="217" priority="98" stopIfTrue="1">
      <formula>#REF!="Freelancer"</formula>
    </cfRule>
    <cfRule type="expression" dxfId="216" priority="99" stopIfTrue="1">
      <formula>#REF!="DTC Int. Staff"</formula>
    </cfRule>
  </conditionalFormatting>
  <conditionalFormatting sqref="G18:G22 G33:G49 G60:G73 G78:G79">
    <cfRule type="expression" dxfId="215" priority="91" stopIfTrue="1">
      <formula>$F$5="Freelancer"</formula>
    </cfRule>
    <cfRule type="expression" dxfId="214" priority="92" stopIfTrue="1">
      <formula>$F$5="DTC Int. Staff"</formula>
    </cfRule>
  </conditionalFormatting>
  <conditionalFormatting sqref="G16">
    <cfRule type="expression" dxfId="213" priority="89" stopIfTrue="1">
      <formula>#REF!="Freelancer"</formula>
    </cfRule>
    <cfRule type="expression" dxfId="212" priority="90" stopIfTrue="1">
      <formula>#REF!="DTC Int. Staff"</formula>
    </cfRule>
  </conditionalFormatting>
  <conditionalFormatting sqref="G16">
    <cfRule type="expression" dxfId="211" priority="87" stopIfTrue="1">
      <formula>$F$5="Freelancer"</formula>
    </cfRule>
    <cfRule type="expression" dxfId="210" priority="88" stopIfTrue="1">
      <formula>$F$5="DTC Int. Staff"</formula>
    </cfRule>
  </conditionalFormatting>
  <conditionalFormatting sqref="G17">
    <cfRule type="expression" dxfId="209" priority="85" stopIfTrue="1">
      <formula>#REF!="Freelancer"</formula>
    </cfRule>
    <cfRule type="expression" dxfId="208" priority="86" stopIfTrue="1">
      <formula>#REF!="DTC Int. Staff"</formula>
    </cfRule>
  </conditionalFormatting>
  <conditionalFormatting sqref="G17">
    <cfRule type="expression" dxfId="207" priority="83" stopIfTrue="1">
      <formula>$F$5="Freelancer"</formula>
    </cfRule>
    <cfRule type="expression" dxfId="206" priority="84" stopIfTrue="1">
      <formula>$F$5="DTC Int. Staff"</formula>
    </cfRule>
  </conditionalFormatting>
  <conditionalFormatting sqref="C87">
    <cfRule type="expression" dxfId="205" priority="80" stopIfTrue="1">
      <formula>IF($A87=1,B87,)</formula>
    </cfRule>
    <cfRule type="expression" dxfId="204" priority="81" stopIfTrue="1">
      <formula>IF($A87="",B87,)</formula>
    </cfRule>
  </conditionalFormatting>
  <conditionalFormatting sqref="D87">
    <cfRule type="expression" dxfId="203" priority="82" stopIfTrue="1">
      <formula>IF($A87="",B87,)</formula>
    </cfRule>
  </conditionalFormatting>
  <conditionalFormatting sqref="C86">
    <cfRule type="expression" dxfId="202" priority="77" stopIfTrue="1">
      <formula>IF($A86=1,B86,)</formula>
    </cfRule>
    <cfRule type="expression" dxfId="201" priority="78" stopIfTrue="1">
      <formula>IF($A86="",B86,)</formula>
    </cfRule>
  </conditionalFormatting>
  <conditionalFormatting sqref="D86">
    <cfRule type="expression" dxfId="200" priority="79" stopIfTrue="1">
      <formula>IF($A86="",B86,)</formula>
    </cfRule>
  </conditionalFormatting>
  <conditionalFormatting sqref="E86">
    <cfRule type="expression" dxfId="199" priority="76" stopIfTrue="1">
      <formula>IF($A86&lt;&gt;1,B86,"")</formula>
    </cfRule>
  </conditionalFormatting>
  <conditionalFormatting sqref="E87">
    <cfRule type="expression" dxfId="198" priority="75" stopIfTrue="1">
      <formula>IF($A87&lt;&gt;1,B87,"")</formula>
    </cfRule>
  </conditionalFormatting>
  <conditionalFormatting sqref="G55:G59">
    <cfRule type="expression" dxfId="197" priority="73" stopIfTrue="1">
      <formula>$F$5="Freelancer"</formula>
    </cfRule>
    <cfRule type="expression" dxfId="196" priority="74" stopIfTrue="1">
      <formula>$F$5="DTC Int. Staff"</formula>
    </cfRule>
  </conditionalFormatting>
  <conditionalFormatting sqref="G74">
    <cfRule type="expression" dxfId="195" priority="63" stopIfTrue="1">
      <formula>#REF!="Freelancer"</formula>
    </cfRule>
    <cfRule type="expression" dxfId="194" priority="64" stopIfTrue="1">
      <formula>#REF!="DTC Int. Staff"</formula>
    </cfRule>
  </conditionalFormatting>
  <conditionalFormatting sqref="G74">
    <cfRule type="expression" dxfId="193" priority="61" stopIfTrue="1">
      <formula>$F$5="Freelancer"</formula>
    </cfRule>
    <cfRule type="expression" dxfId="192" priority="62" stopIfTrue="1">
      <formula>$F$5="DTC Int. Staff"</formula>
    </cfRule>
  </conditionalFormatting>
  <conditionalFormatting sqref="G75">
    <cfRule type="expression" dxfId="191" priority="59" stopIfTrue="1">
      <formula>#REF!="Freelancer"</formula>
    </cfRule>
    <cfRule type="expression" dxfId="190" priority="60" stopIfTrue="1">
      <formula>#REF!="DTC Int. Staff"</formula>
    </cfRule>
  </conditionalFormatting>
  <conditionalFormatting sqref="G75">
    <cfRule type="expression" dxfId="189" priority="57" stopIfTrue="1">
      <formula>$F$5="Freelancer"</formula>
    </cfRule>
    <cfRule type="expression" dxfId="188" priority="58" stopIfTrue="1">
      <formula>$F$5="DTC Int. Staff"</formula>
    </cfRule>
  </conditionalFormatting>
  <conditionalFormatting sqref="G76">
    <cfRule type="expression" dxfId="187" priority="51" stopIfTrue="1">
      <formula>#REF!="Freelancer"</formula>
    </cfRule>
    <cfRule type="expression" dxfId="186" priority="52" stopIfTrue="1">
      <formula>#REF!="DTC Int. Staff"</formula>
    </cfRule>
  </conditionalFormatting>
  <conditionalFormatting sqref="G76">
    <cfRule type="expression" dxfId="185" priority="49" stopIfTrue="1">
      <formula>$F$5="Freelancer"</formula>
    </cfRule>
    <cfRule type="expression" dxfId="184" priority="50" stopIfTrue="1">
      <formula>$F$5="DTC Int. Staff"</formula>
    </cfRule>
  </conditionalFormatting>
  <conditionalFormatting sqref="G77">
    <cfRule type="expression" dxfId="183" priority="47" stopIfTrue="1">
      <formula>#REF!="Freelancer"</formula>
    </cfRule>
    <cfRule type="expression" dxfId="182" priority="48" stopIfTrue="1">
      <formula>#REF!="DTC Int. Staff"</formula>
    </cfRule>
  </conditionalFormatting>
  <conditionalFormatting sqref="G77">
    <cfRule type="expression" dxfId="181" priority="45" stopIfTrue="1">
      <formula>$F$5="Freelancer"</formula>
    </cfRule>
    <cfRule type="expression" dxfId="180" priority="46" stopIfTrue="1">
      <formula>$F$5="DTC Int. Staff"</formula>
    </cfRule>
  </conditionalFormatting>
  <conditionalFormatting sqref="G80">
    <cfRule type="expression" dxfId="179" priority="39" stopIfTrue="1">
      <formula>#REF!="Freelancer"</formula>
    </cfRule>
    <cfRule type="expression" dxfId="178" priority="40" stopIfTrue="1">
      <formula>#REF!="DTC Int. Staff"</formula>
    </cfRule>
  </conditionalFormatting>
  <conditionalFormatting sqref="G80">
    <cfRule type="expression" dxfId="177" priority="37" stopIfTrue="1">
      <formula>$F$5="Freelancer"</formula>
    </cfRule>
    <cfRule type="expression" dxfId="176" priority="38" stopIfTrue="1">
      <formula>$F$5="DTC Int. Staff"</formula>
    </cfRule>
  </conditionalFormatting>
  <conditionalFormatting sqref="G81">
    <cfRule type="expression" dxfId="175" priority="31" stopIfTrue="1">
      <formula>#REF!="Freelancer"</formula>
    </cfRule>
    <cfRule type="expression" dxfId="174" priority="32" stopIfTrue="1">
      <formula>#REF!="DTC Int. Staff"</formula>
    </cfRule>
  </conditionalFormatting>
  <conditionalFormatting sqref="G81">
    <cfRule type="expression" dxfId="173" priority="29" stopIfTrue="1">
      <formula>$F$5="Freelancer"</formula>
    </cfRule>
    <cfRule type="expression" dxfId="172" priority="30" stopIfTrue="1">
      <formula>$F$5="DTC Int. Staff"</formula>
    </cfRule>
  </conditionalFormatting>
  <conditionalFormatting sqref="G82">
    <cfRule type="expression" dxfId="171" priority="27" stopIfTrue="1">
      <formula>#REF!="Freelancer"</formula>
    </cfRule>
    <cfRule type="expression" dxfId="170" priority="28" stopIfTrue="1">
      <formula>#REF!="DTC Int. Staff"</formula>
    </cfRule>
  </conditionalFormatting>
  <conditionalFormatting sqref="G82">
    <cfRule type="expression" dxfId="169" priority="25" stopIfTrue="1">
      <formula>$F$5="Freelancer"</formula>
    </cfRule>
    <cfRule type="expression" dxfId="168" priority="26" stopIfTrue="1">
      <formula>$F$5="DTC Int. Staff"</formula>
    </cfRule>
  </conditionalFormatting>
  <conditionalFormatting sqref="G83">
    <cfRule type="expression" dxfId="167" priority="19" stopIfTrue="1">
      <formula>#REF!="Freelancer"</formula>
    </cfRule>
    <cfRule type="expression" dxfId="166" priority="20" stopIfTrue="1">
      <formula>#REF!="DTC Int. Staff"</formula>
    </cfRule>
  </conditionalFormatting>
  <conditionalFormatting sqref="G83">
    <cfRule type="expression" dxfId="165" priority="17" stopIfTrue="1">
      <formula>$F$5="Freelancer"</formula>
    </cfRule>
    <cfRule type="expression" dxfId="164" priority="18" stopIfTrue="1">
      <formula>$F$5="DTC Int. Staff"</formula>
    </cfRule>
  </conditionalFormatting>
  <conditionalFormatting sqref="G84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84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85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85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42"/>
  <sheetViews>
    <sheetView showGridLines="0" topLeftCell="D45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SUM(J10:J107)</f>
        <v>45</v>
      </c>
      <c r="J8" s="25">
        <f>I8/8</f>
        <v>5.625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93" si="0">IF(OR(C11="f",C11="u",C11="F",C11="U"),"",IF(OR(B11=1,B11=2,B11=3,B11=4,B11=5),1,""))</f>
        <v>1</v>
      </c>
      <c r="B11" s="8">
        <f t="shared" ref="B11:B93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">
      <c r="A15" s="31">
        <f t="shared" si="0"/>
        <v>1</v>
      </c>
      <c r="B15" s="8">
        <f t="shared" si="1"/>
        <v>4</v>
      </c>
      <c r="C15" s="40"/>
      <c r="D15" s="33" t="str">
        <f t="shared" ref="D15:D93" si="2">IF(B15=1,"Mo",IF(B15=2,"Tue",IF(B15=3,"Wed",IF(B15=4,"Thu",IF(B15=5,"Fri",IF(B15=6,"Sat",IF(B15=7,"Sun","")))))))</f>
        <v>Thu</v>
      </c>
      <c r="E15" s="34">
        <f t="shared" ref="E15:E54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48" t="s">
        <v>74</v>
      </c>
      <c r="I16" s="47" t="s">
        <v>59</v>
      </c>
      <c r="J16" s="49">
        <v>7</v>
      </c>
    </row>
    <row r="17" spans="1:10" ht="22.5" customHeight="1" x14ac:dyDescent="0.2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48" t="s">
        <v>65</v>
      </c>
      <c r="I17" s="47" t="s">
        <v>59</v>
      </c>
      <c r="J17" s="49">
        <v>2</v>
      </c>
    </row>
    <row r="18" spans="1:10" ht="22.5" customHeight="1" x14ac:dyDescent="0.2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35"/>
      <c r="G18" s="36"/>
      <c r="H18" s="50"/>
      <c r="I18" s="36"/>
      <c r="J18" s="38"/>
    </row>
    <row r="19" spans="1:10" ht="22.5" customHeight="1" x14ac:dyDescent="0.2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/>
      <c r="G20" s="36"/>
      <c r="H20" s="43"/>
      <c r="I20" s="36"/>
      <c r="J20" s="38"/>
    </row>
    <row r="21" spans="1:10" ht="22.5" customHeight="1" x14ac:dyDescent="0.2">
      <c r="A21" s="31"/>
      <c r="C21" s="40"/>
      <c r="D21" s="33" t="str">
        <f t="shared" ref="D21:E24" si="4">D20</f>
        <v>Mo</v>
      </c>
      <c r="E21" s="34">
        <f t="shared" si="4"/>
        <v>44235</v>
      </c>
      <c r="F21" s="35"/>
      <c r="G21" s="36"/>
      <c r="H21" s="43"/>
      <c r="I21" s="36"/>
      <c r="J21" s="38"/>
    </row>
    <row r="22" spans="1:10" ht="22.5" customHeight="1" x14ac:dyDescent="0.2">
      <c r="A22" s="31"/>
      <c r="C22" s="40"/>
      <c r="D22" s="33" t="str">
        <f t="shared" si="4"/>
        <v>Mo</v>
      </c>
      <c r="E22" s="34">
        <f t="shared" si="4"/>
        <v>44235</v>
      </c>
      <c r="F22" s="35"/>
      <c r="G22" s="36"/>
      <c r="H22" s="43"/>
      <c r="I22" s="36"/>
      <c r="J22" s="38"/>
    </row>
    <row r="23" spans="1:10" ht="22.5" customHeight="1" x14ac:dyDescent="0.2">
      <c r="A23" s="31"/>
      <c r="C23" s="40"/>
      <c r="D23" s="33" t="str">
        <f t="shared" si="4"/>
        <v>Mo</v>
      </c>
      <c r="E23" s="34">
        <f t="shared" si="4"/>
        <v>44235</v>
      </c>
      <c r="F23" s="35"/>
      <c r="G23" s="36"/>
      <c r="H23" s="43"/>
      <c r="I23" s="36"/>
      <c r="J23" s="38"/>
    </row>
    <row r="24" spans="1:10" ht="22.5" customHeight="1" x14ac:dyDescent="0.2">
      <c r="A24" s="31"/>
      <c r="C24" s="40"/>
      <c r="D24" s="33" t="str">
        <f t="shared" si="4"/>
        <v>Mo</v>
      </c>
      <c r="E24" s="34">
        <f t="shared" si="4"/>
        <v>44235</v>
      </c>
      <c r="F24" s="35"/>
      <c r="G24" s="36"/>
      <c r="H24" s="43"/>
      <c r="I24" s="36"/>
      <c r="J24" s="38"/>
    </row>
    <row r="25" spans="1:10" ht="22.5" customHeight="1" x14ac:dyDescent="0.2">
      <c r="A25" s="31">
        <f t="shared" si="0"/>
        <v>1</v>
      </c>
      <c r="B25" s="8">
        <f t="shared" si="1"/>
        <v>2</v>
      </c>
      <c r="C25" s="40"/>
      <c r="D25" s="33" t="str">
        <f>IF(B25=1,"Mo",IF(B25=2,"Tue",IF(B25=3,"Wed",IF(B25=4,"Thu",IF(B25=5,"Fri",IF(B25=6,"Sat",IF(B25=7,"Sun","")))))))</f>
        <v>Tue</v>
      </c>
      <c r="E25" s="34">
        <f>+E20+1</f>
        <v>44236</v>
      </c>
      <c r="F25" s="35"/>
      <c r="G25" s="36"/>
      <c r="H25" s="43"/>
      <c r="I25" s="36"/>
      <c r="J25" s="38"/>
    </row>
    <row r="26" spans="1:10" ht="22.5" customHeight="1" x14ac:dyDescent="0.2">
      <c r="A26" s="31">
        <f t="shared" si="0"/>
        <v>1</v>
      </c>
      <c r="B26" s="8">
        <f t="shared" si="1"/>
        <v>3</v>
      </c>
      <c r="C26" s="40"/>
      <c r="D26" s="33" t="str">
        <f>IF(B26=1,"Mo",IF(B26=2,"Tue",IF(B26=3,"Wed",IF(B26=4,"Thu",IF(B26=5,"Fri",IF(B26=6,"Sat",IF(B26=7,"Sun","")))))))</f>
        <v>Wed</v>
      </c>
      <c r="E26" s="34">
        <f t="shared" si="3"/>
        <v>44237</v>
      </c>
      <c r="F26" s="35"/>
      <c r="G26" s="36"/>
      <c r="H26" s="37"/>
      <c r="I26" s="36"/>
      <c r="J26" s="38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40"/>
      <c r="D27" s="33" t="str">
        <f t="shared" si="2"/>
        <v>Thu</v>
      </c>
      <c r="E27" s="34">
        <f t="shared" si="3"/>
        <v>44238</v>
      </c>
      <c r="F27" s="35"/>
      <c r="G27" s="36"/>
      <c r="H27" s="43"/>
      <c r="I27" s="36"/>
      <c r="J27" s="38"/>
    </row>
    <row r="28" spans="1:10" ht="22.5" customHeight="1" x14ac:dyDescent="0.2">
      <c r="A28" s="31"/>
      <c r="C28" s="40"/>
      <c r="D28" s="33" t="str">
        <f>D27</f>
        <v>Thu</v>
      </c>
      <c r="E28" s="34">
        <f>E27</f>
        <v>44238</v>
      </c>
      <c r="F28" s="35"/>
      <c r="G28" s="36"/>
      <c r="H28" s="43"/>
      <c r="I28" s="36"/>
      <c r="J28" s="38"/>
    </row>
    <row r="29" spans="1:10" ht="22.5" customHeight="1" x14ac:dyDescent="0.2">
      <c r="A29" s="31"/>
      <c r="C29" s="40"/>
      <c r="D29" s="33" t="str">
        <f t="shared" ref="D29:E31" si="5">D28</f>
        <v>Thu</v>
      </c>
      <c r="E29" s="34">
        <f t="shared" si="5"/>
        <v>44238</v>
      </c>
      <c r="F29" s="35"/>
      <c r="G29" s="36"/>
      <c r="H29" s="43"/>
      <c r="I29" s="36"/>
      <c r="J29" s="38"/>
    </row>
    <row r="30" spans="1:10" ht="22.5" customHeight="1" x14ac:dyDescent="0.2">
      <c r="A30" s="31"/>
      <c r="C30" s="40"/>
      <c r="D30" s="33" t="str">
        <f t="shared" si="5"/>
        <v>Thu</v>
      </c>
      <c r="E30" s="34">
        <f t="shared" si="5"/>
        <v>44238</v>
      </c>
      <c r="F30" s="35"/>
      <c r="G30" s="36"/>
      <c r="H30" s="43"/>
      <c r="I30" s="36"/>
      <c r="J30" s="38"/>
    </row>
    <row r="31" spans="1:10" ht="22.5" customHeight="1" x14ac:dyDescent="0.2">
      <c r="A31" s="31"/>
      <c r="C31" s="40"/>
      <c r="D31" s="33" t="str">
        <f t="shared" si="5"/>
        <v>Thu</v>
      </c>
      <c r="E31" s="34">
        <f t="shared" si="5"/>
        <v>44238</v>
      </c>
      <c r="F31" s="35"/>
      <c r="G31" s="36"/>
      <c r="H31" s="43"/>
      <c r="I31" s="36"/>
      <c r="J31" s="38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40"/>
      <c r="D32" s="44" t="str">
        <f t="shared" si="2"/>
        <v>Fri</v>
      </c>
      <c r="E32" s="45">
        <f>+E27+1</f>
        <v>44239</v>
      </c>
      <c r="F32" s="46"/>
      <c r="G32" s="47"/>
      <c r="H32" s="51"/>
      <c r="I32" s="47"/>
      <c r="J32" s="49"/>
    </row>
    <row r="33" spans="1:10" ht="22.5" customHeight="1" x14ac:dyDescent="0.2">
      <c r="A33" s="31"/>
      <c r="C33" s="40"/>
      <c r="D33" s="44" t="str">
        <f t="shared" ref="D33:E36" si="6">D32</f>
        <v>Fri</v>
      </c>
      <c r="E33" s="45">
        <f t="shared" si="6"/>
        <v>44239</v>
      </c>
      <c r="F33" s="46"/>
      <c r="G33" s="47"/>
      <c r="H33" s="51"/>
      <c r="I33" s="47"/>
      <c r="J33" s="49"/>
    </row>
    <row r="34" spans="1:10" ht="22.5" customHeight="1" x14ac:dyDescent="0.2">
      <c r="A34" s="31"/>
      <c r="C34" s="40"/>
      <c r="D34" s="44" t="str">
        <f t="shared" si="6"/>
        <v>Fri</v>
      </c>
      <c r="E34" s="45">
        <f t="shared" si="6"/>
        <v>44239</v>
      </c>
      <c r="F34" s="46"/>
      <c r="G34" s="47"/>
      <c r="H34" s="51"/>
      <c r="I34" s="47"/>
      <c r="J34" s="49"/>
    </row>
    <row r="35" spans="1:10" ht="22.5" customHeight="1" x14ac:dyDescent="0.2">
      <c r="A35" s="31"/>
      <c r="C35" s="40"/>
      <c r="D35" s="44" t="str">
        <f t="shared" si="6"/>
        <v>Fri</v>
      </c>
      <c r="E35" s="45">
        <f t="shared" si="6"/>
        <v>44239</v>
      </c>
      <c r="F35" s="46"/>
      <c r="G35" s="47"/>
      <c r="H35" s="51"/>
      <c r="I35" s="47"/>
      <c r="J35" s="49"/>
    </row>
    <row r="36" spans="1:10" ht="22.5" customHeight="1" x14ac:dyDescent="0.2">
      <c r="A36" s="31"/>
      <c r="C36" s="40"/>
      <c r="D36" s="44" t="str">
        <f t="shared" si="6"/>
        <v>Fri</v>
      </c>
      <c r="E36" s="45">
        <f t="shared" si="6"/>
        <v>44239</v>
      </c>
      <c r="F36" s="46"/>
      <c r="G36" s="47"/>
      <c r="H36" s="51"/>
      <c r="I36" s="47"/>
      <c r="J36" s="49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40"/>
      <c r="D37" s="33" t="str">
        <f t="shared" si="2"/>
        <v>Sat</v>
      </c>
      <c r="E37" s="34">
        <f>+E32+1</f>
        <v>44240</v>
      </c>
      <c r="F37" s="35"/>
      <c r="G37" s="36"/>
      <c r="H37" s="43"/>
      <c r="I37" s="36"/>
      <c r="J37" s="38"/>
    </row>
    <row r="38" spans="1:10" ht="22.5" customHeight="1" x14ac:dyDescent="0.2">
      <c r="A38" s="31"/>
      <c r="C38" s="40"/>
      <c r="D38" s="33" t="str">
        <f>D37</f>
        <v>Sat</v>
      </c>
      <c r="E38" s="34">
        <f>E37</f>
        <v>44240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1" si="7">D38</f>
        <v>Sat</v>
      </c>
      <c r="E39" s="34">
        <f t="shared" si="7"/>
        <v>44240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7"/>
        <v>Sat</v>
      </c>
      <c r="E40" s="34">
        <f t="shared" si="7"/>
        <v>44240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7"/>
        <v>Sat</v>
      </c>
      <c r="E41" s="34">
        <f t="shared" si="7"/>
        <v>44240</v>
      </c>
      <c r="F41" s="35"/>
      <c r="G41" s="36"/>
      <c r="H41" s="43"/>
      <c r="I41" s="36"/>
      <c r="J41" s="38"/>
    </row>
    <row r="42" spans="1:10" ht="22.5" customHeight="1" x14ac:dyDescent="0.2">
      <c r="A42" s="31" t="str">
        <f t="shared" si="0"/>
        <v/>
      </c>
      <c r="B42" s="8">
        <f t="shared" si="1"/>
        <v>7</v>
      </c>
      <c r="C42" s="40"/>
      <c r="D42" s="44" t="str">
        <f t="shared" si="2"/>
        <v>Sun</v>
      </c>
      <c r="E42" s="45">
        <f>+E37+1</f>
        <v>44241</v>
      </c>
      <c r="F42" s="46"/>
      <c r="G42" s="47"/>
      <c r="H42" s="48"/>
      <c r="I42" s="47"/>
      <c r="J42" s="49"/>
    </row>
    <row r="43" spans="1:10" ht="22.5" customHeight="1" x14ac:dyDescent="0.2">
      <c r="A43" s="31"/>
      <c r="C43" s="40"/>
      <c r="D43" s="44" t="str">
        <f>D42</f>
        <v>Sun</v>
      </c>
      <c r="E43" s="45">
        <f>E42</f>
        <v>44241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6" si="8">D43</f>
        <v>Sun</v>
      </c>
      <c r="E44" s="45">
        <f t="shared" si="8"/>
        <v>44241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8"/>
        <v>Sun</v>
      </c>
      <c r="E45" s="45">
        <f t="shared" si="8"/>
        <v>44241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8"/>
        <v>Sun</v>
      </c>
      <c r="E46" s="45">
        <f t="shared" si="8"/>
        <v>44241</v>
      </c>
      <c r="F46" s="46"/>
      <c r="G46" s="47"/>
      <c r="H46" s="48"/>
      <c r="I46" s="47"/>
      <c r="J46" s="49"/>
    </row>
    <row r="47" spans="1:10" ht="22.5" customHeight="1" x14ac:dyDescent="0.2">
      <c r="A47" s="31">
        <f t="shared" si="0"/>
        <v>1</v>
      </c>
      <c r="B47" s="8">
        <f t="shared" si="1"/>
        <v>1</v>
      </c>
      <c r="C47" s="40"/>
      <c r="D47" s="33" t="str">
        <f t="shared" si="2"/>
        <v>Mo</v>
      </c>
      <c r="E47" s="34">
        <f>+E42+1</f>
        <v>44242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>D47</f>
        <v>Mo</v>
      </c>
      <c r="E48" s="34">
        <f>E47</f>
        <v>44242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ref="D49:E51" si="9">D48</f>
        <v>Mo</v>
      </c>
      <c r="E49" s="34">
        <f t="shared" si="9"/>
        <v>44242</v>
      </c>
      <c r="F49" s="35"/>
      <c r="G49" s="36"/>
      <c r="H49" s="43"/>
      <c r="I49" s="36"/>
      <c r="J49" s="38"/>
    </row>
    <row r="50" spans="1:10" ht="22.5" customHeight="1" x14ac:dyDescent="0.2">
      <c r="A50" s="31"/>
      <c r="C50" s="40"/>
      <c r="D50" s="33" t="str">
        <f t="shared" si="9"/>
        <v>Mo</v>
      </c>
      <c r="E50" s="34">
        <f t="shared" si="9"/>
        <v>44242</v>
      </c>
      <c r="F50" s="35"/>
      <c r="G50" s="36"/>
      <c r="H50" s="43"/>
      <c r="I50" s="36"/>
      <c r="J50" s="38"/>
    </row>
    <row r="51" spans="1:10" ht="22.5" customHeight="1" x14ac:dyDescent="0.2">
      <c r="A51" s="31"/>
      <c r="C51" s="40"/>
      <c r="D51" s="33" t="str">
        <f t="shared" si="9"/>
        <v>Mo</v>
      </c>
      <c r="E51" s="34">
        <f t="shared" si="9"/>
        <v>44242</v>
      </c>
      <c r="F51" s="35"/>
      <c r="G51" s="36"/>
      <c r="H51" s="43"/>
      <c r="I51" s="36"/>
      <c r="J51" s="38"/>
    </row>
    <row r="52" spans="1:10" ht="22.5" customHeight="1" x14ac:dyDescent="0.2">
      <c r="A52" s="31">
        <f t="shared" si="0"/>
        <v>1</v>
      </c>
      <c r="B52" s="8">
        <f t="shared" si="1"/>
        <v>2</v>
      </c>
      <c r="C52" s="40"/>
      <c r="D52" s="33" t="str">
        <f t="shared" si="2"/>
        <v>Tue</v>
      </c>
      <c r="E52" s="34">
        <f>+E47+1</f>
        <v>44243</v>
      </c>
      <c r="F52" s="35"/>
      <c r="G52" s="36"/>
      <c r="H52" s="43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1"/>
        <v>3</v>
      </c>
      <c r="C53" s="40"/>
      <c r="D53" s="33" t="str">
        <f t="shared" si="2"/>
        <v>Wed</v>
      </c>
      <c r="E53" s="34">
        <f t="shared" si="3"/>
        <v>44244</v>
      </c>
      <c r="F53" s="35"/>
      <c r="G53" s="36"/>
      <c r="H53" s="43"/>
      <c r="I53" s="36"/>
      <c r="J53" s="38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40"/>
      <c r="D54" s="33" t="str">
        <f t="shared" si="2"/>
        <v>Thu</v>
      </c>
      <c r="E54" s="34">
        <f t="shared" si="3"/>
        <v>44245</v>
      </c>
      <c r="F54" s="35"/>
      <c r="G54" s="36"/>
      <c r="H54" s="43"/>
      <c r="I54" s="36"/>
      <c r="J54" s="38"/>
    </row>
    <row r="55" spans="1:10" ht="22.5" customHeight="1" x14ac:dyDescent="0.2">
      <c r="A55" s="31"/>
      <c r="C55" s="40"/>
      <c r="D55" s="33" t="str">
        <f>D54</f>
        <v>Thu</v>
      </c>
      <c r="E55" s="34">
        <f>E54</f>
        <v>44245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 t="shared" ref="D56:E58" si="10">D55</f>
        <v>Thu</v>
      </c>
      <c r="E56" s="34">
        <f t="shared" si="10"/>
        <v>44245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si="10"/>
        <v>Thu</v>
      </c>
      <c r="E57" s="34">
        <f t="shared" si="10"/>
        <v>44245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0"/>
        <v>Thu</v>
      </c>
      <c r="E58" s="34">
        <f t="shared" si="10"/>
        <v>44245</v>
      </c>
      <c r="F58" s="35"/>
      <c r="G58" s="36"/>
      <c r="H58" s="43"/>
      <c r="I58" s="36"/>
      <c r="J58" s="38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40"/>
      <c r="D59" s="44" t="str">
        <f t="shared" si="2"/>
        <v>Fri</v>
      </c>
      <c r="E59" s="45">
        <f>+E54+1</f>
        <v>44246</v>
      </c>
      <c r="F59" s="46"/>
      <c r="G59" s="47"/>
      <c r="H59" s="48"/>
      <c r="I59" s="47"/>
      <c r="J59" s="49"/>
    </row>
    <row r="60" spans="1:10" ht="22.5" customHeight="1" x14ac:dyDescent="0.2">
      <c r="A60" s="31"/>
      <c r="C60" s="40"/>
      <c r="D60" s="44" t="str">
        <f>D59</f>
        <v>Fri</v>
      </c>
      <c r="E60" s="45">
        <f>E59</f>
        <v>44246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3" si="11">D61</f>
        <v>Fri</v>
      </c>
      <c r="E62" s="45">
        <f t="shared" si="11"/>
        <v>44246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1"/>
        <v>Fri</v>
      </c>
      <c r="E63" s="45">
        <f t="shared" si="11"/>
        <v>44246</v>
      </c>
      <c r="F63" s="46"/>
      <c r="G63" s="47"/>
      <c r="H63" s="48"/>
      <c r="I63" s="47"/>
      <c r="J63" s="49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40"/>
      <c r="D64" s="33" t="str">
        <f t="shared" si="2"/>
        <v>Sat</v>
      </c>
      <c r="E64" s="34">
        <f>+E59+1</f>
        <v>44247</v>
      </c>
      <c r="F64" s="35"/>
      <c r="G64" s="36"/>
      <c r="H64" s="43"/>
      <c r="I64" s="36"/>
      <c r="J64" s="38"/>
    </row>
    <row r="65" spans="1:10" ht="22.5" customHeight="1" x14ac:dyDescent="0.2">
      <c r="A65" s="31"/>
      <c r="C65" s="40"/>
      <c r="D65" s="33" t="str">
        <f>D64</f>
        <v>Sat</v>
      </c>
      <c r="E65" s="34">
        <f>E64</f>
        <v>44247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 t="shared" ref="D66:E68" si="12">D65</f>
        <v>Sat</v>
      </c>
      <c r="E66" s="34">
        <f t="shared" si="12"/>
        <v>44247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si="12"/>
        <v>Sat</v>
      </c>
      <c r="E67" s="34">
        <f t="shared" si="12"/>
        <v>44247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2"/>
        <v>Sat</v>
      </c>
      <c r="E68" s="34">
        <f t="shared" si="12"/>
        <v>44247</v>
      </c>
      <c r="F68" s="35"/>
      <c r="G68" s="36"/>
      <c r="H68" s="43"/>
      <c r="I68" s="36"/>
      <c r="J68" s="38"/>
    </row>
    <row r="69" spans="1:10" ht="22.5" customHeight="1" x14ac:dyDescent="0.2">
      <c r="A69" s="31" t="str">
        <f t="shared" si="0"/>
        <v/>
      </c>
      <c r="B69" s="8">
        <f t="shared" si="1"/>
        <v>7</v>
      </c>
      <c r="C69" s="40"/>
      <c r="D69" s="44" t="str">
        <f t="shared" si="2"/>
        <v>Sun</v>
      </c>
      <c r="E69" s="45">
        <f>+E64+1</f>
        <v>44248</v>
      </c>
      <c r="F69" s="46"/>
      <c r="G69" s="47"/>
      <c r="H69" s="48"/>
      <c r="I69" s="47"/>
      <c r="J69" s="49"/>
    </row>
    <row r="70" spans="1:10" ht="22.5" customHeight="1" x14ac:dyDescent="0.2">
      <c r="A70" s="31"/>
      <c r="C70" s="40"/>
      <c r="D70" s="44" t="str">
        <f>D69</f>
        <v>Sun</v>
      </c>
      <c r="E70" s="45">
        <f>E69</f>
        <v>44248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3" si="13">D70</f>
        <v>Sun</v>
      </c>
      <c r="E71" s="45">
        <f t="shared" si="13"/>
        <v>44248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3"/>
        <v>Sun</v>
      </c>
      <c r="E72" s="45">
        <f t="shared" si="13"/>
        <v>44248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3"/>
        <v>Sun</v>
      </c>
      <c r="E73" s="45">
        <f t="shared" si="13"/>
        <v>44248</v>
      </c>
      <c r="F73" s="46"/>
      <c r="G73" s="47"/>
      <c r="H73" s="48"/>
      <c r="I73" s="47"/>
      <c r="J73" s="49"/>
    </row>
    <row r="74" spans="1:10" ht="22.5" customHeight="1" x14ac:dyDescent="0.2">
      <c r="A74" s="31">
        <f t="shared" si="0"/>
        <v>1</v>
      </c>
      <c r="B74" s="8">
        <f t="shared" si="1"/>
        <v>1</v>
      </c>
      <c r="C74" s="40"/>
      <c r="D74" s="33" t="str">
        <f t="shared" si="2"/>
        <v>Mo</v>
      </c>
      <c r="E74" s="34">
        <f>+E69+1</f>
        <v>44249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>D74</f>
        <v>Mo</v>
      </c>
      <c r="E75" s="34">
        <f>E74</f>
        <v>44249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ref="D76:E79" si="14">D75</f>
        <v>Mo</v>
      </c>
      <c r="E76" s="34">
        <f t="shared" si="14"/>
        <v>44249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si="14"/>
        <v>Mo</v>
      </c>
      <c r="E77" s="34">
        <f t="shared" si="14"/>
        <v>44249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4"/>
        <v>Mo</v>
      </c>
      <c r="E78" s="34">
        <f t="shared" si="14"/>
        <v>44249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4"/>
        <v>Mo</v>
      </c>
      <c r="E79" s="34">
        <f t="shared" si="14"/>
        <v>44249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1"/>
        <v>2</v>
      </c>
      <c r="C80" s="40"/>
      <c r="D80" s="33" t="str">
        <f t="shared" si="2"/>
        <v>Tue</v>
      </c>
      <c r="E80" s="34">
        <f>+E74+1</f>
        <v>44250</v>
      </c>
      <c r="F80" s="35"/>
      <c r="G80" s="36"/>
      <c r="H80" s="37"/>
      <c r="I80" s="36"/>
      <c r="J80" s="38"/>
    </row>
    <row r="81" spans="1:10" ht="22.5" customHeight="1" x14ac:dyDescent="0.2">
      <c r="A81" s="31">
        <f t="shared" si="0"/>
        <v>1</v>
      </c>
      <c r="B81" s="8">
        <f t="shared" si="1"/>
        <v>3</v>
      </c>
      <c r="C81" s="40"/>
      <c r="D81" s="33" t="str">
        <f t="shared" si="2"/>
        <v>Wed</v>
      </c>
      <c r="E81" s="34">
        <f t="shared" ref="E81:E82" si="15">+E80+1</f>
        <v>44251</v>
      </c>
      <c r="F81" s="35"/>
      <c r="G81" s="36"/>
      <c r="H81" s="43"/>
      <c r="I81" s="36"/>
      <c r="J81" s="38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40"/>
      <c r="D82" s="33" t="str">
        <f t="shared" si="2"/>
        <v>Thu</v>
      </c>
      <c r="E82" s="34">
        <f t="shared" si="15"/>
        <v>44252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Thu</v>
      </c>
      <c r="E83" s="34">
        <f>E82</f>
        <v>44252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6">D83</f>
        <v>Thu</v>
      </c>
      <c r="E84" s="34">
        <f t="shared" si="16"/>
        <v>44252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6"/>
        <v>Thu</v>
      </c>
      <c r="E85" s="34">
        <f t="shared" si="16"/>
        <v>44252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6"/>
        <v>Thu</v>
      </c>
      <c r="E86" s="34">
        <f t="shared" si="16"/>
        <v>44252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40"/>
      <c r="D87" s="44" t="str">
        <f t="shared" si="2"/>
        <v>Fri</v>
      </c>
      <c r="E87" s="45">
        <f>+E82+1</f>
        <v>44253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Fri</v>
      </c>
      <c r="E88" s="45">
        <f>E87</f>
        <v>44253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7">D88</f>
        <v>Fri</v>
      </c>
      <c r="E89" s="45">
        <f t="shared" si="17"/>
        <v>44253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7"/>
        <v>Fri</v>
      </c>
      <c r="E90" s="45">
        <f t="shared" si="17"/>
        <v>44253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7"/>
        <v>Fri</v>
      </c>
      <c r="E91" s="45">
        <f t="shared" si="17"/>
        <v>44253</v>
      </c>
      <c r="F91" s="46"/>
      <c r="G91" s="47"/>
      <c r="H91" s="48"/>
      <c r="I91" s="47"/>
      <c r="J91" s="49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40"/>
      <c r="D92" s="33" t="str">
        <f t="shared" si="2"/>
        <v>Sat</v>
      </c>
      <c r="E92" s="34">
        <f>+E87+1</f>
        <v>44254</v>
      </c>
      <c r="F92" s="35"/>
      <c r="G92" s="36"/>
      <c r="H92" s="43"/>
      <c r="I92" s="36"/>
      <c r="J92" s="38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40"/>
      <c r="D93" s="44" t="str">
        <f t="shared" si="2"/>
        <v>Sun</v>
      </c>
      <c r="E93" s="45">
        <f>+E92+1</f>
        <v>44255</v>
      </c>
      <c r="F93" s="46"/>
      <c r="G93" s="47"/>
      <c r="H93" s="51"/>
      <c r="I93" s="47"/>
      <c r="J93" s="49"/>
    </row>
    <row r="94" spans="1:10" ht="30" customHeight="1" x14ac:dyDescent="0.2"/>
    <row r="95" spans="1:10" ht="30" customHeight="1" x14ac:dyDescent="0.2"/>
    <row r="96" spans="1:10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9" customHeight="1" x14ac:dyDescent="0.2"/>
    <row r="232" ht="39" customHeight="1" x14ac:dyDescent="0.2"/>
    <row r="233" ht="39" customHeight="1" x14ac:dyDescent="0.2"/>
    <row r="234" ht="39" customHeight="1" x14ac:dyDescent="0.2"/>
    <row r="235" ht="39" customHeight="1" x14ac:dyDescent="0.2"/>
    <row r="236" ht="39" customHeight="1" x14ac:dyDescent="0.2"/>
    <row r="237" ht="39" customHeight="1" x14ac:dyDescent="0.2"/>
    <row r="238" ht="39" customHeight="1" x14ac:dyDescent="0.2"/>
    <row r="239" ht="39" customHeight="1" x14ac:dyDescent="0.2"/>
    <row r="240" ht="39" customHeight="1" x14ac:dyDescent="0.2"/>
    <row r="241" ht="39" customHeight="1" x14ac:dyDescent="0.2"/>
    <row r="242" ht="39" customHeight="1" x14ac:dyDescent="0.2"/>
  </sheetData>
  <mergeCells count="2">
    <mergeCell ref="D1:J1"/>
    <mergeCell ref="D4:E4"/>
  </mergeCells>
  <conditionalFormatting sqref="C11:C93">
    <cfRule type="expression" dxfId="155" priority="64" stopIfTrue="1">
      <formula>IF($A11=1,B11,)</formula>
    </cfRule>
    <cfRule type="expression" dxfId="154" priority="65" stopIfTrue="1">
      <formula>IF($A11="",B11,)</formula>
    </cfRule>
  </conditionalFormatting>
  <conditionalFormatting sqref="E11">
    <cfRule type="expression" dxfId="153" priority="66" stopIfTrue="1">
      <formula>IF($A11="",B11,"")</formula>
    </cfRule>
  </conditionalFormatting>
  <conditionalFormatting sqref="E12 E14:E93">
    <cfRule type="expression" dxfId="152" priority="67" stopIfTrue="1">
      <formula>IF($A12&lt;&gt;1,B12,"")</formula>
    </cfRule>
  </conditionalFormatting>
  <conditionalFormatting sqref="D11:D93">
    <cfRule type="expression" dxfId="151" priority="68" stopIfTrue="1">
      <formula>IF($A11="",B11,)</formula>
    </cfRule>
  </conditionalFormatting>
  <conditionalFormatting sqref="G64:G93 G18:G58">
    <cfRule type="expression" dxfId="150" priority="69" stopIfTrue="1">
      <formula>#REF!="Freelancer"</formula>
    </cfRule>
    <cfRule type="expression" dxfId="149" priority="70" stopIfTrue="1">
      <formula>#REF!="DTC Int. Staff"</formula>
    </cfRule>
  </conditionalFormatting>
  <conditionalFormatting sqref="G93 G69:G86 G42:G58 G19:G31">
    <cfRule type="expression" dxfId="148" priority="62" stopIfTrue="1">
      <formula>$F$5="Freelancer"</formula>
    </cfRule>
    <cfRule type="expression" dxfId="147" priority="63" stopIfTrue="1">
      <formula>$F$5="DTC Int. Staff"</formula>
    </cfRule>
  </conditionalFormatting>
  <conditionalFormatting sqref="G59:G63">
    <cfRule type="expression" dxfId="146" priority="42" stopIfTrue="1">
      <formula>#REF!="Freelancer"</formula>
    </cfRule>
    <cfRule type="expression" dxfId="145" priority="43" stopIfTrue="1">
      <formula>#REF!="DTC Int. Staff"</formula>
    </cfRule>
  </conditionalFormatting>
  <conditionalFormatting sqref="G59:G63">
    <cfRule type="expression" dxfId="144" priority="40" stopIfTrue="1">
      <formula>$F$5="Freelancer"</formula>
    </cfRule>
    <cfRule type="expression" dxfId="143" priority="41" stopIfTrue="1">
      <formula>$F$5="DTC Int. Staff"</formula>
    </cfRule>
  </conditionalFormatting>
  <conditionalFormatting sqref="G37:G41">
    <cfRule type="expression" dxfId="142" priority="44" stopIfTrue="1">
      <formula>$F$5="Freelancer"</formula>
    </cfRule>
    <cfRule type="expression" dxfId="141" priority="45" stopIfTrue="1">
      <formula>$F$5="DTC Int. Staff"</formula>
    </cfRule>
  </conditionalFormatting>
  <conditionalFormatting sqref="G11">
    <cfRule type="expression" dxfId="140" priority="38" stopIfTrue="1">
      <formula>#REF!="Freelancer"</formula>
    </cfRule>
    <cfRule type="expression" dxfId="139" priority="39" stopIfTrue="1">
      <formula>#REF!="DTC Int. Staff"</formula>
    </cfRule>
  </conditionalFormatting>
  <conditionalFormatting sqref="G11">
    <cfRule type="expression" dxfId="138" priority="36" stopIfTrue="1">
      <formula>$F$5="Freelancer"</formula>
    </cfRule>
    <cfRule type="expression" dxfId="137" priority="37" stopIfTrue="1">
      <formula>$F$5="DTC Int. Staff"</formula>
    </cfRule>
  </conditionalFormatting>
  <conditionalFormatting sqref="G12">
    <cfRule type="expression" dxfId="136" priority="34" stopIfTrue="1">
      <formula>#REF!="Freelancer"</formula>
    </cfRule>
    <cfRule type="expression" dxfId="135" priority="35" stopIfTrue="1">
      <formula>#REF!="DTC Int. Staff"</formula>
    </cfRule>
  </conditionalFormatting>
  <conditionalFormatting sqref="G12">
    <cfRule type="expression" dxfId="134" priority="32" stopIfTrue="1">
      <formula>$F$5="Freelancer"</formula>
    </cfRule>
    <cfRule type="expression" dxfId="133" priority="33" stopIfTrue="1">
      <formula>$F$5="DTC Int. Staff"</formula>
    </cfRule>
  </conditionalFormatting>
  <conditionalFormatting sqref="G14">
    <cfRule type="expression" dxfId="132" priority="30" stopIfTrue="1">
      <formula>#REF!="Freelancer"</formula>
    </cfRule>
    <cfRule type="expression" dxfId="131" priority="31" stopIfTrue="1">
      <formula>#REF!="DTC Int. Staff"</formula>
    </cfRule>
  </conditionalFormatting>
  <conditionalFormatting sqref="G14">
    <cfRule type="expression" dxfId="130" priority="28" stopIfTrue="1">
      <formula>$F$5="Freelancer"</formula>
    </cfRule>
    <cfRule type="expression" dxfId="129" priority="29" stopIfTrue="1">
      <formula>$F$5="DTC Int. Staff"</formula>
    </cfRule>
  </conditionalFormatting>
  <conditionalFormatting sqref="G15">
    <cfRule type="expression" dxfId="128" priority="26" stopIfTrue="1">
      <formula>#REF!="Freelancer"</formula>
    </cfRule>
    <cfRule type="expression" dxfId="127" priority="27" stopIfTrue="1">
      <formula>#REF!="DTC Int. Staff"</formula>
    </cfRule>
  </conditionalFormatting>
  <conditionalFormatting sqref="G15">
    <cfRule type="expression" dxfId="126" priority="24" stopIfTrue="1">
      <formula>$F$5="Freelancer"</formula>
    </cfRule>
    <cfRule type="expression" dxfId="125" priority="25" stopIfTrue="1">
      <formula>$F$5="DTC Int. Staff"</formula>
    </cfRule>
  </conditionalFormatting>
  <conditionalFormatting sqref="E13">
    <cfRule type="expression" dxfId="124" priority="22" stopIfTrue="1">
      <formula>IF($A13&lt;&gt;1,B13,"")</formula>
    </cfRule>
  </conditionalFormatting>
  <conditionalFormatting sqref="G13">
    <cfRule type="expression" dxfId="123" priority="20" stopIfTrue="1">
      <formula>#REF!="Freelancer"</formula>
    </cfRule>
    <cfRule type="expression" dxfId="122" priority="21" stopIfTrue="1">
      <formula>#REF!="DTC Int. Staff"</formula>
    </cfRule>
  </conditionalFormatting>
  <conditionalFormatting sqref="G13">
    <cfRule type="expression" dxfId="121" priority="18" stopIfTrue="1">
      <formula>$F$5="Freelancer"</formula>
    </cfRule>
    <cfRule type="expression" dxfId="120" priority="19" stopIfTrue="1">
      <formula>$F$5="DTC Int. Staff"</formula>
    </cfRule>
  </conditionalFormatting>
  <conditionalFormatting sqref="G16">
    <cfRule type="expression" dxfId="119" priority="11" stopIfTrue="1">
      <formula>#REF!="Freelancer"</formula>
    </cfRule>
    <cfRule type="expression" dxfId="118" priority="12" stopIfTrue="1">
      <formula>#REF!="DTC Int. Staff"</formula>
    </cfRule>
  </conditionalFormatting>
  <conditionalFormatting sqref="G16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17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17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" zoomScale="90" zoomScaleNormal="90" workbookViewId="0">
      <selection activeCell="F11" sqref="F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25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25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25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2021-02-23T08:28:18Z</dcterms:modified>
</cp:coreProperties>
</file>