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16E3397-DCB8-4451-8EEB-184E5C9D5DB5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6" i="36" l="1"/>
  <c r="D125" i="36"/>
  <c r="E11" i="36"/>
  <c r="E16" i="36" l="1"/>
  <c r="E17" i="36" s="1"/>
  <c r="E18" i="36" s="1"/>
  <c r="E12" i="36"/>
  <c r="E13" i="36" s="1"/>
  <c r="E14" i="36" s="1"/>
  <c r="E15" i="36" s="1"/>
  <c r="E19" i="36" l="1"/>
  <c r="E20" i="36" s="1"/>
  <c r="E21" i="36" s="1"/>
  <c r="E22" i="36" s="1"/>
  <c r="E23" i="36"/>
  <c r="E28" i="36" l="1"/>
  <c r="E24" i="36"/>
  <c r="E25" i="36" s="1"/>
  <c r="E26" i="36" s="1"/>
  <c r="E27" i="36" s="1"/>
  <c r="E33" i="36" l="1"/>
  <c r="E29" i="36"/>
  <c r="E30" i="36" s="1"/>
  <c r="E31" i="36" s="1"/>
  <c r="E32" i="36" s="1"/>
  <c r="E38" i="36" l="1"/>
  <c r="E34" i="36"/>
  <c r="E35" i="36" s="1"/>
  <c r="E36" i="36" s="1"/>
  <c r="E37" i="36" s="1"/>
  <c r="E39" i="36" l="1"/>
  <c r="E40" i="36" s="1"/>
  <c r="E41" i="36" s="1"/>
  <c r="E42" i="36" s="1"/>
  <c r="E43" i="36"/>
  <c r="E44" i="36" s="1"/>
  <c r="E45" i="36" s="1"/>
  <c r="E50" i="36" l="1"/>
  <c r="E46" i="36"/>
  <c r="E47" i="36" s="1"/>
  <c r="E48" i="36" s="1"/>
  <c r="E49" i="36" s="1"/>
  <c r="E51" i="36" l="1"/>
  <c r="E52" i="36" s="1"/>
  <c r="E53" i="36" s="1"/>
  <c r="E54" i="36" s="1"/>
  <c r="E55" i="36"/>
  <c r="E60" i="36" l="1"/>
  <c r="E56" i="36"/>
  <c r="E57" i="36" s="1"/>
  <c r="E58" i="36" s="1"/>
  <c r="E59" i="36" s="1"/>
  <c r="E65" i="36" l="1"/>
  <c r="E61" i="36"/>
  <c r="E62" i="36" s="1"/>
  <c r="E63" i="36" s="1"/>
  <c r="E64" i="36" s="1"/>
  <c r="E70" i="36" l="1"/>
  <c r="E71" i="36" s="1"/>
  <c r="E72" i="36" s="1"/>
  <c r="E66" i="36"/>
  <c r="E67" i="36" s="1"/>
  <c r="E68" i="36" s="1"/>
  <c r="E69" i="36" s="1"/>
  <c r="E77" i="36" l="1"/>
  <c r="E73" i="36"/>
  <c r="E74" i="36" s="1"/>
  <c r="E75" i="36" s="1"/>
  <c r="E76" i="36" s="1"/>
  <c r="E82" i="36" l="1"/>
  <c r="E78" i="36"/>
  <c r="E79" i="36" s="1"/>
  <c r="E80" i="36" s="1"/>
  <c r="E81" i="36" s="1"/>
  <c r="E83" i="36" l="1"/>
  <c r="E84" i="36" s="1"/>
  <c r="E85" i="36" s="1"/>
  <c r="E86" i="36" s="1"/>
  <c r="E87" i="36"/>
  <c r="E92" i="36" l="1"/>
  <c r="E88" i="36"/>
  <c r="E89" i="36" s="1"/>
  <c r="E90" i="36" s="1"/>
  <c r="E91" i="36" s="1"/>
  <c r="E98" i="36" l="1"/>
  <c r="E99" i="36" s="1"/>
  <c r="E100" i="36" s="1"/>
  <c r="E93" i="36"/>
  <c r="E94" i="36" s="1"/>
  <c r="E95" i="36" s="1"/>
  <c r="E96" i="36" s="1"/>
  <c r="E97" i="36" s="1"/>
  <c r="E105" i="36" l="1"/>
  <c r="E101" i="36"/>
  <c r="E102" i="36" s="1"/>
  <c r="E103" i="36" s="1"/>
  <c r="E104" i="36" s="1"/>
  <c r="E110" i="36" l="1"/>
  <c r="E106" i="36"/>
  <c r="E107" i="36" s="1"/>
  <c r="E108" i="36" s="1"/>
  <c r="E109" i="36" s="1"/>
  <c r="E115" i="36" l="1"/>
  <c r="E111" i="36"/>
  <c r="E112" i="36" s="1"/>
  <c r="E113" i="36" s="1"/>
  <c r="E114" i="36" s="1"/>
  <c r="E120" i="36" l="1"/>
  <c r="E116" i="36"/>
  <c r="E117" i="36" s="1"/>
  <c r="E118" i="36" s="1"/>
  <c r="E119" i="36" s="1"/>
  <c r="E125" i="36" l="1"/>
  <c r="E126" i="36" s="1"/>
  <c r="E121" i="36"/>
  <c r="E122" i="36" s="1"/>
  <c r="E123" i="36" s="1"/>
  <c r="E124" i="36" s="1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B16" i="36"/>
  <c r="D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A11" i="36"/>
  <c r="A16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D17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D18" i="36" s="1"/>
  <c r="D19" i="36" s="1"/>
  <c r="D20" i="36" s="1"/>
  <c r="D21" i="36" s="1"/>
  <c r="D22" i="36" s="1"/>
  <c r="A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D23" i="36" s="1"/>
  <c r="D24" i="36" s="1"/>
  <c r="D25" i="36" s="1"/>
  <c r="D26" i="36" s="1"/>
  <c r="D27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D28" i="36" s="1"/>
  <c r="D29" i="36" s="1"/>
  <c r="D30" i="36" s="1"/>
  <c r="D31" i="36" s="1"/>
  <c r="D32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B33" i="36"/>
  <c r="D33" i="36" s="1"/>
  <c r="D34" i="36" s="1"/>
  <c r="D35" i="36" s="1"/>
  <c r="D36" i="36" s="1"/>
  <c r="D37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A33" i="36"/>
  <c r="B38" i="36"/>
  <c r="D38" i="36" s="1"/>
  <c r="D39" i="36" s="1"/>
  <c r="D40" i="36" s="1"/>
  <c r="D41" i="36" s="1"/>
  <c r="D42" i="36" s="1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B43" i="36"/>
  <c r="D43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A43" i="36"/>
  <c r="B44" i="36"/>
  <c r="D44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A44" i="36"/>
  <c r="B45" i="36"/>
  <c r="D45" i="36" s="1"/>
  <c r="D46" i="36" s="1"/>
  <c r="D47" i="36" s="1"/>
  <c r="D48" i="36" s="1"/>
  <c r="D49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A45" i="36"/>
  <c r="B50" i="36"/>
  <c r="D50" i="36" s="1"/>
  <c r="D51" i="36" s="1"/>
  <c r="D52" i="36" s="1"/>
  <c r="D53" i="36" s="1"/>
  <c r="D54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D55" i="36" s="1"/>
  <c r="D56" i="36" s="1"/>
  <c r="D57" i="36" s="1"/>
  <c r="D58" i="36" s="1"/>
  <c r="D59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B60" i="36"/>
  <c r="D60" i="36" s="1"/>
  <c r="D61" i="36" s="1"/>
  <c r="D62" i="36" s="1"/>
  <c r="D63" i="36" s="1"/>
  <c r="D64" i="36" s="1"/>
  <c r="A55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A60" i="36"/>
  <c r="B65" i="36"/>
  <c r="D65" i="36" s="1"/>
  <c r="D66" i="36" s="1"/>
  <c r="D67" i="36" s="1"/>
  <c r="D68" i="36" s="1"/>
  <c r="D69" i="36" s="1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B70" i="36"/>
  <c r="D70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B71" i="36"/>
  <c r="D71" i="36" s="1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A71" i="36"/>
  <c r="B72" i="36"/>
  <c r="D72" i="36" s="1"/>
  <c r="D73" i="36" s="1"/>
  <c r="D74" i="36" s="1"/>
  <c r="D75" i="36" s="1"/>
  <c r="D76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D77" i="36" s="1"/>
  <c r="D78" i="36" s="1"/>
  <c r="D79" i="36" s="1"/>
  <c r="D80" i="36" s="1"/>
  <c r="D81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D82" i="36" s="1"/>
  <c r="D83" i="36" s="1"/>
  <c r="D84" i="36" s="1"/>
  <c r="D85" i="36" s="1"/>
  <c r="D86" i="36" s="1"/>
  <c r="A77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D87" i="36" s="1"/>
  <c r="D88" i="36" s="1"/>
  <c r="D89" i="36" s="1"/>
  <c r="D90" i="36" s="1"/>
  <c r="D91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B92" i="36"/>
  <c r="D92" i="36" s="1"/>
  <c r="D93" i="36" s="1"/>
  <c r="D94" i="36" s="1"/>
  <c r="D95" i="36" s="1"/>
  <c r="D96" i="36" s="1"/>
  <c r="D97" i="36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A92" i="36"/>
  <c r="B98" i="36"/>
  <c r="D98" i="36" s="1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D99" i="36" s="1"/>
  <c r="A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D100" i="36" s="1"/>
  <c r="D101" i="36" s="1"/>
  <c r="D102" i="36" s="1"/>
  <c r="D103" i="36" s="1"/>
  <c r="D104" i="36" s="1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D105" i="36" s="1"/>
  <c r="D106" i="36" s="1"/>
  <c r="D107" i="36" s="1"/>
  <c r="D108" i="36" s="1"/>
  <c r="D109" i="36" s="1"/>
  <c r="A10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D110" i="36" s="1"/>
  <c r="D111" i="36" s="1"/>
  <c r="D112" i="36" s="1"/>
  <c r="D113" i="36" s="1"/>
  <c r="D114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<sst xmlns="http://schemas.openxmlformats.org/spreadsheetml/2006/main" count="246" uniqueCount="76">
  <si>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</si>
  <si>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</si>
  <si>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</si>
  <si>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</si>
  <si>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</si>
  <si>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</si>
  <si>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</si>
  <si>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</si>
  <si>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</si>
  <si>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</si>
  <si>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</si>
  <si>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</si>
  <si>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</si>
  <si>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</si>
  <si>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</si>
  <si>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</si>
  <si>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</si>
  <si>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</si>
  <si>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</si>
  <si>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</si>
  <si>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</si>
  <si>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</si>
  <si>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</si>
  <si>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</si>
  <si>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</si>
  <si>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</si>
  <si>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</si>
  <si>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</si>
  <si>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</si>
  <si>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</si>
  <si>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</si>
  <si>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</si>
  <si>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</si>
  <si>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</si>
  <si>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</si>
  <si>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</si>
  <si>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</si>
  <si>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</si>
  <si>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</si>
  <si>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</si>
  <si>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</si>
  <si>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</si>
  <si>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</si>
  <si>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</si>
  <si>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</si>
  <si>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</si>
  <si>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</si>
  <si>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</si>
  <si>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</si>
  <si>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</si>
  <si>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Panrada</t>
  </si>
  <si>
    <t>Bangkomnet</t>
  </si>
  <si>
    <t>TIME132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</si>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</sst>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6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20" fontId="9" fillId="5" borderId="30" xfId="0" applyNumberFormat="1" applyFont="1" applyFill="1" applyBorder="1" applyAlignment="1">
      <alignment horizontal="center" vertical="center"/>
    </xf>
    <xf numFmtId="14" fontId="9" fillId="5" borderId="33" xfId="0" applyNumberFormat="1" applyFont="1" applyFill="1" applyBorder="1" applyAlignment="1">
      <alignment horizontal="center" vertical="center"/>
    </xf>
    <xf numFmtId="20" fontId="9" fillId="8" borderId="30" xfId="0" applyNumberFormat="1" applyFont="1" applyFill="1" applyBorder="1" applyAlignment="1">
      <alignment horizontal="center" vertical="center"/>
    </xf>
    <xf numFmtId="14" fontId="9" fillId="8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9" fillId="0" borderId="31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" sqref="C3:G5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34" t="s">
        <v>24</v>
      </c>
      <c r="C2" s="135"/>
      <c r="D2" s="135"/>
      <c r="E2" s="135"/>
      <c r="F2" s="135"/>
      <c r="G2" s="136"/>
      <c r="H2" s="2"/>
      <c r="I2" s="2"/>
    </row>
    <row r="3" spans="2:9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>
      <c r="B7" s="154" t="s">
        <v>31</v>
      </c>
      <c r="C7" s="155"/>
      <c r="D7" s="155"/>
      <c r="E7" s="155"/>
      <c r="F7" s="155"/>
      <c r="G7" s="156"/>
      <c r="H7" s="3"/>
      <c r="I7" s="3"/>
    </row>
    <row r="8" spans="2:9">
      <c r="B8" s="137" t="s">
        <v>28</v>
      </c>
      <c r="C8" s="138"/>
      <c r="D8" s="138"/>
      <c r="E8" s="138"/>
      <c r="F8" s="138"/>
      <c r="G8" s="139"/>
      <c r="H8" s="3"/>
      <c r="I8" s="3"/>
    </row>
    <row r="9" spans="2:9">
      <c r="B9" s="151" t="s">
        <v>29</v>
      </c>
      <c r="C9" s="152"/>
      <c r="D9" s="152"/>
      <c r="E9" s="152"/>
      <c r="F9" s="152"/>
      <c r="G9" s="153"/>
      <c r="H9" s="3"/>
      <c r="I9" s="3"/>
    </row>
    <row r="10" spans="2:9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>
      <c r="B12" s="57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>
      <c r="B13" s="59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>
      <c r="B15" s="59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>
      <c r="B16" s="60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>
      <c r="B17" s="7" t="s">
        <v>15</v>
      </c>
      <c r="C17" s="119" t="s">
        <v>44</v>
      </c>
      <c r="D17" s="120"/>
      <c r="E17" s="120"/>
      <c r="F17" s="120"/>
      <c r="G17" s="121"/>
      <c r="H17" s="4"/>
      <c r="I17" s="4"/>
    </row>
    <row r="18" spans="2:9" ht="19.5" customHeight="1">
      <c r="B18" s="61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>
      <c r="B19" s="62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>
      <c r="B20" s="61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>
      <c r="B21" s="62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>
      <c r="B22" s="59">
        <v>9005</v>
      </c>
      <c r="C22" s="116" t="s">
        <v>41</v>
      </c>
      <c r="D22" s="117"/>
      <c r="E22" s="117"/>
      <c r="F22" s="117"/>
      <c r="G22" s="118"/>
    </row>
    <row r="23" spans="2:9" ht="19.5" customHeight="1">
      <c r="B23" s="7" t="s">
        <v>32</v>
      </c>
      <c r="C23" s="122"/>
      <c r="D23" s="123"/>
      <c r="E23" s="123"/>
      <c r="F23" s="123"/>
      <c r="G23" s="124"/>
    </row>
    <row r="24" spans="2:9" ht="19.5" customHeight="1">
      <c r="B24" s="59">
        <v>9006</v>
      </c>
      <c r="C24" s="125" t="s">
        <v>40</v>
      </c>
      <c r="D24" s="126"/>
      <c r="E24" s="126"/>
      <c r="F24" s="126"/>
      <c r="G24" s="127"/>
    </row>
    <row r="25" spans="2:9">
      <c r="B25" s="7" t="s">
        <v>22</v>
      </c>
      <c r="C25" s="128"/>
      <c r="D25" s="129"/>
      <c r="E25" s="129"/>
      <c r="F25" s="129"/>
      <c r="G25" s="130"/>
    </row>
    <row r="26" spans="2:9" ht="19.5" customHeight="1">
      <c r="B26" s="59">
        <v>9007</v>
      </c>
      <c r="C26" s="116" t="s">
        <v>39</v>
      </c>
      <c r="D26" s="117"/>
      <c r="E26" s="117"/>
      <c r="F26" s="117"/>
      <c r="G26" s="118"/>
    </row>
    <row r="27" spans="2:9" ht="19.5" customHeight="1">
      <c r="B27" s="7" t="s">
        <v>9</v>
      </c>
      <c r="C27" s="122"/>
      <c r="D27" s="123"/>
      <c r="E27" s="123"/>
      <c r="F27" s="123"/>
      <c r="G27" s="124"/>
    </row>
    <row r="28" spans="2:9" ht="19.5" customHeight="1">
      <c r="B28" s="59">
        <v>9008</v>
      </c>
      <c r="C28" s="116" t="s">
        <v>38</v>
      </c>
      <c r="D28" s="117"/>
      <c r="E28" s="117"/>
      <c r="F28" s="117"/>
      <c r="G28" s="118"/>
    </row>
    <row r="29" spans="2:9" ht="19.5" customHeight="1">
      <c r="B29" s="7" t="s">
        <v>10</v>
      </c>
      <c r="C29" s="122"/>
      <c r="D29" s="123"/>
      <c r="E29" s="123"/>
      <c r="F29" s="123"/>
      <c r="G29" s="124"/>
    </row>
    <row r="30" spans="2:9" ht="15" customHeight="1">
      <c r="B30" s="59">
        <v>9009</v>
      </c>
      <c r="C30" s="125" t="s">
        <v>47</v>
      </c>
      <c r="D30" s="126"/>
      <c r="E30" s="126"/>
      <c r="F30" s="126"/>
      <c r="G30" s="127"/>
    </row>
    <row r="31" spans="2:9">
      <c r="B31" s="60"/>
      <c r="C31" s="131" t="s">
        <v>48</v>
      </c>
      <c r="D31" s="132"/>
      <c r="E31" s="132"/>
      <c r="F31" s="132"/>
      <c r="G31" s="133"/>
    </row>
    <row r="32" spans="2:9" ht="19.5" customHeight="1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>
      <c r="B33" s="59">
        <v>9010</v>
      </c>
      <c r="C33" s="116" t="s">
        <v>18</v>
      </c>
      <c r="D33" s="117"/>
      <c r="E33" s="117"/>
      <c r="F33" s="117"/>
      <c r="G33" s="118"/>
    </row>
    <row r="34" spans="2:7" ht="19.5" customHeight="1">
      <c r="B34" s="7" t="s">
        <v>11</v>
      </c>
      <c r="C34" s="122"/>
      <c r="D34" s="123"/>
      <c r="E34" s="123"/>
      <c r="F34" s="123"/>
      <c r="G34" s="124"/>
    </row>
    <row r="35" spans="2:7" ht="19.5" customHeight="1">
      <c r="B35" s="59">
        <v>9013</v>
      </c>
      <c r="C35" s="116" t="s">
        <v>19</v>
      </c>
      <c r="D35" s="117"/>
      <c r="E35" s="117"/>
      <c r="F35" s="117"/>
      <c r="G35" s="118"/>
    </row>
    <row r="36" spans="2:7" ht="19.5" customHeight="1">
      <c r="B36" s="7" t="s">
        <v>12</v>
      </c>
      <c r="C36" s="122"/>
      <c r="D36" s="123"/>
      <c r="E36" s="123"/>
      <c r="F36" s="123"/>
      <c r="G36" s="124"/>
    </row>
    <row r="37" spans="2:7" ht="19.5" customHeight="1">
      <c r="B37" s="59">
        <v>9014</v>
      </c>
      <c r="C37" s="116" t="s">
        <v>13</v>
      </c>
      <c r="D37" s="117"/>
      <c r="E37" s="117"/>
      <c r="F37" s="117"/>
      <c r="G37" s="118"/>
    </row>
    <row r="38" spans="2:7" ht="19.5" customHeight="1">
      <c r="B38" s="63" t="s">
        <v>13</v>
      </c>
      <c r="C38" s="119"/>
      <c r="D38" s="120"/>
      <c r="E38" s="120"/>
      <c r="F38" s="120"/>
      <c r="G38" s="121"/>
    </row>
    <row r="39" spans="2:7" ht="19.5" customHeight="1">
      <c r="B39" s="59">
        <v>9015</v>
      </c>
      <c r="C39" s="116" t="s">
        <v>20</v>
      </c>
      <c r="D39" s="117"/>
      <c r="E39" s="117"/>
      <c r="F39" s="117"/>
      <c r="G39" s="118"/>
    </row>
    <row r="40" spans="2:7" ht="19.5" customHeight="1">
      <c r="B40" s="63" t="s">
        <v>14</v>
      </c>
      <c r="C40" s="122"/>
      <c r="D40" s="123"/>
      <c r="E40" s="123"/>
      <c r="F40" s="123"/>
      <c r="G40" s="12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201</v>
      </c>
      <c r="J8" s="25">
        <f>I8/8</f>
        <v>25.125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07" t="str">
        <f>IF(B11=1,"Mo",IF(B11=2,"Tue",IF(B11=3,"Wed",IF(B11=4,"Thu",IF(B11=5,"Fri",IF(B11=6,"Sat",IF(B11=7,"Sun","")))))))</f>
        <v>Fri</v>
      </c>
      <c r="E11" s="108">
        <f>+D10</f>
        <v>44197</v>
      </c>
      <c r="F11" s="35"/>
      <c r="G11" s="36"/>
      <c r="H11" s="165" t="s">
        <v>53</v>
      </c>
      <c r="I11" s="165"/>
      <c r="J11" s="38"/>
    </row>
    <row r="12" spans="1:10" ht="22.5" customHeight="1">
      <c r="A12" s="31"/>
      <c r="C12" s="39"/>
      <c r="D12" s="107" t="str">
        <f>D11</f>
        <v>Fri</v>
      </c>
      <c r="E12" s="108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107" t="str">
        <f t="shared" ref="D13:E15" si="2">D12</f>
        <v>Fri</v>
      </c>
      <c r="E13" s="108">
        <f t="shared" si="2"/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107" t="str">
        <f t="shared" si="2"/>
        <v>Fri</v>
      </c>
      <c r="E14" s="108">
        <f t="shared" si="2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107" t="str">
        <f t="shared" si="2"/>
        <v>Fri</v>
      </c>
      <c r="E15" s="108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109" t="str">
        <f>IF(B16=1,"Mo",IF(B16=2,"Tue",IF(B16=3,"Wed",IF(B16=4,"Thu",IF(B16=5,"Fri",IF(B16=6,"Sat",IF(B16=7,"Sun","")))))))</f>
        <v>Sat</v>
      </c>
      <c r="E16" s="110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109" t="str">
        <f>IF(B17=1,"Mo",IF(B17=2,"Tue",IF(B17=3,"Wed",IF(B17=4,"Thu",IF(B17=5,"Fri",IF(B17=6,"Sat",IF(B17=7,"Sun","")))))))</f>
        <v>Sun</v>
      </c>
      <c r="E17" s="110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107" t="str">
        <f t="shared" ref="D18:D126" si="4">IF(B18=1,"Mo",IF(B18=2,"Tue",IF(B18=3,"Wed",IF(B18=4,"Thu",IF(B18=5,"Fri",IF(B18=6,"Sat",IF(B18=7,"Sun","")))))))</f>
        <v>Mo</v>
      </c>
      <c r="E18" s="108">
        <f t="shared" si="3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>
      <c r="A19" s="31"/>
      <c r="C19" s="40"/>
      <c r="D19" s="107" t="str">
        <f>D18</f>
        <v>Mo</v>
      </c>
      <c r="E19" s="108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107" t="str">
        <f t="shared" ref="D20:E22" si="5">D19</f>
        <v>Mo</v>
      </c>
      <c r="E20" s="108">
        <f t="shared" si="5"/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107" t="str">
        <f t="shared" si="5"/>
        <v>Mo</v>
      </c>
      <c r="E21" s="108">
        <f t="shared" si="5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107" t="str">
        <f t="shared" si="5"/>
        <v>Mo</v>
      </c>
      <c r="E22" s="108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111" t="str">
        <f t="shared" si="4"/>
        <v>Tue</v>
      </c>
      <c r="E23" s="112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8</v>
      </c>
    </row>
    <row r="24" spans="1:10" ht="22.5" customHeight="1">
      <c r="A24" s="31"/>
      <c r="C24" s="40"/>
      <c r="D24" s="111" t="str">
        <f>D23</f>
        <v>Tue</v>
      </c>
      <c r="E24" s="112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111" t="str">
        <f t="shared" ref="D25:E27" si="6">D24</f>
        <v>Tue</v>
      </c>
      <c r="E25" s="112">
        <f t="shared" si="6"/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111" t="str">
        <f t="shared" si="6"/>
        <v>Tue</v>
      </c>
      <c r="E26" s="112">
        <f t="shared" si="6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111" t="str">
        <f t="shared" si="6"/>
        <v>Tue</v>
      </c>
      <c r="E27" s="112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107" t="str">
        <f t="shared" si="4"/>
        <v>Wed</v>
      </c>
      <c r="E28" s="108">
        <f>+E23+1</f>
        <v>44202</v>
      </c>
      <c r="F28" s="35" t="s">
        <v>54</v>
      </c>
      <c r="G28" s="36">
        <v>9001</v>
      </c>
      <c r="H28" s="113" t="s">
        <v>57</v>
      </c>
      <c r="I28" s="36" t="s">
        <v>56</v>
      </c>
      <c r="J28" s="38">
        <v>8.5</v>
      </c>
    </row>
    <row r="29" spans="1:10" ht="22.5" customHeight="1">
      <c r="A29" s="31"/>
      <c r="C29" s="40"/>
      <c r="D29" s="107" t="str">
        <f>D28</f>
        <v>Wed</v>
      </c>
      <c r="E29" s="108">
        <f>E28</f>
        <v>44202</v>
      </c>
      <c r="F29" s="35"/>
      <c r="G29" s="36"/>
      <c r="H29" s="113"/>
      <c r="I29" s="36"/>
      <c r="J29" s="38"/>
    </row>
    <row r="30" spans="1:10" ht="22.5" customHeight="1">
      <c r="A30" s="31"/>
      <c r="C30" s="40"/>
      <c r="D30" s="107" t="str">
        <f t="shared" ref="D30:E32" si="7">D29</f>
        <v>Wed</v>
      </c>
      <c r="E30" s="108">
        <f t="shared" si="7"/>
        <v>44202</v>
      </c>
      <c r="F30" s="35"/>
      <c r="G30" s="36"/>
      <c r="H30" s="113"/>
      <c r="I30" s="36"/>
      <c r="J30" s="38"/>
    </row>
    <row r="31" spans="1:10" ht="22.5" customHeight="1">
      <c r="A31" s="31"/>
      <c r="C31" s="40"/>
      <c r="D31" s="107" t="str">
        <f t="shared" si="7"/>
        <v>Wed</v>
      </c>
      <c r="E31" s="108">
        <f t="shared" si="7"/>
        <v>44202</v>
      </c>
      <c r="F31" s="35"/>
      <c r="G31" s="36"/>
      <c r="H31" s="113"/>
      <c r="I31" s="36"/>
      <c r="J31" s="38"/>
    </row>
    <row r="32" spans="1:10" ht="22.5" customHeight="1">
      <c r="A32" s="31"/>
      <c r="C32" s="40"/>
      <c r="D32" s="107" t="str">
        <f t="shared" si="7"/>
        <v>Wed</v>
      </c>
      <c r="E32" s="108">
        <f t="shared" si="7"/>
        <v>44202</v>
      </c>
      <c r="F32" s="35"/>
      <c r="G32" s="36"/>
      <c r="H32" s="113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111" t="str">
        <f t="shared" si="4"/>
        <v>Thu</v>
      </c>
      <c r="E33" s="112">
        <f>+E28+1</f>
        <v>44203</v>
      </c>
      <c r="F33" s="46" t="s">
        <v>54</v>
      </c>
      <c r="G33" s="47">
        <v>9001</v>
      </c>
      <c r="H33" s="48" t="s">
        <v>58</v>
      </c>
      <c r="I33" s="47" t="s">
        <v>56</v>
      </c>
      <c r="J33" s="49">
        <v>8.5</v>
      </c>
    </row>
    <row r="34" spans="1:10" ht="22.5" customHeight="1">
      <c r="A34" s="31"/>
      <c r="C34" s="40"/>
      <c r="D34" s="111" t="str">
        <f>D33</f>
        <v>Thu</v>
      </c>
      <c r="E34" s="112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111" t="str">
        <f t="shared" ref="D35:E37" si="8">D34</f>
        <v>Thu</v>
      </c>
      <c r="E35" s="112">
        <f t="shared" si="8"/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111" t="str">
        <f t="shared" si="8"/>
        <v>Thu</v>
      </c>
      <c r="E36" s="112">
        <f t="shared" si="8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111" t="str">
        <f t="shared" si="8"/>
        <v>Thu</v>
      </c>
      <c r="E37" s="112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107" t="str">
        <f>IF(B38=1,"Mo",IF(B38=2,"Tue",IF(B38=3,"Wed",IF(B38=4,"Thu",IF(B38=5,"Fri",IF(B38=6,"Sat",IF(B38=7,"Sun","")))))))</f>
        <v>Fri</v>
      </c>
      <c r="E38" s="108">
        <f>+E33+1</f>
        <v>44204</v>
      </c>
      <c r="F38" s="35" t="s">
        <v>54</v>
      </c>
      <c r="G38" s="36">
        <v>9001</v>
      </c>
      <c r="H38" s="113" t="s">
        <v>59</v>
      </c>
      <c r="I38" s="36" t="s">
        <v>56</v>
      </c>
      <c r="J38" s="38">
        <v>8</v>
      </c>
    </row>
    <row r="39" spans="1:10" ht="22.5" customHeight="1">
      <c r="A39" s="31"/>
      <c r="C39" s="40"/>
      <c r="D39" s="107" t="str">
        <f t="shared" ref="D39:E42" si="9">D38</f>
        <v>Fri</v>
      </c>
      <c r="E39" s="108">
        <f t="shared" si="9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107" t="str">
        <f t="shared" si="9"/>
        <v>Fri</v>
      </c>
      <c r="E40" s="108">
        <f t="shared" si="9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107" t="str">
        <f t="shared" si="9"/>
        <v>Fri</v>
      </c>
      <c r="E41" s="108">
        <f t="shared" si="9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107" t="str">
        <f t="shared" si="9"/>
        <v>Fri</v>
      </c>
      <c r="E42" s="108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107" t="str">
        <f>IF(B43=1,"Mo",IF(B43=2,"Tue",IF(B43=3,"Wed",IF(B43=4,"Thu",IF(B43=5,"Fri",IF(B43=6,"Sat",IF(B43=7,"Sun","")))))))</f>
        <v>Sat</v>
      </c>
      <c r="E43" s="108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107" t="str">
        <f>IF(B44=1,"Mo",IF(B44=2,"Tue",IF(B44=3,"Wed",IF(B44=4,"Thu",IF(B44=5,"Fri",IF(B44=6,"Sat",IF(B44=7,"Sun","")))))))</f>
        <v>Sun</v>
      </c>
      <c r="E44" s="108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107" t="str">
        <f t="shared" si="4"/>
        <v>Mo</v>
      </c>
      <c r="E45" s="108">
        <f t="shared" si="3"/>
        <v>44207</v>
      </c>
      <c r="F45" s="35" t="s">
        <v>54</v>
      </c>
      <c r="G45" s="36">
        <v>9001</v>
      </c>
      <c r="H45" s="113" t="s">
        <v>55</v>
      </c>
      <c r="I45" s="36" t="s">
        <v>56</v>
      </c>
      <c r="J45" s="38">
        <v>9</v>
      </c>
    </row>
    <row r="46" spans="1:10" ht="22.5" customHeight="1">
      <c r="A46" s="31"/>
      <c r="C46" s="40"/>
      <c r="D46" s="107" t="str">
        <f>D45</f>
        <v>Mo</v>
      </c>
      <c r="E46" s="108">
        <f>E45</f>
        <v>44207</v>
      </c>
      <c r="F46" s="35"/>
      <c r="G46" s="36"/>
      <c r="H46" s="113"/>
      <c r="I46" s="36"/>
      <c r="J46" s="38"/>
    </row>
    <row r="47" spans="1:10" ht="22.5" customHeight="1">
      <c r="A47" s="31"/>
      <c r="C47" s="40"/>
      <c r="D47" s="107" t="str">
        <f t="shared" ref="D47:E49" si="10">D46</f>
        <v>Mo</v>
      </c>
      <c r="E47" s="108">
        <f t="shared" si="10"/>
        <v>44207</v>
      </c>
      <c r="F47" s="35"/>
      <c r="G47" s="36"/>
      <c r="H47" s="113"/>
      <c r="I47" s="36"/>
      <c r="J47" s="38"/>
    </row>
    <row r="48" spans="1:10" ht="22.5" customHeight="1">
      <c r="A48" s="31"/>
      <c r="C48" s="40"/>
      <c r="D48" s="107" t="str">
        <f t="shared" si="10"/>
        <v>Mo</v>
      </c>
      <c r="E48" s="108">
        <f t="shared" si="10"/>
        <v>44207</v>
      </c>
      <c r="F48" s="35"/>
      <c r="G48" s="36"/>
      <c r="H48" s="113"/>
      <c r="I48" s="36"/>
      <c r="J48" s="38"/>
    </row>
    <row r="49" spans="1:10" ht="22.5" customHeight="1">
      <c r="A49" s="31"/>
      <c r="C49" s="40"/>
      <c r="D49" s="107" t="str">
        <f t="shared" si="10"/>
        <v>Mo</v>
      </c>
      <c r="E49" s="108">
        <f t="shared" si="10"/>
        <v>44207</v>
      </c>
      <c r="F49" s="35"/>
      <c r="G49" s="36"/>
      <c r="H49" s="11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111" t="str">
        <f t="shared" si="4"/>
        <v>Tue</v>
      </c>
      <c r="E50" s="112">
        <f>+E45+1</f>
        <v>44208</v>
      </c>
      <c r="F50" s="46" t="s">
        <v>54</v>
      </c>
      <c r="G50" s="47">
        <v>9001</v>
      </c>
      <c r="H50" s="48" t="s">
        <v>55</v>
      </c>
      <c r="I50" s="47" t="s">
        <v>56</v>
      </c>
      <c r="J50" s="49">
        <v>8.5</v>
      </c>
    </row>
    <row r="51" spans="1:10" ht="22.5" customHeight="1">
      <c r="A51" s="31"/>
      <c r="C51" s="40"/>
      <c r="D51" s="111" t="str">
        <f t="shared" ref="D51:E54" si="11">D50</f>
        <v>Tue</v>
      </c>
      <c r="E51" s="112">
        <f t="shared" si="11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111" t="str">
        <f t="shared" si="11"/>
        <v>Tue</v>
      </c>
      <c r="E52" s="112">
        <f t="shared" si="11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111" t="str">
        <f t="shared" si="11"/>
        <v>Tue</v>
      </c>
      <c r="E53" s="112">
        <f t="shared" si="11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111" t="str">
        <f t="shared" si="11"/>
        <v>Tue</v>
      </c>
      <c r="E54" s="112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107" t="str">
        <f t="shared" si="4"/>
        <v>Wed</v>
      </c>
      <c r="E55" s="108">
        <f>+E50+1</f>
        <v>44209</v>
      </c>
      <c r="F55" s="35" t="s">
        <v>54</v>
      </c>
      <c r="G55" s="36">
        <v>9001</v>
      </c>
      <c r="H55" s="113" t="s">
        <v>55</v>
      </c>
      <c r="I55" s="36" t="s">
        <v>56</v>
      </c>
      <c r="J55" s="38">
        <v>2.5</v>
      </c>
    </row>
    <row r="56" spans="1:10" ht="22.5" customHeight="1">
      <c r="A56" s="31"/>
      <c r="C56" s="40"/>
      <c r="D56" s="107" t="str">
        <f>D55</f>
        <v>Wed</v>
      </c>
      <c r="E56" s="108">
        <f>E55</f>
        <v>44209</v>
      </c>
      <c r="F56" s="35" t="s">
        <v>60</v>
      </c>
      <c r="G56" s="36">
        <v>9001</v>
      </c>
      <c r="H56" s="113" t="s">
        <v>61</v>
      </c>
      <c r="I56" s="36" t="s">
        <v>56</v>
      </c>
      <c r="J56" s="38">
        <v>10.5</v>
      </c>
    </row>
    <row r="57" spans="1:10" ht="22.5" customHeight="1">
      <c r="A57" s="31"/>
      <c r="C57" s="40"/>
      <c r="D57" s="107" t="str">
        <f t="shared" ref="D57:E59" si="12">D56</f>
        <v>Wed</v>
      </c>
      <c r="E57" s="108">
        <f t="shared" si="12"/>
        <v>44209</v>
      </c>
      <c r="F57" s="35"/>
      <c r="G57" s="36"/>
      <c r="H57" s="113"/>
      <c r="I57" s="36"/>
      <c r="J57" s="38"/>
    </row>
    <row r="58" spans="1:10" ht="22.5" customHeight="1">
      <c r="A58" s="31"/>
      <c r="C58" s="40"/>
      <c r="D58" s="107" t="str">
        <f t="shared" si="12"/>
        <v>Wed</v>
      </c>
      <c r="E58" s="108">
        <f t="shared" si="12"/>
        <v>44209</v>
      </c>
      <c r="F58" s="35"/>
      <c r="G58" s="36"/>
      <c r="H58" s="113"/>
      <c r="I58" s="36"/>
      <c r="J58" s="38"/>
    </row>
    <row r="59" spans="1:10" ht="22.5" customHeight="1">
      <c r="A59" s="31"/>
      <c r="C59" s="40"/>
      <c r="D59" s="107" t="str">
        <f t="shared" si="12"/>
        <v>Wed</v>
      </c>
      <c r="E59" s="108">
        <f t="shared" si="12"/>
        <v>44209</v>
      </c>
      <c r="F59" s="35"/>
      <c r="G59" s="36"/>
      <c r="H59" s="11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111" t="str">
        <f t="shared" si="4"/>
        <v>Thu</v>
      </c>
      <c r="E60" s="112">
        <f>+E55+1</f>
        <v>44210</v>
      </c>
      <c r="F60" s="46" t="s">
        <v>62</v>
      </c>
      <c r="G60" s="47">
        <v>9001</v>
      </c>
      <c r="H60" s="48" t="s">
        <v>63</v>
      </c>
      <c r="I60" s="47" t="s">
        <v>56</v>
      </c>
      <c r="J60" s="49">
        <v>10</v>
      </c>
    </row>
    <row r="61" spans="1:10" ht="22.5" customHeight="1">
      <c r="A61" s="31"/>
      <c r="C61" s="40"/>
      <c r="D61" s="111" t="str">
        <f>D60</f>
        <v>Thu</v>
      </c>
      <c r="E61" s="112">
        <f>E60</f>
        <v>44210</v>
      </c>
      <c r="F61" s="46" t="s">
        <v>54</v>
      </c>
      <c r="G61" s="47">
        <v>9001</v>
      </c>
      <c r="H61" s="48" t="s">
        <v>64</v>
      </c>
      <c r="I61" s="47" t="s">
        <v>56</v>
      </c>
      <c r="J61" s="49">
        <v>2</v>
      </c>
    </row>
    <row r="62" spans="1:10" ht="22.5" customHeight="1">
      <c r="A62" s="31"/>
      <c r="C62" s="40"/>
      <c r="D62" s="111" t="str">
        <f t="shared" ref="D62:E64" si="13">D61</f>
        <v>Thu</v>
      </c>
      <c r="E62" s="112">
        <f t="shared" si="13"/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111" t="str">
        <f t="shared" si="13"/>
        <v>Thu</v>
      </c>
      <c r="E63" s="112">
        <f t="shared" si="13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111" t="str">
        <f t="shared" si="13"/>
        <v>Thu</v>
      </c>
      <c r="E64" s="112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107" t="str">
        <f t="shared" si="4"/>
        <v>Fri</v>
      </c>
      <c r="E65" s="108">
        <f>+E60+1</f>
        <v>44211</v>
      </c>
      <c r="F65" s="35" t="s">
        <v>60</v>
      </c>
      <c r="G65" s="36">
        <v>9001</v>
      </c>
      <c r="H65" s="43" t="s">
        <v>65</v>
      </c>
      <c r="I65" s="36" t="s">
        <v>56</v>
      </c>
      <c r="J65" s="38">
        <v>4.5</v>
      </c>
    </row>
    <row r="66" spans="1:10" ht="22.5" customHeight="1">
      <c r="A66" s="31"/>
      <c r="C66" s="40"/>
      <c r="D66" s="107" t="str">
        <f>D65</f>
        <v>Fri</v>
      </c>
      <c r="E66" s="108">
        <f>E65</f>
        <v>44211</v>
      </c>
      <c r="F66" s="35" t="s">
        <v>62</v>
      </c>
      <c r="G66" s="36">
        <v>9001</v>
      </c>
      <c r="H66" s="43" t="s">
        <v>66</v>
      </c>
      <c r="I66" s="36" t="s">
        <v>56</v>
      </c>
      <c r="J66" s="38">
        <v>7.5</v>
      </c>
    </row>
    <row r="67" spans="1:10" ht="22.5" customHeight="1">
      <c r="A67" s="31"/>
      <c r="C67" s="40"/>
      <c r="D67" s="107" t="str">
        <f t="shared" ref="D67:E69" si="14">D66</f>
        <v>Fri</v>
      </c>
      <c r="E67" s="108">
        <f t="shared" si="14"/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107" t="str">
        <f t="shared" si="14"/>
        <v>Fri</v>
      </c>
      <c r="E68" s="108">
        <f t="shared" si="14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107" t="str">
        <f t="shared" si="14"/>
        <v>Fri</v>
      </c>
      <c r="E69" s="108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107" t="str">
        <f t="shared" si="4"/>
        <v>Sat</v>
      </c>
      <c r="E70" s="108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107" t="str">
        <f t="shared" si="4"/>
        <v>Sun</v>
      </c>
      <c r="E71" s="108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107" t="str">
        <f t="shared" si="4"/>
        <v>Mo</v>
      </c>
      <c r="E72" s="108">
        <f t="shared" si="3"/>
        <v>44214</v>
      </c>
      <c r="F72" s="35" t="s">
        <v>62</v>
      </c>
      <c r="G72" s="36">
        <v>9001</v>
      </c>
      <c r="H72" s="113" t="s">
        <v>67</v>
      </c>
      <c r="I72" s="36" t="s">
        <v>56</v>
      </c>
      <c r="J72" s="38">
        <v>13</v>
      </c>
    </row>
    <row r="73" spans="1:10" ht="22.5" customHeight="1">
      <c r="A73" s="31"/>
      <c r="C73" s="40"/>
      <c r="D73" s="107" t="str">
        <f>D72</f>
        <v>Mo</v>
      </c>
      <c r="E73" s="108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107" t="str">
        <f t="shared" ref="D74:E76" si="15">D73</f>
        <v>Mo</v>
      </c>
      <c r="E74" s="108">
        <f t="shared" si="15"/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107" t="str">
        <f t="shared" si="15"/>
        <v>Mo</v>
      </c>
      <c r="E75" s="108">
        <f t="shared" si="1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107" t="str">
        <f t="shared" si="15"/>
        <v>Mo</v>
      </c>
      <c r="E76" s="108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111" t="str">
        <f t="shared" si="4"/>
        <v>Tue</v>
      </c>
      <c r="E77" s="112">
        <f>+E72+1</f>
        <v>44215</v>
      </c>
      <c r="F77" s="46" t="s">
        <v>60</v>
      </c>
      <c r="G77" s="47">
        <v>9001</v>
      </c>
      <c r="H77" s="48" t="s">
        <v>68</v>
      </c>
      <c r="I77" s="47" t="s">
        <v>56</v>
      </c>
      <c r="J77" s="49">
        <v>10</v>
      </c>
    </row>
    <row r="78" spans="1:10" ht="22.5" customHeight="1">
      <c r="A78" s="31"/>
      <c r="C78" s="40"/>
      <c r="D78" s="111" t="str">
        <f>D77</f>
        <v>Tue</v>
      </c>
      <c r="E78" s="112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111" t="str">
        <f>D78</f>
        <v>Tue</v>
      </c>
      <c r="E79" s="112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111" t="str">
        <f t="shared" ref="D80:E81" si="16">D79</f>
        <v>Tue</v>
      </c>
      <c r="E80" s="112">
        <f t="shared" si="16"/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111" t="str">
        <f t="shared" si="16"/>
        <v>Tue</v>
      </c>
      <c r="E81" s="112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107" t="str">
        <f t="shared" si="4"/>
        <v>Wed</v>
      </c>
      <c r="E82" s="108">
        <f>+E77+1</f>
        <v>44216</v>
      </c>
      <c r="F82" s="35" t="s">
        <v>60</v>
      </c>
      <c r="G82" s="36">
        <v>9001</v>
      </c>
      <c r="H82" s="43" t="s">
        <v>69</v>
      </c>
      <c r="I82" s="36" t="s">
        <v>56</v>
      </c>
      <c r="J82" s="38">
        <v>12</v>
      </c>
    </row>
    <row r="83" spans="1:10" ht="22.5" customHeight="1">
      <c r="A83" s="31"/>
      <c r="C83" s="40"/>
      <c r="D83" s="107" t="str">
        <f>D82</f>
        <v>Wed</v>
      </c>
      <c r="E83" s="108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107" t="str">
        <f t="shared" ref="D84:E86" si="17">D83</f>
        <v>Wed</v>
      </c>
      <c r="E84" s="108">
        <f t="shared" si="17"/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107" t="str">
        <f t="shared" si="17"/>
        <v>Wed</v>
      </c>
      <c r="E85" s="108">
        <f t="shared" si="17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107" t="str">
        <f t="shared" si="17"/>
        <v>Wed</v>
      </c>
      <c r="E86" s="108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111" t="str">
        <f t="shared" si="4"/>
        <v>Thu</v>
      </c>
      <c r="E87" s="112">
        <f>+E82+1</f>
        <v>44217</v>
      </c>
      <c r="F87" s="46" t="s">
        <v>60</v>
      </c>
      <c r="G87" s="47">
        <v>9001</v>
      </c>
      <c r="H87" s="48" t="s">
        <v>69</v>
      </c>
      <c r="I87" s="47" t="s">
        <v>56</v>
      </c>
      <c r="J87" s="49">
        <v>12</v>
      </c>
    </row>
    <row r="88" spans="1:10" ht="22.5" customHeight="1">
      <c r="A88" s="31"/>
      <c r="C88" s="40"/>
      <c r="D88" s="111" t="str">
        <f>D87</f>
        <v>Thu</v>
      </c>
      <c r="E88" s="112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111" t="str">
        <f t="shared" ref="D89:E91" si="18">D88</f>
        <v>Thu</v>
      </c>
      <c r="E89" s="112">
        <f t="shared" si="18"/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111" t="str">
        <f t="shared" si="18"/>
        <v>Thu</v>
      </c>
      <c r="E90" s="112">
        <f t="shared" si="18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111" t="str">
        <f t="shared" si="18"/>
        <v>Thu</v>
      </c>
      <c r="E91" s="112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107" t="str">
        <f t="shared" si="4"/>
        <v>Fri</v>
      </c>
      <c r="E92" s="108">
        <f>+E87+1</f>
        <v>44218</v>
      </c>
      <c r="F92" s="35" t="s">
        <v>54</v>
      </c>
      <c r="G92" s="36">
        <v>9001</v>
      </c>
      <c r="H92" s="43" t="s">
        <v>70</v>
      </c>
      <c r="I92" s="36" t="s">
        <v>56</v>
      </c>
      <c r="J92" s="38">
        <v>2</v>
      </c>
    </row>
    <row r="93" spans="1:10" ht="22.5" customHeight="1">
      <c r="A93" s="31"/>
      <c r="C93" s="40"/>
      <c r="D93" s="107" t="str">
        <f>D92</f>
        <v>Fri</v>
      </c>
      <c r="E93" s="108">
        <f>E92</f>
        <v>44218</v>
      </c>
      <c r="F93" s="35" t="s">
        <v>60</v>
      </c>
      <c r="G93" s="36">
        <v>9001</v>
      </c>
      <c r="H93" s="43" t="s">
        <v>71</v>
      </c>
      <c r="I93" s="36" t="s">
        <v>56</v>
      </c>
      <c r="J93" s="38">
        <v>7</v>
      </c>
    </row>
    <row r="94" spans="1:10" ht="22.5" customHeight="1">
      <c r="A94" s="31"/>
      <c r="C94" s="40"/>
      <c r="D94" s="107" t="str">
        <f t="shared" ref="D94:E97" si="19">D93</f>
        <v>Fri</v>
      </c>
      <c r="E94" s="108">
        <f t="shared" si="19"/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107" t="str">
        <f t="shared" si="19"/>
        <v>Fri</v>
      </c>
      <c r="E95" s="108">
        <f t="shared" si="19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107" t="str">
        <f t="shared" si="19"/>
        <v>Fri</v>
      </c>
      <c r="E96" s="108">
        <f t="shared" si="19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107" t="str">
        <f t="shared" si="19"/>
        <v>Fri</v>
      </c>
      <c r="E97" s="108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107" t="str">
        <f t="shared" si="4"/>
        <v>Sat</v>
      </c>
      <c r="E98" s="108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107" t="str">
        <f t="shared" si="4"/>
        <v>Sun</v>
      </c>
      <c r="E99" s="108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107" t="str">
        <f t="shared" si="4"/>
        <v>Mo</v>
      </c>
      <c r="E100" s="108">
        <f t="shared" si="20"/>
        <v>44221</v>
      </c>
      <c r="F100" s="35" t="s">
        <v>60</v>
      </c>
      <c r="G100" s="36">
        <v>9001</v>
      </c>
      <c r="H100" s="43" t="s">
        <v>71</v>
      </c>
      <c r="I100" s="36" t="s">
        <v>56</v>
      </c>
      <c r="J100" s="38">
        <v>10</v>
      </c>
    </row>
    <row r="101" spans="1:10" ht="22.5" customHeight="1">
      <c r="A101" s="31"/>
      <c r="C101" s="40"/>
      <c r="D101" s="107" t="str">
        <f>D100</f>
        <v>Mo</v>
      </c>
      <c r="E101" s="108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107" t="str">
        <f t="shared" ref="D102:E104" si="21">D101</f>
        <v>Mo</v>
      </c>
      <c r="E102" s="108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107" t="str">
        <f t="shared" si="21"/>
        <v>Mo</v>
      </c>
      <c r="E103" s="108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107" t="str">
        <f t="shared" si="21"/>
        <v>Mo</v>
      </c>
      <c r="E104" s="108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111" t="str">
        <f t="shared" si="4"/>
        <v>Tue</v>
      </c>
      <c r="E105" s="112">
        <f>+E100+1</f>
        <v>44222</v>
      </c>
      <c r="F105" s="46" t="s">
        <v>60</v>
      </c>
      <c r="G105" s="47">
        <v>9001</v>
      </c>
      <c r="H105" s="48" t="s">
        <v>71</v>
      </c>
      <c r="I105" s="47" t="s">
        <v>56</v>
      </c>
      <c r="J105" s="49">
        <v>8.5</v>
      </c>
    </row>
    <row r="106" spans="1:10" ht="22.5" customHeight="1">
      <c r="A106" s="31"/>
      <c r="C106" s="40"/>
      <c r="D106" s="111" t="str">
        <f>D105</f>
        <v>Tue</v>
      </c>
      <c r="E106" s="112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111" t="str">
        <f t="shared" ref="D107:E109" si="22">D106</f>
        <v>Tue</v>
      </c>
      <c r="E107" s="112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111" t="str">
        <f t="shared" si="22"/>
        <v>Tue</v>
      </c>
      <c r="E108" s="112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111" t="str">
        <f t="shared" si="22"/>
        <v>Tue</v>
      </c>
      <c r="E109" s="112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107" t="str">
        <f t="shared" si="4"/>
        <v>Wed</v>
      </c>
      <c r="E110" s="108">
        <f>+E105+1</f>
        <v>44223</v>
      </c>
      <c r="F110" s="35" t="s">
        <v>60</v>
      </c>
      <c r="G110" s="36">
        <v>9001</v>
      </c>
      <c r="H110" s="43" t="s">
        <v>71</v>
      </c>
      <c r="I110" s="36" t="s">
        <v>56</v>
      </c>
      <c r="J110" s="38">
        <v>12.5</v>
      </c>
    </row>
    <row r="111" spans="1:10" ht="22.5" customHeight="1">
      <c r="A111" s="31"/>
      <c r="C111" s="40"/>
      <c r="D111" s="107" t="str">
        <f>D110</f>
        <v>Wed</v>
      </c>
      <c r="E111" s="108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107" t="str">
        <f t="shared" ref="D112:E114" si="23">D111</f>
        <v>Wed</v>
      </c>
      <c r="E112" s="108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107" t="str">
        <f t="shared" si="23"/>
        <v>Wed</v>
      </c>
      <c r="E113" s="108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107" t="str">
        <f t="shared" si="23"/>
        <v>Wed</v>
      </c>
      <c r="E114" s="108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111" t="str">
        <f t="shared" si="4"/>
        <v>Thu</v>
      </c>
      <c r="E115" s="112">
        <f>+E110+1</f>
        <v>44224</v>
      </c>
      <c r="F115" s="46" t="s">
        <v>60</v>
      </c>
      <c r="G115" s="47">
        <v>9001</v>
      </c>
      <c r="H115" s="48" t="s">
        <v>71</v>
      </c>
      <c r="I115" s="47" t="s">
        <v>56</v>
      </c>
      <c r="J115" s="49">
        <v>10</v>
      </c>
    </row>
    <row r="116" spans="1:10" ht="22.5" customHeight="1">
      <c r="A116" s="31"/>
      <c r="C116" s="40"/>
      <c r="D116" s="111" t="str">
        <f>D115</f>
        <v>Thu</v>
      </c>
      <c r="E116" s="112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111" t="str">
        <f t="shared" ref="D117:E119" si="24">D116</f>
        <v>Thu</v>
      </c>
      <c r="E117" s="112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111" t="str">
        <f t="shared" si="24"/>
        <v>Thu</v>
      </c>
      <c r="E118" s="112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111" t="str">
        <f t="shared" si="24"/>
        <v>Thu</v>
      </c>
      <c r="E119" s="112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107" t="str">
        <f>IF(B120=1,"Mo",IF(B120=2,"Tue",IF(B120=3,"Wed",IF(B120=4,"Thu",IF(B120=5,"Fri",IF(B120=6,"Sat",IF(B120=7,"Sun","")))))))</f>
        <v>Fri</v>
      </c>
      <c r="E120" s="108">
        <f>IF(MONTH(E115+1)&gt;MONTH(E115),"",E115+1)</f>
        <v>44225</v>
      </c>
      <c r="F120" s="35" t="s">
        <v>60</v>
      </c>
      <c r="G120" s="36">
        <v>9001</v>
      </c>
      <c r="H120" s="43" t="s">
        <v>71</v>
      </c>
      <c r="I120" s="36" t="s">
        <v>56</v>
      </c>
      <c r="J120" s="38">
        <v>8.5</v>
      </c>
    </row>
    <row r="121" spans="1:10" ht="22.5" customHeight="1">
      <c r="A121" s="31"/>
      <c r="C121" s="40"/>
      <c r="D121" s="107" t="str">
        <f>D120</f>
        <v>Fri</v>
      </c>
      <c r="E121" s="108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107" t="str">
        <f t="shared" ref="D122:E124" si="25">D121</f>
        <v>Fri</v>
      </c>
      <c r="E122" s="108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107" t="str">
        <f t="shared" si="25"/>
        <v>Fri</v>
      </c>
      <c r="E123" s="108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107" t="str">
        <f t="shared" si="25"/>
        <v>Fri</v>
      </c>
      <c r="E124" s="108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107" t="str">
        <f>IF(B125=1,"Mo",IF(B125=2,"Tue",IF(B125=3,"Wed",IF(B125=4,"Thu",IF(B125=5,"Fri",IF(B125=6,"Sat",IF(B125=7,"Sun","")))))))</f>
        <v>Sat</v>
      </c>
      <c r="E125" s="108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114" t="str">
        <f t="shared" si="4"/>
        <v>Sun</v>
      </c>
      <c r="E126" s="115">
        <f>IF(MONTH(E125+1)&gt;MONTH(E125),"",E125+1)</f>
        <v>44227</v>
      </c>
      <c r="F126" s="53"/>
      <c r="G126" s="54"/>
      <c r="H126" s="55"/>
      <c r="I126" s="54"/>
      <c r="J126" s="56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4:E4"/>
    <mergeCell ref="D1:J1"/>
    <mergeCell ref="H11:I11"/>
  </mergeCells>
  <conditionalFormatting sqref="C11:C124">
    <cfRule type="expression" dxfId="348" priority="132" stopIfTrue="1">
      <formula>IF($A11=1,B11,)</formula>
    </cfRule>
    <cfRule type="expression" dxfId="347" priority="133" stopIfTrue="1">
      <formula>IF($A11="",B11,)</formula>
    </cfRule>
  </conditionalFormatting>
  <conditionalFormatting sqref="C126">
    <cfRule type="expression" dxfId="346" priority="119" stopIfTrue="1">
      <formula>IF($A126=1,B126,)</formula>
    </cfRule>
    <cfRule type="expression" dxfId="345" priority="120" stopIfTrue="1">
      <formula>IF($A126="",B126,)</formula>
    </cfRule>
  </conditionalFormatting>
  <conditionalFormatting sqref="C125">
    <cfRule type="expression" dxfId="344" priority="116" stopIfTrue="1">
      <formula>IF($A125=1,B125,)</formula>
    </cfRule>
    <cfRule type="expression" dxfId="343" priority="117" stopIfTrue="1">
      <formula>IF($A125="",B125,)</formula>
    </cfRule>
  </conditionalFormatting>
  <conditionalFormatting sqref="E11:E15">
    <cfRule type="expression" dxfId="342" priority="99" stopIfTrue="1">
      <formula>IF($A11="",B11,"")</formula>
    </cfRule>
  </conditionalFormatting>
  <conditionalFormatting sqref="E16:E124">
    <cfRule type="expression" dxfId="341" priority="100" stopIfTrue="1">
      <formula>IF($A16&lt;&gt;1,B16,"")</formula>
    </cfRule>
  </conditionalFormatting>
  <conditionalFormatting sqref="D11:D124">
    <cfRule type="expression" dxfId="340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339" priority="102" stopIfTrue="1">
      <formula>#REF!="Freelancer"</formula>
    </cfRule>
    <cfRule type="expression" dxfId="338" priority="103" stopIfTrue="1">
      <formula>#REF!="DTC Int. Staff"</formula>
    </cfRule>
  </conditionalFormatting>
  <conditionalFormatting sqref="G116:G119 G88:G91 G18:G22 G34:G37 G60:G64 G39:G44 G46:G49 G66:G71 G73:G76 G94:G99">
    <cfRule type="expression" dxfId="337" priority="97" stopIfTrue="1">
      <formula>$F$5="Freelancer"</formula>
    </cfRule>
    <cfRule type="expression" dxfId="336" priority="98" stopIfTrue="1">
      <formula>$F$5="DTC Int. Staff"</formula>
    </cfRule>
  </conditionalFormatting>
  <conditionalFormatting sqref="G16">
    <cfRule type="expression" dxfId="335" priority="95" stopIfTrue="1">
      <formula>#REF!="Freelancer"</formula>
    </cfRule>
    <cfRule type="expression" dxfId="334" priority="96" stopIfTrue="1">
      <formula>#REF!="DTC Int. Staff"</formula>
    </cfRule>
  </conditionalFormatting>
  <conditionalFormatting sqref="G16">
    <cfRule type="expression" dxfId="333" priority="93" stopIfTrue="1">
      <formula>$F$5="Freelancer"</formula>
    </cfRule>
    <cfRule type="expression" dxfId="332" priority="94" stopIfTrue="1">
      <formula>$F$5="DTC Int. Staff"</formula>
    </cfRule>
  </conditionalFormatting>
  <conditionalFormatting sqref="G17">
    <cfRule type="expression" dxfId="331" priority="91" stopIfTrue="1">
      <formula>#REF!="Freelancer"</formula>
    </cfRule>
    <cfRule type="expression" dxfId="330" priority="92" stopIfTrue="1">
      <formula>#REF!="DTC Int. Staff"</formula>
    </cfRule>
  </conditionalFormatting>
  <conditionalFormatting sqref="G17">
    <cfRule type="expression" dxfId="329" priority="89" stopIfTrue="1">
      <formula>$F$5="Freelancer"</formula>
    </cfRule>
    <cfRule type="expression" dxfId="328" priority="90" stopIfTrue="1">
      <formula>$F$5="DTC Int. Staff"</formula>
    </cfRule>
  </conditionalFormatting>
  <conditionalFormatting sqref="D126">
    <cfRule type="expression" dxfId="327" priority="88" stopIfTrue="1">
      <formula>IF($A126="",B126,)</formula>
    </cfRule>
  </conditionalFormatting>
  <conditionalFormatting sqref="D125">
    <cfRule type="expression" dxfId="326" priority="87" stopIfTrue="1">
      <formula>IF($A125="",B125,)</formula>
    </cfRule>
  </conditionalFormatting>
  <conditionalFormatting sqref="E125">
    <cfRule type="expression" dxfId="325" priority="86" stopIfTrue="1">
      <formula>IF($A125&lt;&gt;1,B125,"")</formula>
    </cfRule>
  </conditionalFormatting>
  <conditionalFormatting sqref="E126">
    <cfRule type="expression" dxfId="324" priority="85" stopIfTrue="1">
      <formula>IF($A126&lt;&gt;1,B126,"")</formula>
    </cfRule>
  </conditionalFormatting>
  <conditionalFormatting sqref="G56:G59">
    <cfRule type="expression" dxfId="323" priority="83" stopIfTrue="1">
      <formula>$F$5="Freelancer"</formula>
    </cfRule>
    <cfRule type="expression" dxfId="322" priority="84" stopIfTrue="1">
      <formula>$F$5="DTC Int. Staff"</formula>
    </cfRule>
  </conditionalFormatting>
  <conditionalFormatting sqref="G78:G81">
    <cfRule type="expression" dxfId="321" priority="81" stopIfTrue="1">
      <formula>#REF!="Freelancer"</formula>
    </cfRule>
    <cfRule type="expression" dxfId="320" priority="82" stopIfTrue="1">
      <formula>#REF!="DTC Int. Staff"</formula>
    </cfRule>
  </conditionalFormatting>
  <conditionalFormatting sqref="G78:G81">
    <cfRule type="expression" dxfId="319" priority="79" stopIfTrue="1">
      <formula>$F$5="Freelancer"</formula>
    </cfRule>
    <cfRule type="expression" dxfId="318" priority="80" stopIfTrue="1">
      <formula>$F$5="DTC Int. Staff"</formula>
    </cfRule>
  </conditionalFormatting>
  <conditionalFormatting sqref="G28">
    <cfRule type="expression" dxfId="317" priority="77" stopIfTrue="1">
      <formula>#REF!="Freelancer"</formula>
    </cfRule>
    <cfRule type="expression" dxfId="316" priority="78" stopIfTrue="1">
      <formula>#REF!="DTC Int. Staff"</formula>
    </cfRule>
  </conditionalFormatting>
  <conditionalFormatting sqref="G28">
    <cfRule type="expression" dxfId="315" priority="75" stopIfTrue="1">
      <formula>$F$5="Freelancer"</formula>
    </cfRule>
    <cfRule type="expression" dxfId="314" priority="76" stopIfTrue="1">
      <formula>$F$5="DTC Int. Staff"</formula>
    </cfRule>
  </conditionalFormatting>
  <conditionalFormatting sqref="G33">
    <cfRule type="expression" dxfId="313" priority="73" stopIfTrue="1">
      <formula>#REF!="Freelancer"</formula>
    </cfRule>
    <cfRule type="expression" dxfId="312" priority="74" stopIfTrue="1">
      <formula>#REF!="DTC Int. Staff"</formula>
    </cfRule>
  </conditionalFormatting>
  <conditionalFormatting sqref="G38">
    <cfRule type="expression" dxfId="311" priority="71" stopIfTrue="1">
      <formula>#REF!="Freelancer"</formula>
    </cfRule>
    <cfRule type="expression" dxfId="310" priority="72" stopIfTrue="1">
      <formula>#REF!="DTC Int. Staff"</formula>
    </cfRule>
  </conditionalFormatting>
  <conditionalFormatting sqref="G38">
    <cfRule type="expression" dxfId="309" priority="69" stopIfTrue="1">
      <formula>$F$5="Freelancer"</formula>
    </cfRule>
    <cfRule type="expression" dxfId="308" priority="70" stopIfTrue="1">
      <formula>$F$5="DTC Int. Staff"</formula>
    </cfRule>
  </conditionalFormatting>
  <conditionalFormatting sqref="G45">
    <cfRule type="expression" dxfId="307" priority="67" stopIfTrue="1">
      <formula>#REF!="Freelancer"</formula>
    </cfRule>
    <cfRule type="expression" dxfId="306" priority="68" stopIfTrue="1">
      <formula>#REF!="DTC Int. Staff"</formula>
    </cfRule>
  </conditionalFormatting>
  <conditionalFormatting sqref="G45">
    <cfRule type="expression" dxfId="305" priority="65" stopIfTrue="1">
      <formula>$F$5="Freelancer"</formula>
    </cfRule>
    <cfRule type="expression" dxfId="304" priority="66" stopIfTrue="1">
      <formula>$F$5="DTC Int. Staff"</formula>
    </cfRule>
  </conditionalFormatting>
  <conditionalFormatting sqref="G55">
    <cfRule type="expression" dxfId="303" priority="63" stopIfTrue="1">
      <formula>#REF!="Freelancer"</formula>
    </cfRule>
    <cfRule type="expression" dxfId="302" priority="64" stopIfTrue="1">
      <formula>#REF!="DTC Int. Staff"</formula>
    </cfRule>
  </conditionalFormatting>
  <conditionalFormatting sqref="G55">
    <cfRule type="expression" dxfId="301" priority="61" stopIfTrue="1">
      <formula>$F$5="Freelancer"</formula>
    </cfRule>
    <cfRule type="expression" dxfId="300" priority="62" stopIfTrue="1">
      <formula>$F$5="DTC Int. Staff"</formula>
    </cfRule>
  </conditionalFormatting>
  <conditionalFormatting sqref="G65">
    <cfRule type="expression" dxfId="299" priority="59" stopIfTrue="1">
      <formula>#REF!="Freelancer"</formula>
    </cfRule>
    <cfRule type="expression" dxfId="298" priority="60" stopIfTrue="1">
      <formula>#REF!="DTC Int. Staff"</formula>
    </cfRule>
  </conditionalFormatting>
  <conditionalFormatting sqref="G65">
    <cfRule type="expression" dxfId="297" priority="57" stopIfTrue="1">
      <formula>$F$5="Freelancer"</formula>
    </cfRule>
    <cfRule type="expression" dxfId="296" priority="58" stopIfTrue="1">
      <formula>$F$5="DTC Int. Staff"</formula>
    </cfRule>
  </conditionalFormatting>
  <conditionalFormatting sqref="G72">
    <cfRule type="expression" dxfId="295" priority="55" stopIfTrue="1">
      <formula>#REF!="Freelancer"</formula>
    </cfRule>
    <cfRule type="expression" dxfId="294" priority="56" stopIfTrue="1">
      <formula>#REF!="DTC Int. Staff"</formula>
    </cfRule>
  </conditionalFormatting>
  <conditionalFormatting sqref="G72">
    <cfRule type="expression" dxfId="293" priority="53" stopIfTrue="1">
      <formula>$F$5="Freelancer"</formula>
    </cfRule>
    <cfRule type="expression" dxfId="292" priority="54" stopIfTrue="1">
      <formula>$F$5="DTC Int. Staff"</formula>
    </cfRule>
  </conditionalFormatting>
  <conditionalFormatting sqref="G77">
    <cfRule type="expression" dxfId="291" priority="51" stopIfTrue="1">
      <formula>#REF!="Freelancer"</formula>
    </cfRule>
    <cfRule type="expression" dxfId="290" priority="52" stopIfTrue="1">
      <formula>#REF!="DTC Int. Staff"</formula>
    </cfRule>
  </conditionalFormatting>
  <conditionalFormatting sqref="G77">
    <cfRule type="expression" dxfId="289" priority="49" stopIfTrue="1">
      <formula>$F$5="Freelancer"</formula>
    </cfRule>
    <cfRule type="expression" dxfId="288" priority="50" stopIfTrue="1">
      <formula>$F$5="DTC Int. Staff"</formula>
    </cfRule>
  </conditionalFormatting>
  <conditionalFormatting sqref="G83:G86">
    <cfRule type="expression" dxfId="287" priority="47" stopIfTrue="1">
      <formula>#REF!="Freelancer"</formula>
    </cfRule>
    <cfRule type="expression" dxfId="286" priority="48" stopIfTrue="1">
      <formula>#REF!="DTC Int. Staff"</formula>
    </cfRule>
  </conditionalFormatting>
  <conditionalFormatting sqref="G83:G86">
    <cfRule type="expression" dxfId="285" priority="45" stopIfTrue="1">
      <formula>$F$5="Freelancer"</formula>
    </cfRule>
    <cfRule type="expression" dxfId="284" priority="46" stopIfTrue="1">
      <formula>$F$5="DTC Int. Staff"</formula>
    </cfRule>
  </conditionalFormatting>
  <conditionalFormatting sqref="G82">
    <cfRule type="expression" dxfId="283" priority="43" stopIfTrue="1">
      <formula>#REF!="Freelancer"</formula>
    </cfRule>
    <cfRule type="expression" dxfId="282" priority="44" stopIfTrue="1">
      <formula>#REF!="DTC Int. Staff"</formula>
    </cfRule>
  </conditionalFormatting>
  <conditionalFormatting sqref="G82">
    <cfRule type="expression" dxfId="281" priority="41" stopIfTrue="1">
      <formula>$F$5="Freelancer"</formula>
    </cfRule>
    <cfRule type="expression" dxfId="280" priority="42" stopIfTrue="1">
      <formula>$F$5="DTC Int. Staff"</formula>
    </cfRule>
  </conditionalFormatting>
  <conditionalFormatting sqref="G87">
    <cfRule type="expression" dxfId="279" priority="39" stopIfTrue="1">
      <formula>#REF!="Freelancer"</formula>
    </cfRule>
    <cfRule type="expression" dxfId="278" priority="40" stopIfTrue="1">
      <formula>#REF!="DTC Int. Staff"</formula>
    </cfRule>
  </conditionalFormatting>
  <conditionalFormatting sqref="G87">
    <cfRule type="expression" dxfId="277" priority="37" stopIfTrue="1">
      <formula>$F$5="Freelancer"</formula>
    </cfRule>
    <cfRule type="expression" dxfId="276" priority="38" stopIfTrue="1">
      <formula>$F$5="DTC Int. Staff"</formula>
    </cfRule>
  </conditionalFormatting>
  <conditionalFormatting sqref="G92">
    <cfRule type="expression" dxfId="275" priority="35" stopIfTrue="1">
      <formula>#REF!="Freelancer"</formula>
    </cfRule>
    <cfRule type="expression" dxfId="274" priority="36" stopIfTrue="1">
      <formula>#REF!="DTC Int. Staff"</formula>
    </cfRule>
  </conditionalFormatting>
  <conditionalFormatting sqref="G92">
    <cfRule type="expression" dxfId="273" priority="33" stopIfTrue="1">
      <formula>$F$5="Freelancer"</formula>
    </cfRule>
    <cfRule type="expression" dxfId="272" priority="34" stopIfTrue="1">
      <formula>$F$5="DTC Int. Staff"</formula>
    </cfRule>
  </conditionalFormatting>
  <conditionalFormatting sqref="G93">
    <cfRule type="expression" dxfId="271" priority="31" stopIfTrue="1">
      <formula>#REF!="Freelancer"</formula>
    </cfRule>
    <cfRule type="expression" dxfId="270" priority="32" stopIfTrue="1">
      <formula>#REF!="DTC Int. Staff"</formula>
    </cfRule>
  </conditionalFormatting>
  <conditionalFormatting sqref="G93">
    <cfRule type="expression" dxfId="269" priority="29" stopIfTrue="1">
      <formula>$F$5="Freelancer"</formula>
    </cfRule>
    <cfRule type="expression" dxfId="268" priority="30" stopIfTrue="1">
      <formula>$F$5="DTC Int. Staff"</formula>
    </cfRule>
  </conditionalFormatting>
  <conditionalFormatting sqref="G101:G104">
    <cfRule type="expression" dxfId="267" priority="27" stopIfTrue="1">
      <formula>#REF!="Freelancer"</formula>
    </cfRule>
    <cfRule type="expression" dxfId="266" priority="28" stopIfTrue="1">
      <formula>#REF!="DTC Int. Staff"</formula>
    </cfRule>
  </conditionalFormatting>
  <conditionalFormatting sqref="G101:G104">
    <cfRule type="expression" dxfId="265" priority="25" stopIfTrue="1">
      <formula>$F$5="Freelancer"</formula>
    </cfRule>
    <cfRule type="expression" dxfId="264" priority="26" stopIfTrue="1">
      <formula>$F$5="DTC Int. Staff"</formula>
    </cfRule>
  </conditionalFormatting>
  <conditionalFormatting sqref="G100">
    <cfRule type="expression" dxfId="263" priority="23" stopIfTrue="1">
      <formula>#REF!="Freelancer"</formula>
    </cfRule>
    <cfRule type="expression" dxfId="262" priority="24" stopIfTrue="1">
      <formula>#REF!="DTC Int. Staff"</formula>
    </cfRule>
  </conditionalFormatting>
  <conditionalFormatting sqref="G100">
    <cfRule type="expression" dxfId="261" priority="21" stopIfTrue="1">
      <formula>$F$5="Freelancer"</formula>
    </cfRule>
    <cfRule type="expression" dxfId="260" priority="22" stopIfTrue="1">
      <formula>$F$5="DTC Int. Staff"</formula>
    </cfRule>
  </conditionalFormatting>
  <conditionalFormatting sqref="G105">
    <cfRule type="expression" dxfId="259" priority="19" stopIfTrue="1">
      <formula>#REF!="Freelancer"</formula>
    </cfRule>
    <cfRule type="expression" dxfId="258" priority="20" stopIfTrue="1">
      <formula>#REF!="DTC Int. Staff"</formula>
    </cfRule>
  </conditionalFormatting>
  <conditionalFormatting sqref="G105">
    <cfRule type="expression" dxfId="257" priority="17" stopIfTrue="1">
      <formula>$F$5="Freelancer"</formula>
    </cfRule>
    <cfRule type="expression" dxfId="256" priority="18" stopIfTrue="1">
      <formula>$F$5="DTC Int. Staff"</formula>
    </cfRule>
  </conditionalFormatting>
  <conditionalFormatting sqref="G111:G114">
    <cfRule type="expression" dxfId="255" priority="15" stopIfTrue="1">
      <formula>#REF!="Freelancer"</formula>
    </cfRule>
    <cfRule type="expression" dxfId="254" priority="16" stopIfTrue="1">
      <formula>#REF!="DTC Int. Staff"</formula>
    </cfRule>
  </conditionalFormatting>
  <conditionalFormatting sqref="G111:G114">
    <cfRule type="expression" dxfId="253" priority="13" stopIfTrue="1">
      <formula>$F$5="Freelancer"</formula>
    </cfRule>
    <cfRule type="expression" dxfId="252" priority="14" stopIfTrue="1">
      <formula>$F$5="DTC Int. Staff"</formula>
    </cfRule>
  </conditionalFormatting>
  <conditionalFormatting sqref="G110">
    <cfRule type="expression" dxfId="251" priority="11" stopIfTrue="1">
      <formula>#REF!="Freelancer"</formula>
    </cfRule>
    <cfRule type="expression" dxfId="250" priority="12" stopIfTrue="1">
      <formula>#REF!="DTC Int. Staff"</formula>
    </cfRule>
  </conditionalFormatting>
  <conditionalFormatting sqref="G110">
    <cfRule type="expression" dxfId="249" priority="9" stopIfTrue="1">
      <formula>$F$5="Freelancer"</formula>
    </cfRule>
    <cfRule type="expression" dxfId="248" priority="10" stopIfTrue="1">
      <formula>$F$5="DTC Int. Staff"</formula>
    </cfRule>
  </conditionalFormatting>
  <conditionalFormatting sqref="G115">
    <cfRule type="expression" dxfId="247" priority="7" stopIfTrue="1">
      <formula>#REF!="Freelancer"</formula>
    </cfRule>
    <cfRule type="expression" dxfId="246" priority="8" stopIfTrue="1">
      <formula>#REF!="DTC Int. Staff"</formula>
    </cfRule>
  </conditionalFormatting>
  <conditionalFormatting sqref="G115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120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120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55" zoomScaleNormal="55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206</v>
      </c>
      <c r="J8" s="25">
        <f>I8/8</f>
        <v>25.75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60</v>
      </c>
      <c r="G11" s="36">
        <v>9001</v>
      </c>
      <c r="H11" s="43" t="s">
        <v>72</v>
      </c>
      <c r="I11" s="36" t="s">
        <v>56</v>
      </c>
      <c r="J11" s="38">
        <v>10</v>
      </c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60</v>
      </c>
      <c r="G16" s="47">
        <v>9001</v>
      </c>
      <c r="H16" s="48" t="s">
        <v>72</v>
      </c>
      <c r="I16" s="47" t="s">
        <v>56</v>
      </c>
      <c r="J16" s="49">
        <v>10</v>
      </c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60</v>
      </c>
      <c r="G21" s="36">
        <v>9001</v>
      </c>
      <c r="H21" s="43" t="s">
        <v>73</v>
      </c>
      <c r="I21" s="36" t="s">
        <v>56</v>
      </c>
      <c r="J21" s="38">
        <v>11</v>
      </c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60</v>
      </c>
      <c r="G26" s="47">
        <v>9001</v>
      </c>
      <c r="H26" s="48" t="s">
        <v>72</v>
      </c>
      <c r="I26" s="47" t="s">
        <v>56</v>
      </c>
      <c r="J26" s="49">
        <v>12</v>
      </c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60</v>
      </c>
      <c r="G31" s="36">
        <v>9001</v>
      </c>
      <c r="H31" s="66" t="s">
        <v>72</v>
      </c>
      <c r="I31" s="36" t="s">
        <v>56</v>
      </c>
      <c r="J31" s="106">
        <v>8</v>
      </c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4"/>
      <c r="G32" s="65"/>
      <c r="H32" s="66"/>
      <c r="I32" s="65"/>
      <c r="J32" s="106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4"/>
      <c r="G33" s="65"/>
      <c r="H33" s="66"/>
      <c r="I33" s="65"/>
      <c r="J33" s="106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4"/>
      <c r="G34" s="65"/>
      <c r="H34" s="66"/>
      <c r="I34" s="65"/>
      <c r="J34" s="106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4"/>
      <c r="G35" s="65"/>
      <c r="H35" s="66"/>
      <c r="I35" s="65"/>
      <c r="J35" s="106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4"/>
      <c r="G37" s="65"/>
      <c r="H37" s="66"/>
      <c r="I37" s="65"/>
      <c r="J37" s="106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60</v>
      </c>
      <c r="G38" s="36">
        <v>9001</v>
      </c>
      <c r="H38" s="66" t="s">
        <v>72</v>
      </c>
      <c r="I38" s="36" t="s">
        <v>56</v>
      </c>
      <c r="J38" s="38">
        <v>12</v>
      </c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60</v>
      </c>
      <c r="G43" s="47">
        <v>9001</v>
      </c>
      <c r="H43" s="48" t="s">
        <v>74</v>
      </c>
      <c r="I43" s="47" t="s">
        <v>56</v>
      </c>
      <c r="J43" s="49">
        <v>10</v>
      </c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60</v>
      </c>
      <c r="G48" s="36">
        <v>9001</v>
      </c>
      <c r="H48" s="43" t="s">
        <v>74</v>
      </c>
      <c r="I48" s="36" t="s">
        <v>56</v>
      </c>
      <c r="J48" s="38">
        <v>11</v>
      </c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60</v>
      </c>
      <c r="G53" s="47">
        <v>9001</v>
      </c>
      <c r="H53" s="48" t="s">
        <v>74</v>
      </c>
      <c r="I53" s="47" t="s">
        <v>56</v>
      </c>
      <c r="J53" s="49">
        <v>10</v>
      </c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60</v>
      </c>
      <c r="G58" s="36">
        <v>9001</v>
      </c>
      <c r="H58" s="43" t="s">
        <v>74</v>
      </c>
      <c r="I58" s="36" t="s">
        <v>56</v>
      </c>
      <c r="J58" s="106">
        <v>9</v>
      </c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4"/>
      <c r="G59" s="65"/>
      <c r="H59" s="67"/>
      <c r="I59" s="65"/>
      <c r="J59" s="106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4"/>
      <c r="G60" s="65"/>
      <c r="H60" s="67"/>
      <c r="I60" s="65"/>
      <c r="J60" s="106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4"/>
      <c r="G61" s="65"/>
      <c r="H61" s="67"/>
      <c r="I61" s="65"/>
      <c r="J61" s="106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4"/>
      <c r="G62" s="65"/>
      <c r="H62" s="67"/>
      <c r="I62" s="65"/>
      <c r="J62" s="106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4"/>
      <c r="G63" s="65"/>
      <c r="H63" s="66"/>
      <c r="I63" s="65"/>
      <c r="J63" s="106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4"/>
      <c r="G64" s="65"/>
      <c r="H64" s="66"/>
      <c r="I64" s="65"/>
      <c r="J64" s="106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60</v>
      </c>
      <c r="G65" s="36">
        <v>9001</v>
      </c>
      <c r="H65" s="43" t="s">
        <v>74</v>
      </c>
      <c r="I65" s="36" t="s">
        <v>56</v>
      </c>
      <c r="J65" s="38">
        <v>15</v>
      </c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60</v>
      </c>
      <c r="G70" s="47">
        <v>9001</v>
      </c>
      <c r="H70" s="48" t="s">
        <v>74</v>
      </c>
      <c r="I70" s="47" t="s">
        <v>56</v>
      </c>
      <c r="J70" s="49">
        <v>11</v>
      </c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60</v>
      </c>
      <c r="G75" s="36">
        <v>9001</v>
      </c>
      <c r="H75" s="43" t="s">
        <v>74</v>
      </c>
      <c r="I75" s="36" t="s">
        <v>56</v>
      </c>
      <c r="J75" s="38">
        <v>11</v>
      </c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60</v>
      </c>
      <c r="G80" s="47">
        <v>9001</v>
      </c>
      <c r="H80" s="48" t="s">
        <v>72</v>
      </c>
      <c r="I80" s="47" t="s">
        <v>56</v>
      </c>
      <c r="J80" s="49">
        <v>10</v>
      </c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60</v>
      </c>
      <c r="G85" s="36">
        <v>9001</v>
      </c>
      <c r="H85" s="66" t="s">
        <v>72</v>
      </c>
      <c r="I85" s="65" t="s">
        <v>56</v>
      </c>
      <c r="J85" s="106">
        <v>11</v>
      </c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4"/>
      <c r="G86" s="65"/>
      <c r="H86" s="66"/>
      <c r="I86" s="65"/>
      <c r="J86" s="106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4"/>
      <c r="G87" s="65"/>
      <c r="H87" s="66"/>
      <c r="I87" s="65"/>
      <c r="J87" s="106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4"/>
      <c r="G88" s="65"/>
      <c r="H88" s="66"/>
      <c r="I88" s="65"/>
      <c r="J88" s="106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4"/>
      <c r="G89" s="65"/>
      <c r="H89" s="66"/>
      <c r="I89" s="65"/>
      <c r="J89" s="106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4"/>
      <c r="G90" s="65"/>
      <c r="H90" s="66"/>
      <c r="I90" s="65"/>
      <c r="J90" s="106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4"/>
      <c r="G91" s="65"/>
      <c r="H91" s="66"/>
      <c r="I91" s="65"/>
      <c r="J91" s="106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60</v>
      </c>
      <c r="G92" s="36">
        <v>9001</v>
      </c>
      <c r="H92" s="43" t="s">
        <v>72</v>
      </c>
      <c r="I92" s="65" t="s">
        <v>56</v>
      </c>
      <c r="J92" s="38">
        <v>13</v>
      </c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60</v>
      </c>
      <c r="G98" s="47">
        <v>9001</v>
      </c>
      <c r="H98" s="48" t="s">
        <v>72</v>
      </c>
      <c r="I98" s="47" t="s">
        <v>56</v>
      </c>
      <c r="J98" s="49">
        <v>13</v>
      </c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60</v>
      </c>
      <c r="G103" s="36">
        <v>9001</v>
      </c>
      <c r="H103" s="43" t="s">
        <v>72</v>
      </c>
      <c r="I103" s="65" t="s">
        <v>56</v>
      </c>
      <c r="J103" s="38">
        <v>10</v>
      </c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9001</v>
      </c>
      <c r="H108" s="48" t="s">
        <v>72</v>
      </c>
      <c r="I108" s="47" t="s">
        <v>56</v>
      </c>
      <c r="J108" s="49">
        <v>9</v>
      </c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70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70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70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70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37" t="s">
        <v>75</v>
      </c>
      <c r="I113" s="65"/>
      <c r="J113" s="106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4"/>
      <c r="G114" s="65"/>
      <c r="H114" s="66"/>
      <c r="I114" s="65"/>
      <c r="J114" s="106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4"/>
      <c r="G115" s="65"/>
      <c r="H115" s="66"/>
      <c r="I115" s="65"/>
      <c r="J115" s="106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06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06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6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239" priority="124" stopIfTrue="1">
      <formula>IF($A11=1,B11,)</formula>
    </cfRule>
    <cfRule type="expression" dxfId="238" priority="125" stopIfTrue="1">
      <formula>IF($A11="",B11,)</formula>
    </cfRule>
  </conditionalFormatting>
  <conditionalFormatting sqref="E11:E15">
    <cfRule type="expression" dxfId="237" priority="126" stopIfTrue="1">
      <formula>IF($A11="",B11,"")</formula>
    </cfRule>
  </conditionalFormatting>
  <conditionalFormatting sqref="E17:E20 E26:E43 E48 E53:E70 E75 E80:E98 E103 E108:E119">
    <cfRule type="expression" dxfId="236" priority="127" stopIfTrue="1">
      <formula>IF($A17&lt;&gt;1,B17,"")</formula>
    </cfRule>
  </conditionalFormatting>
  <conditionalFormatting sqref="D11:D15 D26:D43 D48 D53:D70 D75 D80:D98 D103 D108:D119 D17:D20">
    <cfRule type="expression" dxfId="235" priority="128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234" priority="129" stopIfTrue="1">
      <formula>#REF!="Freelancer"</formula>
    </cfRule>
    <cfRule type="expression" dxfId="233" priority="130" stopIfTrue="1">
      <formula>#REF!="DTC Int. Staff"</formula>
    </cfRule>
  </conditionalFormatting>
  <conditionalFormatting sqref="G119 G37 G64 G91 G39:G42 G44:G52 G66:G69 G71:G74 G76:G84 G93:G97 G99:G102 G104:G107">
    <cfRule type="expression" dxfId="232" priority="122" stopIfTrue="1">
      <formula>$F$5="Freelancer"</formula>
    </cfRule>
    <cfRule type="expression" dxfId="231" priority="123" stopIfTrue="1">
      <formula>$F$5="DTC Int. Staff"</formula>
    </cfRule>
  </conditionalFormatting>
  <conditionalFormatting sqref="G17:G20">
    <cfRule type="expression" dxfId="230" priority="120" stopIfTrue="1">
      <formula>#REF!="Freelancer"</formula>
    </cfRule>
    <cfRule type="expression" dxfId="229" priority="121" stopIfTrue="1">
      <formula>#REF!="DTC Int. Staff"</formula>
    </cfRule>
  </conditionalFormatting>
  <conditionalFormatting sqref="G17:G20">
    <cfRule type="expression" dxfId="228" priority="118" stopIfTrue="1">
      <formula>$F$5="Freelancer"</formula>
    </cfRule>
    <cfRule type="expression" dxfId="227" priority="119" stopIfTrue="1">
      <formula>$F$5="DTC Int. Staff"</formula>
    </cfRule>
  </conditionalFormatting>
  <conditionalFormatting sqref="G22:G25">
    <cfRule type="expression" dxfId="226" priority="116" stopIfTrue="1">
      <formula>#REF!="Freelancer"</formula>
    </cfRule>
    <cfRule type="expression" dxfId="225" priority="117" stopIfTrue="1">
      <formula>#REF!="DTC Int. Staff"</formula>
    </cfRule>
  </conditionalFormatting>
  <conditionalFormatting sqref="G22:G25">
    <cfRule type="expression" dxfId="224" priority="114" stopIfTrue="1">
      <formula>$F$5="Freelancer"</formula>
    </cfRule>
    <cfRule type="expression" dxfId="223" priority="115" stopIfTrue="1">
      <formula>$F$5="DTC Int. Staff"</formula>
    </cfRule>
  </conditionalFormatting>
  <conditionalFormatting sqref="G63">
    <cfRule type="expression" dxfId="222" priority="104" stopIfTrue="1">
      <formula>$F$5="Freelancer"</formula>
    </cfRule>
    <cfRule type="expression" dxfId="221" priority="105" stopIfTrue="1">
      <formula>$F$5="DTC Int. Staff"</formula>
    </cfRule>
  </conditionalFormatting>
  <conditionalFormatting sqref="G86:G89">
    <cfRule type="expression" dxfId="220" priority="102" stopIfTrue="1">
      <formula>#REF!="Freelancer"</formula>
    </cfRule>
    <cfRule type="expression" dxfId="219" priority="103" stopIfTrue="1">
      <formula>#REF!="DTC Int. Staff"</formula>
    </cfRule>
  </conditionalFormatting>
  <conditionalFormatting sqref="G86:G89">
    <cfRule type="expression" dxfId="218" priority="100" stopIfTrue="1">
      <formula>$F$5="Freelancer"</formula>
    </cfRule>
    <cfRule type="expression" dxfId="217" priority="101" stopIfTrue="1">
      <formula>$F$5="DTC Int. Staff"</formula>
    </cfRule>
  </conditionalFormatting>
  <conditionalFormatting sqref="E22:E25">
    <cfRule type="expression" dxfId="216" priority="98" stopIfTrue="1">
      <formula>IF($A22&lt;&gt;1,B22,"")</formula>
    </cfRule>
  </conditionalFormatting>
  <conditionalFormatting sqref="D22:D25">
    <cfRule type="expression" dxfId="215" priority="99" stopIfTrue="1">
      <formula>IF($A22="",B22,)</formula>
    </cfRule>
  </conditionalFormatting>
  <conditionalFormatting sqref="E44:E47">
    <cfRule type="expression" dxfId="214" priority="96" stopIfTrue="1">
      <formula>IF($A44&lt;&gt;1,B44,"")</formula>
    </cfRule>
  </conditionalFormatting>
  <conditionalFormatting sqref="D44:D47">
    <cfRule type="expression" dxfId="213" priority="97" stopIfTrue="1">
      <formula>IF($A44="",B44,)</formula>
    </cfRule>
  </conditionalFormatting>
  <conditionalFormatting sqref="E49:E52">
    <cfRule type="expression" dxfId="212" priority="94" stopIfTrue="1">
      <formula>IF($A49&lt;&gt;1,B49,"")</formula>
    </cfRule>
  </conditionalFormatting>
  <conditionalFormatting sqref="D49:D52">
    <cfRule type="expression" dxfId="211" priority="95" stopIfTrue="1">
      <formula>IF($A49="",B49,)</formula>
    </cfRule>
  </conditionalFormatting>
  <conditionalFormatting sqref="E71:E74">
    <cfRule type="expression" dxfId="210" priority="92" stopIfTrue="1">
      <formula>IF($A71&lt;&gt;1,B71,"")</formula>
    </cfRule>
  </conditionalFormatting>
  <conditionalFormatting sqref="D71:D74">
    <cfRule type="expression" dxfId="209" priority="93" stopIfTrue="1">
      <formula>IF($A71="",B71,)</formula>
    </cfRule>
  </conditionalFormatting>
  <conditionalFormatting sqref="E76:E79">
    <cfRule type="expression" dxfId="208" priority="90" stopIfTrue="1">
      <formula>IF($A76&lt;&gt;1,B76,"")</formula>
    </cfRule>
  </conditionalFormatting>
  <conditionalFormatting sqref="D76:D79">
    <cfRule type="expression" dxfId="207" priority="91" stopIfTrue="1">
      <formula>IF($A76="",B76,)</formula>
    </cfRule>
  </conditionalFormatting>
  <conditionalFormatting sqref="E93">
    <cfRule type="timePeriod" dxfId="206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205" priority="87" stopIfTrue="1">
      <formula>IF($A99&lt;&gt;1,B99,"")</formula>
    </cfRule>
  </conditionalFormatting>
  <conditionalFormatting sqref="D99:D102">
    <cfRule type="expression" dxfId="204" priority="88" stopIfTrue="1">
      <formula>IF($A99="",B99,)</formula>
    </cfRule>
  </conditionalFormatting>
  <conditionalFormatting sqref="E99:E102">
    <cfRule type="timePeriod" dxfId="203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202" priority="84" stopIfTrue="1">
      <formula>IF($A104&lt;&gt;1,B104,"")</formula>
    </cfRule>
  </conditionalFormatting>
  <conditionalFormatting sqref="D104:D107">
    <cfRule type="expression" dxfId="201" priority="85" stopIfTrue="1">
      <formula>IF($A104="",B104,)</formula>
    </cfRule>
  </conditionalFormatting>
  <conditionalFormatting sqref="E104:E107">
    <cfRule type="timePeriod" dxfId="200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199" priority="81" stopIfTrue="1">
      <formula>#REF!="Freelancer"</formula>
    </cfRule>
    <cfRule type="expression" dxfId="198" priority="82" stopIfTrue="1">
      <formula>#REF!="DTC Int. Staff"</formula>
    </cfRule>
  </conditionalFormatting>
  <conditionalFormatting sqref="G16">
    <cfRule type="expression" dxfId="197" priority="79" stopIfTrue="1">
      <formula>#REF!="Freelancer"</formula>
    </cfRule>
    <cfRule type="expression" dxfId="196" priority="80" stopIfTrue="1">
      <formula>#REF!="DTC Int. Staff"</formula>
    </cfRule>
  </conditionalFormatting>
  <conditionalFormatting sqref="G16">
    <cfRule type="expression" dxfId="195" priority="77" stopIfTrue="1">
      <formula>$F$5="Freelancer"</formula>
    </cfRule>
    <cfRule type="expression" dxfId="194" priority="78" stopIfTrue="1">
      <formula>$F$5="DTC Int. Staff"</formula>
    </cfRule>
  </conditionalFormatting>
  <conditionalFormatting sqref="G21">
    <cfRule type="expression" dxfId="77" priority="75" stopIfTrue="1">
      <formula>#REF!="Freelancer"</formula>
    </cfRule>
    <cfRule type="expression" dxfId="76" priority="76" stopIfTrue="1">
      <formula>#REF!="DTC Int. Staff"</formula>
    </cfRule>
  </conditionalFormatting>
  <conditionalFormatting sqref="G27:G30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27:G3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7:G30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6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6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31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3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43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4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4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54:G5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54:G5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5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53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53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65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65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70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7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9:G11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9:G11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0"/>
      <c r="I11" s="47"/>
      <c r="J11" s="85"/>
    </row>
    <row r="12" spans="1:10" ht="22.5" customHeight="1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4"/>
    </row>
    <row r="17" spans="1:10" ht="22.5" customHeight="1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0"/>
      <c r="I21" s="47"/>
      <c r="J21" s="85"/>
    </row>
    <row r="22" spans="1:10" ht="22.5" customHeight="1">
      <c r="A22" s="31"/>
      <c r="C22" s="75"/>
      <c r="D22" s="76" t="str">
        <f>D21</f>
        <v>Wed</v>
      </c>
      <c r="E22" s="45">
        <f>E21</f>
        <v>44258</v>
      </c>
      <c r="F22" s="46"/>
      <c r="G22" s="47"/>
      <c r="H22" s="70"/>
      <c r="I22" s="47"/>
      <c r="J22" s="85"/>
    </row>
    <row r="23" spans="1:10" ht="22.5" customHeight="1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4"/>
    </row>
    <row r="27" spans="1:10" ht="22.5" customHeight="1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/>
      <c r="G31" s="47"/>
      <c r="H31" s="48"/>
      <c r="I31" s="47"/>
      <c r="J31" s="85"/>
    </row>
    <row r="32" spans="1:10" ht="22.5" customHeight="1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4"/>
      <c r="G36" s="65"/>
      <c r="H36" s="69"/>
      <c r="I36" s="65"/>
      <c r="J36" s="86"/>
    </row>
    <row r="37" spans="1:10" ht="22.5" customHeight="1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4"/>
      <c r="G37" s="65"/>
      <c r="H37" s="66"/>
      <c r="I37" s="65"/>
      <c r="J37" s="86"/>
    </row>
    <row r="38" spans="1:10" ht="22.5" customHeight="1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4"/>
    </row>
    <row r="39" spans="1:10" ht="22.5" customHeight="1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5"/>
    </row>
    <row r="44" spans="1:10" ht="22.5" customHeight="1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4"/>
    </row>
    <row r="49" spans="1:10" ht="22.5" customHeight="1">
      <c r="A49" s="31"/>
      <c r="C49" s="75"/>
      <c r="D49" s="73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8" customFormat="1" ht="22.5" customHeight="1">
      <c r="A53" s="31">
        <f t="shared" si="0"/>
        <v>1</v>
      </c>
      <c r="B53" s="68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/>
      <c r="G53" s="47"/>
      <c r="H53" s="48"/>
      <c r="I53" s="47"/>
      <c r="J53" s="85"/>
    </row>
    <row r="54" spans="1:10" s="68" customFormat="1" ht="22.5" customHeight="1">
      <c r="A54" s="31"/>
      <c r="C54" s="77"/>
      <c r="D54" s="76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8" customFormat="1" ht="22.5" customHeight="1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8" customFormat="1" ht="22.5" customHeight="1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8" customFormat="1" ht="22.5" customHeight="1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8" customFormat="1" ht="22.5" customHeight="1">
      <c r="A58" s="31">
        <f t="shared" si="0"/>
        <v>1</v>
      </c>
      <c r="B58" s="68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64"/>
      <c r="G58" s="65"/>
      <c r="H58" s="67"/>
      <c r="I58" s="65"/>
      <c r="J58" s="86"/>
    </row>
    <row r="59" spans="1:10" s="68" customFormat="1" ht="22.5" customHeight="1">
      <c r="A59" s="31"/>
      <c r="C59" s="77"/>
      <c r="D59" s="73" t="str">
        <f t="shared" ref="D59:E62" si="19">D58</f>
        <v>Fri</v>
      </c>
      <c r="E59" s="34">
        <f t="shared" si="19"/>
        <v>44267</v>
      </c>
      <c r="F59" s="64"/>
      <c r="G59" s="65"/>
      <c r="H59" s="67"/>
      <c r="I59" s="65"/>
      <c r="J59" s="86"/>
    </row>
    <row r="60" spans="1:10" s="68" customFormat="1" ht="22.5" customHeight="1">
      <c r="A60" s="31"/>
      <c r="C60" s="77"/>
      <c r="D60" s="73" t="str">
        <f t="shared" si="19"/>
        <v>Fri</v>
      </c>
      <c r="E60" s="34">
        <f t="shared" si="19"/>
        <v>44267</v>
      </c>
      <c r="F60" s="64"/>
      <c r="G60" s="65"/>
      <c r="H60" s="67"/>
      <c r="I60" s="65"/>
      <c r="J60" s="86"/>
    </row>
    <row r="61" spans="1:10" s="68" customFormat="1" ht="22.5" customHeight="1">
      <c r="A61" s="31"/>
      <c r="C61" s="77"/>
      <c r="D61" s="73" t="str">
        <f t="shared" si="19"/>
        <v>Fri</v>
      </c>
      <c r="E61" s="34">
        <f t="shared" si="19"/>
        <v>44267</v>
      </c>
      <c r="F61" s="64"/>
      <c r="G61" s="65"/>
      <c r="H61" s="67"/>
      <c r="I61" s="65"/>
      <c r="J61" s="86"/>
    </row>
    <row r="62" spans="1:10" s="68" customFormat="1" ht="22.5" customHeight="1">
      <c r="A62" s="31"/>
      <c r="C62" s="77"/>
      <c r="D62" s="73" t="str">
        <f t="shared" si="19"/>
        <v>Fri</v>
      </c>
      <c r="E62" s="34">
        <f t="shared" si="19"/>
        <v>44267</v>
      </c>
      <c r="F62" s="64"/>
      <c r="G62" s="65"/>
      <c r="H62" s="67"/>
      <c r="I62" s="65"/>
      <c r="J62" s="86"/>
    </row>
    <row r="63" spans="1:10" ht="22.5" customHeight="1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4"/>
      <c r="G64" s="65"/>
      <c r="H64" s="66"/>
      <c r="I64" s="65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/>
      <c r="G65" s="36"/>
      <c r="H65" s="43"/>
      <c r="I65" s="36"/>
      <c r="J65" s="84"/>
    </row>
    <row r="66" spans="1:10" ht="22.5" customHeight="1">
      <c r="A66" s="31"/>
      <c r="C66" s="75"/>
      <c r="D66" s="73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/>
      <c r="G70" s="47"/>
      <c r="H70" s="48"/>
      <c r="I70" s="47"/>
      <c r="J70" s="85"/>
    </row>
    <row r="71" spans="1:10" ht="22.5" customHeight="1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/>
      <c r="G75" s="36"/>
      <c r="H75" s="43"/>
      <c r="I75" s="36"/>
      <c r="J75" s="84"/>
    </row>
    <row r="76" spans="1:10" ht="22.5" customHeight="1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/>
      <c r="G80" s="47"/>
      <c r="H80" s="48"/>
      <c r="I80" s="47"/>
      <c r="J80" s="85"/>
    </row>
    <row r="81" spans="1:10" ht="22.5" customHeight="1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64"/>
      <c r="G85" s="65"/>
      <c r="H85" s="66"/>
      <c r="I85" s="65"/>
      <c r="J85" s="86"/>
    </row>
    <row r="86" spans="1:10" ht="22.5" customHeight="1">
      <c r="A86" s="31"/>
      <c r="C86" s="75"/>
      <c r="D86" s="73" t="str">
        <f>D85</f>
        <v>Fri</v>
      </c>
      <c r="E86" s="34">
        <f>E85</f>
        <v>44274</v>
      </c>
      <c r="F86" s="64"/>
      <c r="G86" s="65"/>
      <c r="H86" s="66"/>
      <c r="I86" s="65"/>
      <c r="J86" s="86"/>
    </row>
    <row r="87" spans="1:10" ht="22.5" customHeight="1">
      <c r="A87" s="31"/>
      <c r="C87" s="75"/>
      <c r="D87" s="73" t="str">
        <f>D86</f>
        <v>Fri</v>
      </c>
      <c r="E87" s="34">
        <f>E86</f>
        <v>44274</v>
      </c>
      <c r="F87" s="64"/>
      <c r="G87" s="65"/>
      <c r="H87" s="66"/>
      <c r="I87" s="65"/>
      <c r="J87" s="86"/>
    </row>
    <row r="88" spans="1:10" ht="22.5" customHeight="1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4"/>
      <c r="G88" s="65"/>
      <c r="H88" s="66"/>
      <c r="I88" s="65"/>
      <c r="J88" s="86"/>
    </row>
    <row r="89" spans="1:10" ht="22.5" customHeight="1">
      <c r="A89" s="31"/>
      <c r="C89" s="75"/>
      <c r="D89" s="73" t="str">
        <f t="shared" si="26"/>
        <v>Fri</v>
      </c>
      <c r="E89" s="34">
        <f t="shared" si="26"/>
        <v>44274</v>
      </c>
      <c r="F89" s="64"/>
      <c r="G89" s="65"/>
      <c r="H89" s="66"/>
      <c r="I89" s="65"/>
      <c r="J89" s="86"/>
    </row>
    <row r="90" spans="1:10" ht="22.5" customHeight="1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/>
      <c r="G92" s="36"/>
      <c r="H92" s="43"/>
      <c r="I92" s="36"/>
      <c r="J92" s="84"/>
    </row>
    <row r="93" spans="1:10" ht="22.5" customHeight="1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/>
      <c r="G98" s="47"/>
      <c r="H98" s="70"/>
      <c r="I98" s="47"/>
      <c r="J98" s="85"/>
    </row>
    <row r="99" spans="1:10" ht="22.5" customHeight="1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70"/>
      <c r="I99" s="47"/>
      <c r="J99" s="85"/>
    </row>
    <row r="100" spans="1:10" ht="22.5" customHeight="1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0"/>
      <c r="I100" s="47"/>
      <c r="J100" s="85"/>
    </row>
    <row r="101" spans="1:10" ht="22.5" customHeight="1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70"/>
      <c r="I101" s="47"/>
      <c r="J101" s="85"/>
    </row>
    <row r="102" spans="1:10" ht="22.5" customHeight="1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4"/>
    </row>
    <row r="104" spans="1:10" ht="22.5" customHeight="1">
      <c r="A104" s="31"/>
      <c r="C104" s="75"/>
      <c r="D104" s="73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5"/>
    </row>
    <row r="109" spans="1:10" ht="22.5" customHeight="1">
      <c r="A109" s="31"/>
      <c r="C109" s="75"/>
      <c r="D109" s="76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64"/>
      <c r="G113" s="65"/>
      <c r="H113" s="66"/>
      <c r="I113" s="65"/>
      <c r="J113" s="86"/>
    </row>
    <row r="114" spans="1:10" ht="22.5" customHeight="1">
      <c r="A114" s="31"/>
      <c r="C114" s="75"/>
      <c r="D114" s="73" t="str">
        <f>D113</f>
        <v>Fri</v>
      </c>
      <c r="E114" s="34">
        <f>E113</f>
        <v>44281</v>
      </c>
      <c r="F114" s="64"/>
      <c r="G114" s="65"/>
      <c r="H114" s="66"/>
      <c r="I114" s="65"/>
      <c r="J114" s="86"/>
    </row>
    <row r="115" spans="1:10" ht="22.5" customHeight="1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4"/>
      <c r="G115" s="65"/>
      <c r="H115" s="66"/>
      <c r="I115" s="65"/>
      <c r="J115" s="86"/>
    </row>
    <row r="116" spans="1:10" ht="22.5" customHeight="1">
      <c r="A116" s="31"/>
      <c r="C116" s="75"/>
      <c r="D116" s="73" t="str">
        <f t="shared" si="33"/>
        <v>Fri</v>
      </c>
      <c r="E116" s="34">
        <f t="shared" si="33"/>
        <v>44281</v>
      </c>
      <c r="F116" s="64"/>
      <c r="G116" s="65"/>
      <c r="H116" s="66"/>
      <c r="I116" s="65"/>
      <c r="J116" s="86"/>
    </row>
    <row r="117" spans="1:10" ht="22.5" customHeight="1">
      <c r="A117" s="31"/>
      <c r="C117" s="75"/>
      <c r="D117" s="73" t="str">
        <f t="shared" si="33"/>
        <v>Fri</v>
      </c>
      <c r="E117" s="34">
        <f t="shared" si="33"/>
        <v>44281</v>
      </c>
      <c r="F117" s="64"/>
      <c r="G117" s="65"/>
      <c r="H117" s="66"/>
      <c r="I117" s="65"/>
      <c r="J117" s="86"/>
    </row>
    <row r="118" spans="1:10" ht="22.5" customHeight="1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4"/>
      <c r="G119" s="65"/>
      <c r="H119" s="67"/>
      <c r="I119" s="65"/>
      <c r="J119" s="86"/>
    </row>
    <row r="120" spans="1:10" ht="22.5" customHeight="1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4"/>
    </row>
    <row r="121" spans="1:10" ht="22.5" customHeight="1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0"/>
      <c r="I125" s="47"/>
      <c r="J125" s="85"/>
    </row>
    <row r="126" spans="1:10" ht="22.5" customHeight="1">
      <c r="A126" s="31"/>
      <c r="C126" s="75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>
      <c r="A128" s="31"/>
      <c r="C128" s="75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70"/>
      <c r="I129" s="47"/>
      <c r="J129" s="85"/>
    </row>
    <row r="130" spans="1:10" ht="22.5" customHeight="1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4"/>
    </row>
    <row r="131" spans="1:10" ht="22.5" customHeight="1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>
      <c r="A134" s="31"/>
      <c r="C134" s="82"/>
      <c r="D134" s="87" t="str">
        <f t="shared" ref="D134" si="39">D133</f>
        <v>Wed</v>
      </c>
      <c r="E134" s="52">
        <f t="shared" ref="E134" si="40">E133</f>
        <v>44286</v>
      </c>
      <c r="F134" s="53"/>
      <c r="G134" s="54"/>
      <c r="H134" s="55"/>
      <c r="I134" s="54"/>
      <c r="J134" s="8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93" priority="29" stopIfTrue="1">
      <formula>IF($A11=1,B11,)</formula>
    </cfRule>
    <cfRule type="expression" dxfId="192" priority="30" stopIfTrue="1">
      <formula>IF($A11="",B11,)</formula>
    </cfRule>
  </conditionalFormatting>
  <conditionalFormatting sqref="E11:E15">
    <cfRule type="expression" dxfId="191" priority="31" stopIfTrue="1">
      <formula>IF($A11="",B11,"")</formula>
    </cfRule>
  </conditionalFormatting>
  <conditionalFormatting sqref="E130:E134 E26:E124">
    <cfRule type="expression" dxfId="190" priority="32" stopIfTrue="1">
      <formula>IF($A26&lt;&gt;1,B26,"")</formula>
    </cfRule>
  </conditionalFormatting>
  <conditionalFormatting sqref="D130:D134 D11:D15 D26:D124">
    <cfRule type="expression" dxfId="189" priority="33" stopIfTrue="1">
      <formula>IF($A11="",B11,)</formula>
    </cfRule>
  </conditionalFormatting>
  <conditionalFormatting sqref="G11:G20 G26:G84 G90:G119">
    <cfRule type="expression" dxfId="188" priority="34" stopIfTrue="1">
      <formula>#REF!="Freelancer"</formula>
    </cfRule>
    <cfRule type="expression" dxfId="187" priority="35" stopIfTrue="1">
      <formula>#REF!="DTC Int. Staff"</formula>
    </cfRule>
  </conditionalFormatting>
  <conditionalFormatting sqref="G119 G26:G30 G37:G57 G64:G84 G91:G112">
    <cfRule type="expression" dxfId="186" priority="27" stopIfTrue="1">
      <formula>$F$5="Freelancer"</formula>
    </cfRule>
    <cfRule type="expression" dxfId="185" priority="28" stopIfTrue="1">
      <formula>$F$5="DTC Int. Staff"</formula>
    </cfRule>
  </conditionalFormatting>
  <conditionalFormatting sqref="G16:G20">
    <cfRule type="expression" dxfId="184" priority="25" stopIfTrue="1">
      <formula>#REF!="Freelancer"</formula>
    </cfRule>
    <cfRule type="expression" dxfId="183" priority="26" stopIfTrue="1">
      <formula>#REF!="DTC Int. Staff"</formula>
    </cfRule>
  </conditionalFormatting>
  <conditionalFormatting sqref="G16:G20">
    <cfRule type="expression" dxfId="182" priority="23" stopIfTrue="1">
      <formula>$F$5="Freelancer"</formula>
    </cfRule>
    <cfRule type="expression" dxfId="181" priority="24" stopIfTrue="1">
      <formula>$F$5="DTC Int. Staff"</formula>
    </cfRule>
  </conditionalFormatting>
  <conditionalFormatting sqref="G21:G25">
    <cfRule type="expression" dxfId="180" priority="21" stopIfTrue="1">
      <formula>#REF!="Freelancer"</formula>
    </cfRule>
    <cfRule type="expression" dxfId="179" priority="22" stopIfTrue="1">
      <formula>#REF!="DTC Int. Staff"</formula>
    </cfRule>
  </conditionalFormatting>
  <conditionalFormatting sqref="G21:G25">
    <cfRule type="expression" dxfId="178" priority="19" stopIfTrue="1">
      <formula>$F$5="Freelancer"</formula>
    </cfRule>
    <cfRule type="expression" dxfId="177" priority="20" stopIfTrue="1">
      <formula>$F$5="DTC Int. Staff"</formula>
    </cfRule>
  </conditionalFormatting>
  <conditionalFormatting sqref="C125:C129">
    <cfRule type="expression" dxfId="176" priority="13" stopIfTrue="1">
      <formula>IF($A125=1,B125,)</formula>
    </cfRule>
    <cfRule type="expression" dxfId="175" priority="14" stopIfTrue="1">
      <formula>IF($A125="",B125,)</formula>
    </cfRule>
  </conditionalFormatting>
  <conditionalFormatting sqref="D125:D129">
    <cfRule type="expression" dxfId="174" priority="15" stopIfTrue="1">
      <formula>IF($A125="",B125,)</formula>
    </cfRule>
  </conditionalFormatting>
  <conditionalFormatting sqref="E125:E129">
    <cfRule type="expression" dxfId="173" priority="12" stopIfTrue="1">
      <formula>IF($A125&lt;&gt;1,B125,"")</formula>
    </cfRule>
  </conditionalFormatting>
  <conditionalFormatting sqref="G63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85:G89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85:G89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E17:E20">
    <cfRule type="expression" dxfId="166" priority="3" stopIfTrue="1">
      <formula>IF($A17="",B17,"")</formula>
    </cfRule>
  </conditionalFormatting>
  <conditionalFormatting sqref="D17:D20">
    <cfRule type="expression" dxfId="165" priority="4" stopIfTrue="1">
      <formula>IF($A17="",B17,)</formula>
    </cfRule>
  </conditionalFormatting>
  <conditionalFormatting sqref="E22:E25">
    <cfRule type="expression" dxfId="164" priority="1" stopIfTrue="1">
      <formula>IF($A22="",B22,"")</formula>
    </cfRule>
  </conditionalFormatting>
  <conditionalFormatting sqref="D22:D25">
    <cfRule type="expression" dxfId="1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162" priority="25" stopIfTrue="1">
      <formula>IF($A11=1,B11,)</formula>
    </cfRule>
    <cfRule type="expression" dxfId="161" priority="26" stopIfTrue="1">
      <formula>IF($A11="",B11,)</formula>
    </cfRule>
  </conditionalFormatting>
  <conditionalFormatting sqref="E11:E15">
    <cfRule type="expression" dxfId="160" priority="27" stopIfTrue="1">
      <formula>IF($A11="",B11,"")</formula>
    </cfRule>
  </conditionalFormatting>
  <conditionalFormatting sqref="E16:E128">
    <cfRule type="expression" dxfId="159" priority="28" stopIfTrue="1">
      <formula>IF($A16&lt;&gt;1,B16,"")</formula>
    </cfRule>
  </conditionalFormatting>
  <conditionalFormatting sqref="D11:D128">
    <cfRule type="expression" dxfId="158" priority="29" stopIfTrue="1">
      <formula>IF($A11="",B11,)</formula>
    </cfRule>
  </conditionalFormatting>
  <conditionalFormatting sqref="G11:G20 G82:G123 G22:G76">
    <cfRule type="expression" dxfId="157" priority="30" stopIfTrue="1">
      <formula>#REF!="Freelancer"</formula>
    </cfRule>
    <cfRule type="expression" dxfId="156" priority="31" stopIfTrue="1">
      <formula>#REF!="DTC Int. Staff"</formula>
    </cfRule>
  </conditionalFormatting>
  <conditionalFormatting sqref="G119:G123 G87:G108 G22 G33:G49 G60:G76">
    <cfRule type="expression" dxfId="155" priority="23" stopIfTrue="1">
      <formula>$F$5="Freelancer"</formula>
    </cfRule>
    <cfRule type="expression" dxfId="154" priority="24" stopIfTrue="1">
      <formula>$F$5="DTC Int. Staff"</formula>
    </cfRule>
  </conditionalFormatting>
  <conditionalFormatting sqref="G16:G20">
    <cfRule type="expression" dxfId="153" priority="21" stopIfTrue="1">
      <formula>#REF!="Freelancer"</formula>
    </cfRule>
    <cfRule type="expression" dxfId="152" priority="22" stopIfTrue="1">
      <formula>#REF!="DTC Int. Staff"</formula>
    </cfRule>
  </conditionalFormatting>
  <conditionalFormatting sqref="G16:G20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G21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21">
    <cfRule type="expression" dxfId="147" priority="15" stopIfTrue="1">
      <formula>$F$5="Freelancer"</formula>
    </cfRule>
    <cfRule type="expression" dxfId="146" priority="16" stopIfTrue="1">
      <formula>$F$5="DTC Int. Staff"</formula>
    </cfRule>
  </conditionalFormatting>
  <conditionalFormatting sqref="C129:C133">
    <cfRule type="expression" dxfId="145" priority="9" stopIfTrue="1">
      <formula>IF($A129=1,B129,)</formula>
    </cfRule>
    <cfRule type="expression" dxfId="144" priority="10" stopIfTrue="1">
      <formula>IF($A129="",B129,)</formula>
    </cfRule>
  </conditionalFormatting>
  <conditionalFormatting sqref="D129:D133">
    <cfRule type="expression" dxfId="143" priority="11" stopIfTrue="1">
      <formula>IF($A129="",B129,)</formula>
    </cfRule>
  </conditionalFormatting>
  <conditionalFormatting sqref="E129:E133">
    <cfRule type="expression" dxfId="142" priority="8" stopIfTrue="1">
      <formula>IF($A129&lt;&gt;1,B129,"")</formula>
    </cfRule>
  </conditionalFormatting>
  <conditionalFormatting sqref="G55:G59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77:G81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77:G81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4"/>
      <c r="G23" s="65"/>
      <c r="H23" s="66"/>
      <c r="I23" s="65"/>
      <c r="J23" s="86"/>
    </row>
    <row r="24" spans="1:10" ht="22.5" customHeight="1">
      <c r="A24" s="31"/>
      <c r="C24" s="78"/>
      <c r="D24" s="79" t="str">
        <f>D23</f>
        <v>Wed</v>
      </c>
      <c r="E24" s="34">
        <f>E23</f>
        <v>44321</v>
      </c>
      <c r="F24" s="64"/>
      <c r="G24" s="65"/>
      <c r="H24" s="66"/>
      <c r="I24" s="65"/>
      <c r="J24" s="86"/>
    </row>
    <row r="25" spans="1:10" ht="22.5" customHeight="1">
      <c r="A25" s="31"/>
      <c r="C25" s="78"/>
      <c r="D25" s="79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6"/>
    </row>
    <row r="26" spans="1:10" ht="22.5" customHeight="1">
      <c r="A26" s="31"/>
      <c r="C26" s="78"/>
      <c r="D26" s="79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6"/>
    </row>
    <row r="27" spans="1:10" ht="22.5" customHeight="1">
      <c r="A27" s="31"/>
      <c r="C27" s="78"/>
      <c r="D27" s="79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6"/>
    </row>
    <row r="28" spans="1:10" ht="22.5" customHeight="1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4"/>
      <c r="G33" s="65"/>
      <c r="H33" s="66"/>
      <c r="I33" s="65"/>
      <c r="J33" s="86"/>
    </row>
    <row r="34" spans="1:10" ht="22.5" customHeight="1">
      <c r="A34" s="31"/>
      <c r="C34" s="78"/>
      <c r="D34" s="79" t="str">
        <f>D33</f>
        <v>Fri</v>
      </c>
      <c r="E34" s="34">
        <f>E33</f>
        <v>44323</v>
      </c>
      <c r="F34" s="64"/>
      <c r="G34" s="65"/>
      <c r="H34" s="66"/>
      <c r="I34" s="65"/>
      <c r="J34" s="86"/>
    </row>
    <row r="35" spans="1:10" ht="22.5" customHeight="1">
      <c r="A35" s="31"/>
      <c r="C35" s="78"/>
      <c r="D35" s="79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6"/>
    </row>
    <row r="36" spans="1:10" ht="22.5" customHeight="1">
      <c r="A36" s="31"/>
      <c r="C36" s="78"/>
      <c r="D36" s="79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6"/>
    </row>
    <row r="37" spans="1:10" ht="22.5" customHeight="1">
      <c r="A37" s="31"/>
      <c r="C37" s="78"/>
      <c r="D37" s="79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6"/>
    </row>
    <row r="38" spans="1:10" ht="22.5" customHeight="1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4"/>
      <c r="G77" s="65"/>
      <c r="H77" s="66"/>
      <c r="I77" s="65"/>
      <c r="J77" s="86"/>
    </row>
    <row r="78" spans="1:10" ht="22.5" customHeight="1">
      <c r="A78" s="31"/>
      <c r="C78" s="78"/>
      <c r="D78" s="79" t="str">
        <f>D77</f>
        <v>Wed</v>
      </c>
      <c r="E78" s="34">
        <f>E77</f>
        <v>44335</v>
      </c>
      <c r="F78" s="64"/>
      <c r="G78" s="65"/>
      <c r="H78" s="66"/>
      <c r="I78" s="65"/>
      <c r="J78" s="86"/>
    </row>
    <row r="79" spans="1:10" ht="22.5" customHeight="1">
      <c r="A79" s="31"/>
      <c r="C79" s="78"/>
      <c r="D79" s="79" t="str">
        <f>D78</f>
        <v>Wed</v>
      </c>
      <c r="E79" s="34">
        <f>E78</f>
        <v>44335</v>
      </c>
      <c r="F79" s="64"/>
      <c r="G79" s="65"/>
      <c r="H79" s="66"/>
      <c r="I79" s="65"/>
      <c r="J79" s="86"/>
    </row>
    <row r="80" spans="1:10" ht="22.5" customHeight="1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6"/>
    </row>
    <row r="81" spans="1:10" ht="22.5" customHeight="1">
      <c r="A81" s="31"/>
      <c r="C81" s="78"/>
      <c r="D81" s="79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6"/>
    </row>
    <row r="82" spans="1:10" ht="22.5" customHeight="1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4"/>
      <c r="G87" s="65"/>
      <c r="H87" s="66"/>
      <c r="I87" s="65"/>
      <c r="J87" s="86"/>
    </row>
    <row r="88" spans="1:10" ht="22.5" customHeight="1">
      <c r="A88" s="31"/>
      <c r="C88" s="78"/>
      <c r="D88" s="79" t="str">
        <f>D87</f>
        <v>Fri</v>
      </c>
      <c r="E88" s="34">
        <f>E87</f>
        <v>44337</v>
      </c>
      <c r="F88" s="64"/>
      <c r="G88" s="65"/>
      <c r="H88" s="66"/>
      <c r="I88" s="65"/>
      <c r="J88" s="86"/>
    </row>
    <row r="89" spans="1:10" ht="22.5" customHeight="1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6"/>
    </row>
    <row r="90" spans="1:10" ht="22.5" customHeight="1">
      <c r="A90" s="31"/>
      <c r="C90" s="78"/>
      <c r="D90" s="79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6"/>
    </row>
    <row r="91" spans="1:10" ht="22.5" customHeight="1">
      <c r="A91" s="31"/>
      <c r="C91" s="78"/>
      <c r="D91" s="79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6"/>
    </row>
    <row r="92" spans="1:10" ht="22.5" customHeight="1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6"/>
    </row>
    <row r="105" spans="1:10" ht="22.5" customHeight="1">
      <c r="A105" s="31"/>
      <c r="C105" s="78"/>
      <c r="D105" s="79" t="str">
        <f>D104</f>
        <v>Wed</v>
      </c>
      <c r="E105" s="34">
        <f>E104</f>
        <v>44342</v>
      </c>
      <c r="F105" s="64"/>
      <c r="G105" s="65"/>
      <c r="H105" s="66"/>
      <c r="I105" s="65"/>
      <c r="J105" s="86"/>
    </row>
    <row r="106" spans="1:10" ht="22.5" customHeight="1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6"/>
    </row>
    <row r="107" spans="1:10" ht="22.5" customHeight="1">
      <c r="A107" s="31"/>
      <c r="C107" s="78"/>
      <c r="D107" s="79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6"/>
    </row>
    <row r="108" spans="1:10" ht="22.5" customHeight="1">
      <c r="A108" s="31"/>
      <c r="C108" s="78"/>
      <c r="D108" s="79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6"/>
    </row>
    <row r="109" spans="1:10" ht="22.5" customHeight="1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6"/>
    </row>
    <row r="115" spans="1:10" ht="22.5" customHeight="1">
      <c r="A115" s="31"/>
      <c r="C115" s="78"/>
      <c r="D115" s="79" t="str">
        <f>D114</f>
        <v>Fri</v>
      </c>
      <c r="E115" s="34">
        <f>E114</f>
        <v>44344</v>
      </c>
      <c r="F115" s="64"/>
      <c r="G115" s="65"/>
      <c r="H115" s="67"/>
      <c r="I115" s="65"/>
      <c r="J115" s="86"/>
    </row>
    <row r="116" spans="1:10" ht="22.5" customHeight="1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6"/>
    </row>
    <row r="117" spans="1:10" ht="22.5" customHeight="1">
      <c r="A117" s="31"/>
      <c r="C117" s="78"/>
      <c r="D117" s="79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6"/>
    </row>
    <row r="118" spans="1:10" ht="22.5" customHeight="1">
      <c r="A118" s="31"/>
      <c r="C118" s="78"/>
      <c r="D118" s="79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6"/>
    </row>
    <row r="119" spans="1:10" ht="24" customHeight="1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>
      <c r="C125" s="80"/>
      <c r="D125" s="81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8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135" priority="25" stopIfTrue="1">
      <formula>IF($A11=1,B11,)</formula>
    </cfRule>
    <cfRule type="expression" dxfId="134" priority="26" stopIfTrue="1">
      <formula>IF($A11="",B11,)</formula>
    </cfRule>
  </conditionalFormatting>
  <conditionalFormatting sqref="E11">
    <cfRule type="expression" dxfId="133" priority="27" stopIfTrue="1">
      <formula>IF($A11="",B11,"")</formula>
    </cfRule>
  </conditionalFormatting>
  <conditionalFormatting sqref="E12:E119">
    <cfRule type="expression" dxfId="132" priority="28" stopIfTrue="1">
      <formula>IF($A12&lt;&gt;1,B12,"")</formula>
    </cfRule>
  </conditionalFormatting>
  <conditionalFormatting sqref="D11:D119">
    <cfRule type="expression" dxfId="131" priority="29" stopIfTrue="1">
      <formula>IF($A11="",B11,)</formula>
    </cfRule>
  </conditionalFormatting>
  <conditionalFormatting sqref="G11:G12 G18:G76 G82:G118">
    <cfRule type="expression" dxfId="130" priority="30" stopIfTrue="1">
      <formula>#REF!="Freelancer"</formula>
    </cfRule>
    <cfRule type="expression" dxfId="129" priority="31" stopIfTrue="1">
      <formula>#REF!="DTC Int. Staff"</formula>
    </cfRule>
  </conditionalFormatting>
  <conditionalFormatting sqref="G114:G118 G18:G22 G33:G49 G60:G76 G87:G103">
    <cfRule type="expression" dxfId="128" priority="23" stopIfTrue="1">
      <formula>$F$5="Freelancer"</formula>
    </cfRule>
    <cfRule type="expression" dxfId="127" priority="24" stopIfTrue="1">
      <formula>$F$5="DTC Int. Staff"</formula>
    </cfRule>
  </conditionalFormatting>
  <conditionalFormatting sqref="G12">
    <cfRule type="expression" dxfId="126" priority="21" stopIfTrue="1">
      <formula>#REF!="Freelancer"</formula>
    </cfRule>
    <cfRule type="expression" dxfId="125" priority="22" stopIfTrue="1">
      <formula>#REF!="DTC Int. Staff"</formula>
    </cfRule>
  </conditionalFormatting>
  <conditionalFormatting sqref="G12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13:G17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13:G17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C121:C125">
    <cfRule type="expression" dxfId="118" priority="12" stopIfTrue="1">
      <formula>IF($A121=1,B121,)</formula>
    </cfRule>
    <cfRule type="expression" dxfId="117" priority="13" stopIfTrue="1">
      <formula>IF($A121="",B121,)</formula>
    </cfRule>
  </conditionalFormatting>
  <conditionalFormatting sqref="D121:D125">
    <cfRule type="expression" dxfId="116" priority="14" stopIfTrue="1">
      <formula>IF($A121="",B121,)</formula>
    </cfRule>
  </conditionalFormatting>
  <conditionalFormatting sqref="C120">
    <cfRule type="expression" dxfId="115" priority="9" stopIfTrue="1">
      <formula>IF($A120=1,B120,)</formula>
    </cfRule>
    <cfRule type="expression" dxfId="114" priority="10" stopIfTrue="1">
      <formula>IF($A120="",B120,)</formula>
    </cfRule>
  </conditionalFormatting>
  <conditionalFormatting sqref="D120">
    <cfRule type="expression" dxfId="113" priority="11" stopIfTrue="1">
      <formula>IF($A120="",B120,)</formula>
    </cfRule>
  </conditionalFormatting>
  <conditionalFormatting sqref="E120">
    <cfRule type="expression" dxfId="112" priority="8" stopIfTrue="1">
      <formula>IF($A120&lt;&gt;1,B120,"")</formula>
    </cfRule>
  </conditionalFormatting>
  <conditionalFormatting sqref="E121:E125">
    <cfRule type="expression" dxfId="111" priority="7" stopIfTrue="1">
      <formula>IF($A121&lt;&gt;1,B121,"")</formula>
    </cfRule>
  </conditionalFormatting>
  <conditionalFormatting sqref="G55:G59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G77:G81">
    <cfRule type="expression" dxfId="108" priority="3" stopIfTrue="1">
      <formula>#REF!="Freelancer"</formula>
    </cfRule>
    <cfRule type="expression" dxfId="107" priority="4" stopIfTrue="1">
      <formula>#REF!="DTC Int. Staff"</formula>
    </cfRule>
  </conditionalFormatting>
  <conditionalFormatting sqref="G77:G81">
    <cfRule type="expression" dxfId="106" priority="1" stopIfTrue="1">
      <formula>$F$5="Freelancer"</formula>
    </cfRule>
    <cfRule type="expression" dxfId="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0" t="s">
        <v>8</v>
      </c>
      <c r="E4" s="161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4"/>
      <c r="G58" s="65"/>
      <c r="H58" s="67"/>
      <c r="I58" s="65"/>
      <c r="J58" s="86"/>
    </row>
    <row r="59" spans="1:10" ht="22.5" customHeight="1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4"/>
      <c r="G85" s="65"/>
      <c r="H85" s="66"/>
      <c r="I85" s="65"/>
      <c r="J85" s="86"/>
    </row>
    <row r="86" spans="1:10" ht="22.5" customHeight="1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6"/>
    </row>
    <row r="114" spans="1:10" ht="22.5" customHeight="1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04" priority="25" stopIfTrue="1">
      <formula>IF($A11=1,B11,)</formula>
    </cfRule>
    <cfRule type="expression" dxfId="103" priority="26" stopIfTrue="1">
      <formula>IF($A11="",B11,)</formula>
    </cfRule>
  </conditionalFormatting>
  <conditionalFormatting sqref="E11:E15">
    <cfRule type="expression" dxfId="102" priority="27" stopIfTrue="1">
      <formula>IF($A11="",B11,"")</formula>
    </cfRule>
  </conditionalFormatting>
  <conditionalFormatting sqref="E16:E124">
    <cfRule type="expression" dxfId="101" priority="28" stopIfTrue="1">
      <formula>IF($A16&lt;&gt;1,B16,"")</formula>
    </cfRule>
  </conditionalFormatting>
  <conditionalFormatting sqref="D11:D124">
    <cfRule type="expression" dxfId="100" priority="29" stopIfTrue="1">
      <formula>IF($A11="",B11,)</formula>
    </cfRule>
  </conditionalFormatting>
  <conditionalFormatting sqref="G11:G20 G26:G84 G86:G119">
    <cfRule type="expression" dxfId="99" priority="30" stopIfTrue="1">
      <formula>#REF!="Freelancer"</formula>
    </cfRule>
    <cfRule type="expression" dxfId="98" priority="31" stopIfTrue="1">
      <formula>#REF!="DTC Int. Staff"</formula>
    </cfRule>
  </conditionalFormatting>
  <conditionalFormatting sqref="G115:G119 G87:G112 G26:G30 G33:G57 G60:G84">
    <cfRule type="expression" dxfId="97" priority="23" stopIfTrue="1">
      <formula>$F$5="Freelancer"</formula>
    </cfRule>
    <cfRule type="expression" dxfId="96" priority="24" stopIfTrue="1">
      <formula>$F$5="DTC Int. Staff"</formula>
    </cfRule>
  </conditionalFormatting>
  <conditionalFormatting sqref="G16:G20">
    <cfRule type="expression" dxfId="95" priority="21" stopIfTrue="1">
      <formula>#REF!="Freelancer"</formula>
    </cfRule>
    <cfRule type="expression" dxfId="94" priority="22" stopIfTrue="1">
      <formula>#REF!="DTC Int. Staff"</formula>
    </cfRule>
  </conditionalFormatting>
  <conditionalFormatting sqref="G16:G20">
    <cfRule type="expression" dxfId="93" priority="19" stopIfTrue="1">
      <formula>$F$5="Freelancer"</formula>
    </cfRule>
    <cfRule type="expression" dxfId="92" priority="20" stopIfTrue="1">
      <formula>$F$5="DTC Int. Staff"</formula>
    </cfRule>
  </conditionalFormatting>
  <conditionalFormatting sqref="G21:G25">
    <cfRule type="expression" dxfId="91" priority="17" stopIfTrue="1">
      <formula>#REF!="Freelancer"</formula>
    </cfRule>
    <cfRule type="expression" dxfId="90" priority="18" stopIfTrue="1">
      <formula>#REF!="DTC Int. Staff"</formula>
    </cfRule>
  </conditionalFormatting>
  <conditionalFormatting sqref="G21:G25">
    <cfRule type="expression" dxfId="89" priority="15" stopIfTrue="1">
      <formula>$F$5="Freelancer"</formula>
    </cfRule>
    <cfRule type="expression" dxfId="88" priority="16" stopIfTrue="1">
      <formula>$F$5="DTC Int. Staff"</formula>
    </cfRule>
  </conditionalFormatting>
  <conditionalFormatting sqref="C125:C129">
    <cfRule type="expression" dxfId="87" priority="9" stopIfTrue="1">
      <formula>IF($A125=1,B125,)</formula>
    </cfRule>
    <cfRule type="expression" dxfId="86" priority="10" stopIfTrue="1">
      <formula>IF($A125="",B125,)</formula>
    </cfRule>
  </conditionalFormatting>
  <conditionalFormatting sqref="D125:D129">
    <cfRule type="expression" dxfId="85" priority="11" stopIfTrue="1">
      <formula>IF($A125="",B125,)</formula>
    </cfRule>
  </conditionalFormatting>
  <conditionalFormatting sqref="E125:E129">
    <cfRule type="expression" dxfId="84" priority="8" stopIfTrue="1">
      <formula>IF($A125&lt;&gt;1,B125,"")</formula>
    </cfRule>
  </conditionalFormatting>
  <conditionalFormatting sqref="G59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85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85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2021-03-01T07:04:27Z</dcterms:modified>
</cp:coreProperties>
</file>