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 sheet\Q1_2564\"/>
    </mc:Choice>
  </mc:AlternateContent>
  <xr:revisionPtr revIDLastSave="0" documentId="13_ncr:1_{F9724526-F2F3-4F40-8522-0F03E1594BA0}" xr6:coauthVersionLast="46" xr6:coauthVersionMax="46" xr10:uidLastSave="{00000000-0000-0000-0000-000000000000}"/>
  <bookViews>
    <workbookView xWindow="-120" yWindow="-120" windowWidth="20730" windowHeight="1116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98" i="39"/>
  <c r="D99" i="39" s="1"/>
  <c r="D100" i="39" s="1"/>
  <c r="D101" i="39" s="1"/>
  <c r="D102" i="39" s="1"/>
  <c r="A98" i="39"/>
  <c r="D93" i="39"/>
  <c r="D94" i="39" s="1"/>
  <c r="D95" i="39" s="1"/>
  <c r="D96" i="39" s="1"/>
  <c r="D97" i="39" s="1"/>
  <c r="A93" i="39"/>
  <c r="E11" i="39"/>
  <c r="F5" i="39"/>
  <c r="F4" i="39"/>
  <c r="F3" i="39"/>
  <c r="E11" i="37"/>
  <c r="E12" i="37" s="1"/>
  <c r="F5" i="37"/>
  <c r="F4" i="37"/>
  <c r="F3" i="37"/>
  <c r="D42" i="36"/>
  <c r="E11" i="36"/>
  <c r="E12" i="36" s="1"/>
  <c r="B12" i="36" s="1"/>
  <c r="F5" i="36"/>
  <c r="F4" i="36"/>
  <c r="F3" i="36"/>
  <c r="B12" i="37" l="1"/>
  <c r="D12" i="37" s="1"/>
  <c r="B11" i="36"/>
  <c r="D11" i="36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2" i="39"/>
  <c r="E13" i="37"/>
  <c r="B10" i="37"/>
  <c r="B10" i="36"/>
  <c r="D12" i="36"/>
  <c r="A12" i="36"/>
  <c r="E13" i="36"/>
  <c r="E13" i="39" l="1"/>
  <c r="B13" i="39" s="1"/>
  <c r="D13" i="39" s="1"/>
  <c r="B13" i="37"/>
  <c r="A11" i="3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B12" i="39"/>
  <c r="D11" i="37"/>
  <c r="E14" i="37"/>
  <c r="B13" i="36"/>
  <c r="E14" i="36"/>
  <c r="E14" i="39" l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2" i="39"/>
  <c r="D13" i="37"/>
  <c r="B14" i="37"/>
  <c r="E15" i="37"/>
  <c r="B14" i="36"/>
  <c r="E15" i="36"/>
  <c r="A13" i="36"/>
  <c r="D13" i="36"/>
  <c r="B14" i="39" l="1"/>
  <c r="E15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15" i="37"/>
  <c r="E16" i="37"/>
  <c r="D14" i="37"/>
  <c r="A14" i="37"/>
  <c r="B15" i="36"/>
  <c r="E16" i="36"/>
  <c r="D14" i="36"/>
  <c r="A14" i="36"/>
  <c r="D14" i="39" l="1"/>
  <c r="A14" i="39"/>
  <c r="B15" i="39"/>
  <c r="E16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16" i="37"/>
  <c r="E17" i="37"/>
  <c r="A15" i="37"/>
  <c r="D15" i="37"/>
  <c r="B16" i="36"/>
  <c r="E17" i="36"/>
  <c r="D15" i="36"/>
  <c r="A15" i="36"/>
  <c r="E17" i="39" l="1"/>
  <c r="B16" i="39"/>
  <c r="A15" i="39"/>
  <c r="D15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16" i="37"/>
  <c r="A16" i="37"/>
  <c r="B17" i="37"/>
  <c r="E18" i="37"/>
  <c r="E18" i="36"/>
  <c r="B17" i="36"/>
  <c r="D16" i="36"/>
  <c r="A16" i="36"/>
  <c r="D16" i="39" l="1"/>
  <c r="A16" i="39"/>
  <c r="B17" i="39"/>
  <c r="E1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17" i="37"/>
  <c r="D17" i="37"/>
  <c r="B18" i="37"/>
  <c r="E19" i="37"/>
  <c r="D17" i="36"/>
  <c r="A17" i="36"/>
  <c r="B18" i="36"/>
  <c r="E19" i="36"/>
  <c r="E19" i="39" l="1"/>
  <c r="B18" i="39"/>
  <c r="A17" i="39"/>
  <c r="D1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19" i="37"/>
  <c r="E20" i="37"/>
  <c r="E21" i="37" s="1"/>
  <c r="D18" i="37"/>
  <c r="A18" i="37"/>
  <c r="E20" i="36"/>
  <c r="B19" i="36"/>
  <c r="D18" i="36"/>
  <c r="A18" i="36"/>
  <c r="D18" i="39" l="1"/>
  <c r="A18" i="39"/>
  <c r="B19" i="39"/>
  <c r="E20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22" i="37"/>
  <c r="B20" i="37"/>
  <c r="A19" i="37"/>
  <c r="D19" i="37"/>
  <c r="D19" i="36"/>
  <c r="A19" i="36"/>
  <c r="B20" i="36"/>
  <c r="E21" i="36"/>
  <c r="B20" i="39" l="1"/>
  <c r="E21" i="39"/>
  <c r="D19" i="39"/>
  <c r="A19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23" i="37"/>
  <c r="B22" i="37"/>
  <c r="D20" i="37"/>
  <c r="D21" i="37" s="1"/>
  <c r="A20" i="37"/>
  <c r="D20" i="36"/>
  <c r="A20" i="36"/>
  <c r="B21" i="36"/>
  <c r="E22" i="36"/>
  <c r="E23" i="36" s="1"/>
  <c r="E26" i="39" l="1"/>
  <c r="E22" i="39"/>
  <c r="E23" i="39" s="1"/>
  <c r="E24" i="39" s="1"/>
  <c r="E25" i="39" s="1"/>
  <c r="B21" i="39"/>
  <c r="D20" i="39"/>
  <c r="A20" i="39"/>
  <c r="B23" i="3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22" i="37"/>
  <c r="D22" i="37"/>
  <c r="E24" i="37"/>
  <c r="B23" i="37"/>
  <c r="D21" i="36"/>
  <c r="A21" i="36"/>
  <c r="B22" i="36"/>
  <c r="A21" i="39" l="1"/>
  <c r="D21" i="39"/>
  <c r="D22" i="39" s="1"/>
  <c r="D23" i="39" s="1"/>
  <c r="D24" i="39" s="1"/>
  <c r="D25" i="39" s="1"/>
  <c r="E27" i="39"/>
  <c r="E28" i="39" s="1"/>
  <c r="E29" i="39" s="1"/>
  <c r="E30" i="39" s="1"/>
  <c r="E31" i="39"/>
  <c r="B26" i="39"/>
  <c r="D23" i="36"/>
  <c r="A23" i="3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23" i="37"/>
  <c r="A23" i="37"/>
  <c r="B24" i="37"/>
  <c r="E25" i="37"/>
  <c r="E24" i="36"/>
  <c r="D22" i="36"/>
  <c r="A22" i="36"/>
  <c r="B31" i="39" l="1"/>
  <c r="E32" i="39"/>
  <c r="A26" i="39"/>
  <c r="D26" i="39"/>
  <c r="D27" i="39" s="1"/>
  <c r="D28" i="39" s="1"/>
  <c r="D29" i="39" s="1"/>
  <c r="D30" i="39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24" i="37"/>
  <c r="D24" i="37"/>
  <c r="E26" i="37"/>
  <c r="B25" i="37"/>
  <c r="E25" i="36"/>
  <c r="E26" i="36" s="1"/>
  <c r="B24" i="36"/>
  <c r="D31" i="39" l="1"/>
  <c r="A31" i="39"/>
  <c r="B32" i="39"/>
  <c r="E3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25" i="37"/>
  <c r="A25" i="37"/>
  <c r="B26" i="37"/>
  <c r="E27" i="37"/>
  <c r="D24" i="36"/>
  <c r="A24" i="36"/>
  <c r="E27" i="36"/>
  <c r="B25" i="36"/>
  <c r="B33" i="39" l="1"/>
  <c r="E38" i="39"/>
  <c r="E34" i="39"/>
  <c r="E35" i="39" s="1"/>
  <c r="E36" i="39" s="1"/>
  <c r="E37" i="39" s="1"/>
  <c r="D32" i="39"/>
  <c r="A32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28" i="37"/>
  <c r="B27" i="37"/>
  <c r="A26" i="37"/>
  <c r="D26" i="37"/>
  <c r="A25" i="36"/>
  <c r="D25" i="36"/>
  <c r="D26" i="36" s="1"/>
  <c r="B27" i="36"/>
  <c r="E28" i="36"/>
  <c r="E39" i="39" l="1"/>
  <c r="E40" i="39" s="1"/>
  <c r="E41" i="39" s="1"/>
  <c r="E42" i="39" s="1"/>
  <c r="E43" i="39"/>
  <c r="B38" i="39"/>
  <c r="D33" i="39"/>
  <c r="D34" i="39" s="1"/>
  <c r="D35" i="39" s="1"/>
  <c r="D36" i="39" s="1"/>
  <c r="D37" i="39" s="1"/>
  <c r="A33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27" i="37"/>
  <c r="A27" i="37"/>
  <c r="E29" i="37"/>
  <c r="B28" i="37"/>
  <c r="E29" i="36"/>
  <c r="B28" i="36"/>
  <c r="D27" i="36"/>
  <c r="A27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E48" i="39"/>
  <c r="B43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28" i="37"/>
  <c r="D28" i="37"/>
  <c r="E30" i="37"/>
  <c r="B29" i="37"/>
  <c r="D28" i="36"/>
  <c r="A28" i="36"/>
  <c r="B29" i="36"/>
  <c r="E30" i="36"/>
  <c r="E31" i="36" s="1"/>
  <c r="D43" i="39" l="1"/>
  <c r="D44" i="39" s="1"/>
  <c r="D45" i="39" s="1"/>
  <c r="D46" i="39" s="1"/>
  <c r="D47" i="39" s="1"/>
  <c r="A43" i="39"/>
  <c r="E53" i="39"/>
  <c r="E49" i="39"/>
  <c r="E50" i="39" s="1"/>
  <c r="E51" i="39" s="1"/>
  <c r="E52" i="39" s="1"/>
  <c r="B48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30" i="37"/>
  <c r="E31" i="37"/>
  <c r="D29" i="37"/>
  <c r="A29" i="37"/>
  <c r="B30" i="36"/>
  <c r="E32" i="36"/>
  <c r="D29" i="36"/>
  <c r="A29" i="36"/>
  <c r="E54" i="39" l="1"/>
  <c r="E55" i="39" s="1"/>
  <c r="E56" i="39" s="1"/>
  <c r="E57" i="39" s="1"/>
  <c r="B53" i="39"/>
  <c r="E58" i="39"/>
  <c r="D48" i="39"/>
  <c r="D49" i="39" s="1"/>
  <c r="D50" i="39" s="1"/>
  <c r="D51" i="39" s="1"/>
  <c r="D52" i="39" s="1"/>
  <c r="A48" i="39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32" i="37"/>
  <c r="B31" i="37"/>
  <c r="A30" i="37"/>
  <c r="D30" i="37"/>
  <c r="B32" i="36"/>
  <c r="E33" i="36"/>
  <c r="A30" i="36"/>
  <c r="D30" i="36"/>
  <c r="D31" i="36" s="1"/>
  <c r="D53" i="39" l="1"/>
  <c r="D54" i="39" s="1"/>
  <c r="D55" i="39" s="1"/>
  <c r="D56" i="39" s="1"/>
  <c r="D57" i="39" s="1"/>
  <c r="A53" i="39"/>
  <c r="E59" i="39"/>
  <c r="B58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31" i="37"/>
  <c r="A31" i="37"/>
  <c r="E33" i="37"/>
  <c r="B32" i="37"/>
  <c r="B33" i="36"/>
  <c r="E34" i="36"/>
  <c r="D32" i="36"/>
  <c r="A32" i="36"/>
  <c r="E60" i="39" l="1"/>
  <c r="B59" i="39"/>
  <c r="D58" i="39"/>
  <c r="A58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32" i="37"/>
  <c r="D32" i="37"/>
  <c r="E34" i="37"/>
  <c r="B33" i="37"/>
  <c r="A33" i="36"/>
  <c r="D33" i="36"/>
  <c r="B34" i="36"/>
  <c r="E35" i="36"/>
  <c r="E66" i="39" l="1"/>
  <c r="E61" i="39"/>
  <c r="E62" i="39" s="1"/>
  <c r="E63" i="39" s="1"/>
  <c r="E64" i="39" s="1"/>
  <c r="E65" i="39" s="1"/>
  <c r="B60" i="39"/>
  <c r="D59" i="39"/>
  <c r="A59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33" i="37"/>
  <c r="A33" i="37"/>
  <c r="B34" i="37"/>
  <c r="E35" i="37"/>
  <c r="D34" i="36"/>
  <c r="A34" i="36"/>
  <c r="B35" i="36"/>
  <c r="E36" i="36"/>
  <c r="D60" i="39" l="1"/>
  <c r="D61" i="39" s="1"/>
  <c r="D62" i="39" s="1"/>
  <c r="D63" i="39" s="1"/>
  <c r="D64" i="39" s="1"/>
  <c r="D65" i="39" s="1"/>
  <c r="A60" i="39"/>
  <c r="E67" i="39"/>
  <c r="E68" i="39" s="1"/>
  <c r="E69" i="39" s="1"/>
  <c r="E70" i="39" s="1"/>
  <c r="E71" i="39"/>
  <c r="B66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35" i="37"/>
  <c r="E36" i="37"/>
  <c r="A34" i="37"/>
  <c r="D34" i="37"/>
  <c r="B36" i="36"/>
  <c r="E37" i="36"/>
  <c r="A35" i="36"/>
  <c r="D35" i="36"/>
  <c r="A66" i="39" l="1"/>
  <c r="D66" i="39"/>
  <c r="D67" i="39" s="1"/>
  <c r="D68" i="39" s="1"/>
  <c r="D69" i="39" s="1"/>
  <c r="D70" i="39" s="1"/>
  <c r="E72" i="39"/>
  <c r="E73" i="39" s="1"/>
  <c r="E74" i="39" s="1"/>
  <c r="E75" i="39" s="1"/>
  <c r="B71" i="39"/>
  <c r="E76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35" i="37"/>
  <c r="A35" i="37"/>
  <c r="B36" i="37"/>
  <c r="E37" i="37"/>
  <c r="B37" i="36"/>
  <c r="E38" i="36"/>
  <c r="D36" i="36"/>
  <c r="A36" i="36"/>
  <c r="D71" i="39" l="1"/>
  <c r="D72" i="39" s="1"/>
  <c r="D73" i="39" s="1"/>
  <c r="D74" i="39" s="1"/>
  <c r="D75" i="39" s="1"/>
  <c r="A71" i="39"/>
  <c r="B76" i="39"/>
  <c r="E81" i="39"/>
  <c r="E77" i="39"/>
  <c r="E78" i="39" s="1"/>
  <c r="E79" i="39" s="1"/>
  <c r="E80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37" i="37"/>
  <c r="E38" i="37"/>
  <c r="A36" i="37"/>
  <c r="D36" i="37"/>
  <c r="B38" i="36"/>
  <c r="E39" i="36"/>
  <c r="A37" i="36"/>
  <c r="D37" i="36"/>
  <c r="E82" i="39" l="1"/>
  <c r="E83" i="39" s="1"/>
  <c r="E84" i="39" s="1"/>
  <c r="E85" i="39" s="1"/>
  <c r="B81" i="39"/>
  <c r="E86" i="39"/>
  <c r="A76" i="39"/>
  <c r="D76" i="39"/>
  <c r="D77" i="39" s="1"/>
  <c r="D78" i="39" s="1"/>
  <c r="D79" i="39" s="1"/>
  <c r="D80" i="39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38" i="37"/>
  <c r="E39" i="37"/>
  <c r="D37" i="37"/>
  <c r="A37" i="37"/>
  <c r="B39" i="36"/>
  <c r="E40" i="36"/>
  <c r="D38" i="36"/>
  <c r="A38" i="36"/>
  <c r="B86" i="39" l="1"/>
  <c r="E87" i="39"/>
  <c r="D81" i="39"/>
  <c r="D82" i="39" s="1"/>
  <c r="D83" i="39" s="1"/>
  <c r="D84" i="39" s="1"/>
  <c r="D85" i="39" s="1"/>
  <c r="A81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39" i="37"/>
  <c r="A38" i="37"/>
  <c r="D38" i="37"/>
  <c r="E41" i="36"/>
  <c r="E42" i="36" s="1"/>
  <c r="B41" i="36"/>
  <c r="D41" i="36" s="1"/>
  <c r="B40" i="36"/>
  <c r="D40" i="36" s="1"/>
  <c r="A39" i="36"/>
  <c r="D39" i="36"/>
  <c r="B88" i="39" l="1"/>
  <c r="E88" i="39"/>
  <c r="B87" i="39"/>
  <c r="A86" i="39"/>
  <c r="D86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39" i="37"/>
  <c r="A39" i="37"/>
  <c r="E43" i="36"/>
  <c r="D43" i="36"/>
  <c r="A41" i="36"/>
  <c r="A40" i="36"/>
  <c r="A42" i="36"/>
  <c r="A88" i="39" l="1"/>
  <c r="D88" i="39"/>
  <c r="D89" i="39" s="1"/>
  <c r="D90" i="39" s="1"/>
  <c r="D91" i="39" s="1"/>
  <c r="D92" i="39" s="1"/>
  <c r="E93" i="39"/>
  <c r="E89" i="39"/>
  <c r="E90" i="39" s="1"/>
  <c r="E91" i="39" s="1"/>
  <c r="E92" i="39" s="1"/>
  <c r="A87" i="39"/>
  <c r="D87" i="39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43" i="36"/>
  <c r="E98" i="39" l="1"/>
  <c r="E99" i="39" s="1"/>
  <c r="E100" i="39" s="1"/>
  <c r="E101" i="39" s="1"/>
  <c r="E102" i="39" s="1"/>
  <c r="E94" i="39"/>
  <c r="E95" i="39" s="1"/>
  <c r="E96" i="39" s="1"/>
  <c r="E97" i="39" s="1"/>
</calcChain>
</file>

<file path=xl/sharedStrings.xml><?xml version="1.0" encoding="utf-8"?>
<sst xmlns="http://schemas.openxmlformats.org/spreadsheetml/2006/main" count="265" uniqueCount="110">
  <si>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</si>
  <si>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</si>
  <si>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</si>
  <si>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</si>
  <si>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</si>
  <si>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</si>
  <si>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</si>
  <si>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</si>
  <si>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</si>
  <si>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</si>
  <si>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</si>
  <si>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</si>
  <si>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</si>
  <si>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</si>
  <si>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</si>
  <si>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</si>
  <si>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</si>
  <si>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</si>
  <si>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</si>
  <si>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</si>
  <si>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</si>
  <si>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</si>
  <si>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</si>
  <si>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</si>
  <si>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</si>
  <si>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</si>
  <si>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</si>
  <si>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</si>
  <si>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</si>
  <si>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</si>
  <si>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</si>
  <si>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</si>
  <si>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</si>
  <si>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</si>
  <si>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</si>
  <si>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</si>
  <si>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</si>
  <si>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</si>
  <si>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</si>
  <si>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</si>
  <si>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</si>
  <si>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</si>
  <si>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</si>
  <si>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</si>
  <si>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</si>
  <si>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</si>
  <si>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</si>
  <si>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</si>
  <si>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</si>
  <si>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</si>
  <si>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Tanakorn</t>
  </si>
  <si>
    <t>Malawan</t>
  </si>
  <si>
    <t>TIME136</t>
  </si>
  <si>
    <t>New Year's  Day</t>
  </si>
  <si>
    <t>TIME-202059</t>
  </si>
  <si>
    <t>Editing presentation slide, business flow and report deliverable 2 align client's comments</t>
  </si>
  <si>
    <t>TIME</t>
  </si>
  <si>
    <t>Preparing session for present IT streering committee and proofreaad check typo include edit wording align client's comments</t>
  </si>
  <si>
    <t xml:space="preserve">Making slide template for deliverable 3, making slide implication for mgmt and acceptace form </t>
  </si>
  <si>
    <t>Researching 6 tool for support project and making slide after research</t>
  </si>
  <si>
    <t>Brifing session for present IT steering committee with expert, meeting with  IT steering committee and making minute of meeting</t>
  </si>
  <si>
    <t>Conference call with client about project plan and researching technology for LRS new platform</t>
  </si>
  <si>
    <t>Workshop with expert to review EA As-Is and making content according partner comment's</t>
  </si>
  <si>
    <t>TIME-202065</t>
  </si>
  <si>
    <t xml:space="preserve">Listing capability of LRS and finding data type of structure/unstructure data in the part data architecture </t>
  </si>
  <si>
    <t>Making slide for the deliverable 3 and researching tech for LRS</t>
  </si>
  <si>
    <t>Researching bolckchain technology</t>
  </si>
  <si>
    <t>Making proposal ONDE outlook phase 3 (WP8,10,11)</t>
  </si>
  <si>
    <t>Making proposal ONDE outlook phase 3 (WP1,2)</t>
  </si>
  <si>
    <t>Making proposal ONDE outlook phase 3 WP3</t>
  </si>
  <si>
    <t>Con call with expert and editing project plan</t>
  </si>
  <si>
    <t>Making slides proposal ONDE outlook phase 3</t>
  </si>
  <si>
    <t>Making slides proposal ONDE outlook phase 3 and proof read</t>
  </si>
  <si>
    <t>Analyse as-is gap of LRS and making slide</t>
  </si>
  <si>
    <t>Making slide capability of LRS in business and application layer</t>
  </si>
  <si>
    <t>Workshop with expert to desing LRS new platfprm landscape</t>
  </si>
  <si>
    <t>Research in capability of  asset management system and making slide</t>
  </si>
  <si>
    <t>Meeting with client to present target EA framework and editin align with client's comment</t>
  </si>
  <si>
    <t>Research in cloud capability and making slide</t>
  </si>
  <si>
    <t>Design process for pilot workshop and make a slide in AMC capability</t>
  </si>
  <si>
    <t>Design target business process flow</t>
  </si>
  <si>
    <t>prepare deck for executive interview and design Target business process flow (Cont.)</t>
  </si>
  <si>
    <t>Executive interview and collecting business requirement form user</t>
  </si>
  <si>
    <t>collecting business requirement form user (cont.)</t>
  </si>
  <si>
    <t xml:space="preserve">Design new business process pilot for workshop </t>
  </si>
  <si>
    <t>Design new business process pilot for workshop (cont.) and interview SAM' executive to get vision to design new target EA</t>
  </si>
  <si>
    <t>Vacation Leave</t>
  </si>
  <si>
    <t>Meeting with expert to clarifly scope of new project</t>
  </si>
  <si>
    <t>Meeting with expert to get the guidance for design new Debt Restruturing process</t>
  </si>
  <si>
    <t>HOME</t>
  </si>
  <si>
    <t>Making deck Mini ToR  for 6 projects</t>
  </si>
  <si>
    <t>Draw a new business flow for debt restructuring process and prepare deck for meeting</t>
  </si>
  <si>
    <t>Meeting with client and edit align with client's comment</t>
  </si>
  <si>
    <t>Design new module for LRS new platform and mapped capability with new LRS module</t>
  </si>
  <si>
    <t>Mapped capability with new LRS module (cont.)</t>
  </si>
  <si>
    <t>Meeting with expert to present capability mapped with new LRS module and edit align with expert's comment</t>
  </si>
  <si>
    <t>Meeting with client and edit align client comment, Grouping business process for LRS New Platform</t>
  </si>
  <si>
    <t>Grouping amd Drawing a new business flow (debt restructuring process)</t>
  </si>
  <si>
    <t>Drawing new business flow ( NPA process) and prepare deck for meeting with client</t>
  </si>
  <si>
    <t>Meeting with client and drawing NPA process (cont.)</t>
  </si>
  <si>
    <t xml:space="preserve">Makha Bucha Day </t>
  </si>
  <si>
    <t>Meeting with expert and draw a new business in a NPA process</t>
  </si>
  <si>
    <t>Write a RACI matrix for each new business process</t>
  </si>
  <si>
    <t>Write a RACI matrix for each new business process (cont.)</t>
  </si>
  <si>
    <t>Meeting with client and edit slide align with client comment</t>
  </si>
  <si>
    <t>Preparing deck for workshop and edit workshop flow</t>
  </si>
  <si>
    <t>Workshop Target business flow of debt restructing process and edit align client comment</t>
  </si>
  <si>
    <t>Mapped new capability and user requirement to debt restructring new process</t>
  </si>
  <si>
    <t>Meeting with Client to confirm module designed in 2 processes and edit align client comment</t>
  </si>
  <si>
    <t>TIME-202096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</si>
</sst>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4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</font>
    <font>
      <sz val="10"/>
      <color rgb="FF99A0AC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59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13" fillId="0" borderId="0" xfId="0" applyFont="1"/>
  </cellXfs>
  <cellStyles count="2">
    <cellStyle name="Comma" xfId="1" builtinId="3"/>
    <cellStyle name="Normal" xfId="0" builtinId="0"/>
  </cellStyles>
  <dxfs count="29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18" sqref="B18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27" t="s">
        <v>24</v>
      </c>
      <c r="C2" s="128"/>
      <c r="D2" s="128"/>
      <c r="E2" s="128"/>
      <c r="F2" s="128"/>
      <c r="G2" s="129"/>
      <c r="H2" s="2"/>
      <c r="I2" s="2"/>
    </row>
    <row r="3" spans="2:9" x14ac:dyDescent="0.2">
      <c r="B3" s="7" t="s">
        <v>25</v>
      </c>
      <c r="C3" s="133" t="s">
        <v>50</v>
      </c>
      <c r="D3" s="134"/>
      <c r="E3" s="134"/>
      <c r="F3" s="134"/>
      <c r="G3" s="135"/>
      <c r="H3" s="3"/>
      <c r="I3" s="3"/>
    </row>
    <row r="4" spans="2:9" x14ac:dyDescent="0.2">
      <c r="B4" s="6" t="s">
        <v>26</v>
      </c>
      <c r="C4" s="136" t="s">
        <v>51</v>
      </c>
      <c r="D4" s="137"/>
      <c r="E4" s="137"/>
      <c r="F4" s="137"/>
      <c r="G4" s="138"/>
      <c r="H4" s="3"/>
      <c r="I4" s="3"/>
    </row>
    <row r="5" spans="2:9" x14ac:dyDescent="0.2">
      <c r="B5" s="6" t="s">
        <v>27</v>
      </c>
      <c r="C5" s="136" t="s">
        <v>52</v>
      </c>
      <c r="D5" s="137"/>
      <c r="E5" s="137"/>
      <c r="F5" s="137"/>
      <c r="G5" s="138"/>
      <c r="H5" s="3"/>
      <c r="I5" s="3"/>
    </row>
    <row r="7" spans="2:9" ht="32.25" customHeight="1" x14ac:dyDescent="0.2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2">
      <c r="B8" s="130" t="s">
        <v>28</v>
      </c>
      <c r="C8" s="131"/>
      <c r="D8" s="131"/>
      <c r="E8" s="131"/>
      <c r="F8" s="131"/>
      <c r="G8" s="132"/>
      <c r="H8" s="3"/>
      <c r="I8" s="3"/>
    </row>
    <row r="9" spans="2:9" x14ac:dyDescent="0.2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2">
      <c r="B10" s="115" t="s">
        <v>30</v>
      </c>
      <c r="C10" s="116"/>
      <c r="D10" s="116"/>
      <c r="E10" s="116"/>
      <c r="F10" s="116"/>
      <c r="G10" s="117"/>
      <c r="H10" s="3"/>
      <c r="I10" s="3"/>
    </row>
    <row r="12" spans="2:9" x14ac:dyDescent="0.2">
      <c r="B12" s="58" t="s">
        <v>46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2">
      <c r="B13" s="60">
        <v>9001</v>
      </c>
      <c r="C13" s="109" t="s">
        <v>36</v>
      </c>
      <c r="D13" s="110"/>
      <c r="E13" s="110"/>
      <c r="F13" s="110"/>
      <c r="G13" s="111"/>
      <c r="H13" s="4"/>
      <c r="I13" s="4"/>
    </row>
    <row r="14" spans="2:9" ht="19.5" customHeight="1" x14ac:dyDescent="0.2">
      <c r="B14" s="7" t="s">
        <v>23</v>
      </c>
      <c r="C14" s="115"/>
      <c r="D14" s="116"/>
      <c r="E14" s="116"/>
      <c r="F14" s="116"/>
      <c r="G14" s="117"/>
      <c r="H14" s="4"/>
      <c r="I14" s="4"/>
    </row>
    <row r="15" spans="2:9" ht="18.75" customHeight="1" x14ac:dyDescent="0.2">
      <c r="B15" s="60">
        <v>9002</v>
      </c>
      <c r="C15" s="141" t="s">
        <v>45</v>
      </c>
      <c r="D15" s="142"/>
      <c r="E15" s="142"/>
      <c r="F15" s="142"/>
      <c r="G15" s="143"/>
      <c r="H15" s="4"/>
      <c r="I15" s="4"/>
    </row>
    <row r="16" spans="2:9" ht="18.75" customHeight="1" x14ac:dyDescent="0.2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2">
      <c r="B17" s="7" t="s">
        <v>15</v>
      </c>
      <c r="C17" s="112" t="s">
        <v>44</v>
      </c>
      <c r="D17" s="113"/>
      <c r="E17" s="113"/>
      <c r="F17" s="113"/>
      <c r="G17" s="114"/>
      <c r="H17" s="4"/>
      <c r="I17" s="4"/>
    </row>
    <row r="18" spans="2:9" ht="19.5" customHeight="1" x14ac:dyDescent="0.2">
      <c r="B18" s="62">
        <v>9003</v>
      </c>
      <c r="C18" s="118" t="s">
        <v>37</v>
      </c>
      <c r="D18" s="119"/>
      <c r="E18" s="119"/>
      <c r="F18" s="119"/>
      <c r="G18" s="120"/>
      <c r="H18" s="4"/>
      <c r="I18" s="4"/>
    </row>
    <row r="19" spans="2:9" x14ac:dyDescent="0.2">
      <c r="B19" s="63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 x14ac:dyDescent="0.2">
      <c r="B20" s="62">
        <v>9004</v>
      </c>
      <c r="C20" s="118" t="s">
        <v>42</v>
      </c>
      <c r="D20" s="119"/>
      <c r="E20" s="119"/>
      <c r="F20" s="119"/>
      <c r="G20" s="120"/>
      <c r="H20" s="4"/>
      <c r="I20" s="4"/>
    </row>
    <row r="21" spans="2:9" ht="19.5" customHeight="1" x14ac:dyDescent="0.2">
      <c r="B21" s="63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 x14ac:dyDescent="0.2">
      <c r="B22" s="60">
        <v>9005</v>
      </c>
      <c r="C22" s="109" t="s">
        <v>41</v>
      </c>
      <c r="D22" s="110"/>
      <c r="E22" s="110"/>
      <c r="F22" s="110"/>
      <c r="G22" s="111"/>
    </row>
    <row r="23" spans="2:9" ht="19.5" customHeight="1" x14ac:dyDescent="0.2">
      <c r="B23" s="7" t="s">
        <v>32</v>
      </c>
      <c r="C23" s="115"/>
      <c r="D23" s="116"/>
      <c r="E23" s="116"/>
      <c r="F23" s="116"/>
      <c r="G23" s="117"/>
    </row>
    <row r="24" spans="2:9" ht="19.5" customHeight="1" x14ac:dyDescent="0.2">
      <c r="B24" s="60">
        <v>9006</v>
      </c>
      <c r="C24" s="118" t="s">
        <v>40</v>
      </c>
      <c r="D24" s="119"/>
      <c r="E24" s="119"/>
      <c r="F24" s="119"/>
      <c r="G24" s="120"/>
    </row>
    <row r="25" spans="2:9" x14ac:dyDescent="0.2">
      <c r="B25" s="7" t="s">
        <v>22</v>
      </c>
      <c r="C25" s="121"/>
      <c r="D25" s="122"/>
      <c r="E25" s="122"/>
      <c r="F25" s="122"/>
      <c r="G25" s="123"/>
    </row>
    <row r="26" spans="2:9" ht="19.5" customHeight="1" x14ac:dyDescent="0.2">
      <c r="B26" s="60">
        <v>9007</v>
      </c>
      <c r="C26" s="109" t="s">
        <v>39</v>
      </c>
      <c r="D26" s="110"/>
      <c r="E26" s="110"/>
      <c r="F26" s="110"/>
      <c r="G26" s="111"/>
    </row>
    <row r="27" spans="2:9" ht="19.5" customHeight="1" x14ac:dyDescent="0.2">
      <c r="B27" s="7" t="s">
        <v>9</v>
      </c>
      <c r="C27" s="115"/>
      <c r="D27" s="116"/>
      <c r="E27" s="116"/>
      <c r="F27" s="116"/>
      <c r="G27" s="117"/>
    </row>
    <row r="28" spans="2:9" ht="19.5" customHeight="1" x14ac:dyDescent="0.2">
      <c r="B28" s="60">
        <v>9008</v>
      </c>
      <c r="C28" s="109" t="s">
        <v>38</v>
      </c>
      <c r="D28" s="110"/>
      <c r="E28" s="110"/>
      <c r="F28" s="110"/>
      <c r="G28" s="111"/>
    </row>
    <row r="29" spans="2:9" ht="19.5" customHeight="1" x14ac:dyDescent="0.2">
      <c r="B29" s="7" t="s">
        <v>10</v>
      </c>
      <c r="C29" s="115"/>
      <c r="D29" s="116"/>
      <c r="E29" s="116"/>
      <c r="F29" s="116"/>
      <c r="G29" s="117"/>
    </row>
    <row r="30" spans="2:9" ht="15" customHeight="1" x14ac:dyDescent="0.2">
      <c r="B30" s="60">
        <v>9009</v>
      </c>
      <c r="C30" s="118" t="s">
        <v>47</v>
      </c>
      <c r="D30" s="119"/>
      <c r="E30" s="119"/>
      <c r="F30" s="119"/>
      <c r="G30" s="120"/>
    </row>
    <row r="31" spans="2:9" x14ac:dyDescent="0.2">
      <c r="B31" s="61"/>
      <c r="C31" s="124" t="s">
        <v>48</v>
      </c>
      <c r="D31" s="125"/>
      <c r="E31" s="125"/>
      <c r="F31" s="125"/>
      <c r="G31" s="126"/>
    </row>
    <row r="32" spans="2:9" ht="19.5" customHeight="1" x14ac:dyDescent="0.2">
      <c r="B32" s="7" t="s">
        <v>21</v>
      </c>
      <c r="C32" s="121" t="s">
        <v>49</v>
      </c>
      <c r="D32" s="122"/>
      <c r="E32" s="122"/>
      <c r="F32" s="122"/>
      <c r="G32" s="123"/>
    </row>
    <row r="33" spans="2:7" ht="19.5" customHeight="1" x14ac:dyDescent="0.2">
      <c r="B33" s="60">
        <v>9010</v>
      </c>
      <c r="C33" s="109" t="s">
        <v>18</v>
      </c>
      <c r="D33" s="110"/>
      <c r="E33" s="110"/>
      <c r="F33" s="110"/>
      <c r="G33" s="111"/>
    </row>
    <row r="34" spans="2:7" ht="19.5" customHeight="1" x14ac:dyDescent="0.2">
      <c r="B34" s="7" t="s">
        <v>11</v>
      </c>
      <c r="C34" s="115"/>
      <c r="D34" s="116"/>
      <c r="E34" s="116"/>
      <c r="F34" s="116"/>
      <c r="G34" s="117"/>
    </row>
    <row r="35" spans="2:7" ht="19.5" customHeight="1" x14ac:dyDescent="0.2">
      <c r="B35" s="60">
        <v>9013</v>
      </c>
      <c r="C35" s="109" t="s">
        <v>19</v>
      </c>
      <c r="D35" s="110"/>
      <c r="E35" s="110"/>
      <c r="F35" s="110"/>
      <c r="G35" s="111"/>
    </row>
    <row r="36" spans="2:7" ht="19.5" customHeight="1" x14ac:dyDescent="0.2">
      <c r="B36" s="7" t="s">
        <v>12</v>
      </c>
      <c r="C36" s="115"/>
      <c r="D36" s="116"/>
      <c r="E36" s="116"/>
      <c r="F36" s="116"/>
      <c r="G36" s="117"/>
    </row>
    <row r="37" spans="2:7" ht="19.5" customHeight="1" x14ac:dyDescent="0.2">
      <c r="B37" s="60">
        <v>9014</v>
      </c>
      <c r="C37" s="109" t="s">
        <v>13</v>
      </c>
      <c r="D37" s="110"/>
      <c r="E37" s="110"/>
      <c r="F37" s="110"/>
      <c r="G37" s="111"/>
    </row>
    <row r="38" spans="2:7" ht="19.5" customHeight="1" x14ac:dyDescent="0.2">
      <c r="B38" s="64" t="s">
        <v>13</v>
      </c>
      <c r="C38" s="112"/>
      <c r="D38" s="113"/>
      <c r="E38" s="113"/>
      <c r="F38" s="113"/>
      <c r="G38" s="114"/>
    </row>
    <row r="39" spans="2:7" ht="19.5" customHeight="1" x14ac:dyDescent="0.2">
      <c r="B39" s="60">
        <v>9015</v>
      </c>
      <c r="C39" s="109" t="s">
        <v>20</v>
      </c>
      <c r="D39" s="110"/>
      <c r="E39" s="110"/>
      <c r="F39" s="110"/>
      <c r="G39" s="111"/>
    </row>
    <row r="40" spans="2:7" ht="19.5" customHeight="1" x14ac:dyDescent="0.2">
      <c r="B40" s="64" t="s">
        <v>14</v>
      </c>
      <c r="C40" s="115"/>
      <c r="D40" s="116"/>
      <c r="E40" s="116"/>
      <c r="F40" s="116"/>
      <c r="G40" s="11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2"/>
  <sheetViews>
    <sheetView showGridLines="0" topLeftCell="D34" zoomScale="90" zoomScaleNormal="90" workbookViewId="0">
      <selection activeCell="F14" sqref="F14:G1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SUM(J10:J58)</f>
        <v>185</v>
      </c>
      <c r="J8" s="25">
        <f>I8/8</f>
        <v>23.125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43" si="0">IF(OR(C11="f",C11="u",C11="F",C11="U"),"",IF(OR(B11=1,B11=2,B11=3,B11=4,B11=5),1,""))</f>
        <v>1</v>
      </c>
      <c r="B11" s="8">
        <f t="shared" ref="B11:B40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36"/>
      <c r="J12" s="38"/>
    </row>
    <row r="13" spans="1:10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7" si="2">+E12+1</f>
        <v>44199</v>
      </c>
      <c r="F13" s="35"/>
      <c r="G13" s="36"/>
      <c r="H13" s="37"/>
      <c r="I13" s="36"/>
      <c r="J13" s="38"/>
    </row>
    <row r="14" spans="1:10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43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54</v>
      </c>
      <c r="G14" s="36">
        <v>9001</v>
      </c>
      <c r="H14" s="43" t="s">
        <v>55</v>
      </c>
      <c r="I14" s="36" t="s">
        <v>56</v>
      </c>
      <c r="J14" s="38">
        <v>10</v>
      </c>
    </row>
    <row r="15" spans="1:10" ht="28.5" x14ac:dyDescent="0.2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35" t="s">
        <v>54</v>
      </c>
      <c r="G15" s="36">
        <v>9001</v>
      </c>
      <c r="H15" s="48" t="s">
        <v>57</v>
      </c>
      <c r="I15" s="36" t="s">
        <v>56</v>
      </c>
      <c r="J15" s="49">
        <v>9.5</v>
      </c>
    </row>
    <row r="16" spans="1:10" ht="28.5" x14ac:dyDescent="0.2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 t="s">
        <v>54</v>
      </c>
      <c r="G16" s="36">
        <v>9001</v>
      </c>
      <c r="H16" s="50" t="s">
        <v>58</v>
      </c>
      <c r="I16" s="36" t="s">
        <v>56</v>
      </c>
      <c r="J16" s="38">
        <v>9</v>
      </c>
    </row>
    <row r="17" spans="1:10" ht="22.5" customHeight="1" x14ac:dyDescent="0.2">
      <c r="A17" s="31">
        <f t="shared" si="0"/>
        <v>1</v>
      </c>
      <c r="B17" s="8">
        <f t="shared" si="1"/>
        <v>4</v>
      </c>
      <c r="C17" s="40"/>
      <c r="D17" s="44" t="str">
        <f t="shared" si="3"/>
        <v>Thu</v>
      </c>
      <c r="E17" s="45">
        <f>+E16+1</f>
        <v>44203</v>
      </c>
      <c r="F17" s="35" t="s">
        <v>54</v>
      </c>
      <c r="G17" s="36">
        <v>9001</v>
      </c>
      <c r="H17" s="48" t="s">
        <v>59</v>
      </c>
      <c r="I17" s="36" t="s">
        <v>56</v>
      </c>
      <c r="J17" s="49">
        <v>8.5</v>
      </c>
    </row>
    <row r="18" spans="1:10" ht="28.5" x14ac:dyDescent="0.2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 t="s">
        <v>54</v>
      </c>
      <c r="G18" s="36">
        <v>9001</v>
      </c>
      <c r="H18" s="43" t="s">
        <v>60</v>
      </c>
      <c r="I18" s="36" t="s">
        <v>56</v>
      </c>
      <c r="J18" s="38">
        <v>8.5</v>
      </c>
    </row>
    <row r="19" spans="1:10" ht="22.5" customHeight="1" x14ac:dyDescent="0.2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36"/>
      <c r="H19" s="43"/>
      <c r="I19" s="36"/>
      <c r="J19" s="38"/>
    </row>
    <row r="20" spans="1:10" ht="22.5" customHeight="1" x14ac:dyDescent="0.2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36"/>
      <c r="H20" s="37"/>
      <c r="I20" s="36"/>
      <c r="J20" s="38"/>
    </row>
    <row r="21" spans="1:10" ht="28.5" x14ac:dyDescent="0.2">
      <c r="A21" s="31">
        <f t="shared" si="0"/>
        <v>1</v>
      </c>
      <c r="B21" s="8">
        <f t="shared" si="1"/>
        <v>1</v>
      </c>
      <c r="C21" s="40"/>
      <c r="D21" s="33" t="str">
        <f t="shared" si="3"/>
        <v>Mo</v>
      </c>
      <c r="E21" s="34">
        <f t="shared" si="2"/>
        <v>44207</v>
      </c>
      <c r="F21" s="35" t="s">
        <v>54</v>
      </c>
      <c r="G21" s="36">
        <v>9001</v>
      </c>
      <c r="H21" s="43" t="s">
        <v>61</v>
      </c>
      <c r="I21" s="36" t="s">
        <v>56</v>
      </c>
      <c r="J21" s="38">
        <v>8.5</v>
      </c>
    </row>
    <row r="22" spans="1:10" ht="22.5" customHeight="1" x14ac:dyDescent="0.2">
      <c r="A22" s="31">
        <f t="shared" si="0"/>
        <v>1</v>
      </c>
      <c r="B22" s="8">
        <f t="shared" si="1"/>
        <v>2</v>
      </c>
      <c r="C22" s="40"/>
      <c r="D22" s="44" t="str">
        <f t="shared" si="3"/>
        <v>Tue</v>
      </c>
      <c r="E22" s="45">
        <f>+E21+1</f>
        <v>44208</v>
      </c>
      <c r="F22" s="35" t="s">
        <v>54</v>
      </c>
      <c r="G22" s="36">
        <v>9001</v>
      </c>
      <c r="H22" s="43" t="s">
        <v>62</v>
      </c>
      <c r="I22" s="36" t="s">
        <v>56</v>
      </c>
      <c r="J22" s="49">
        <v>9</v>
      </c>
    </row>
    <row r="23" spans="1:10" ht="28.5" x14ac:dyDescent="0.2">
      <c r="A23" s="31">
        <f t="shared" si="0"/>
        <v>1</v>
      </c>
      <c r="B23" s="8">
        <f t="shared" si="1"/>
        <v>3</v>
      </c>
      <c r="C23" s="40"/>
      <c r="D23" s="33" t="str">
        <f t="shared" si="3"/>
        <v>Wed</v>
      </c>
      <c r="E23" s="34">
        <f>+E22+1</f>
        <v>44209</v>
      </c>
      <c r="F23" s="35" t="s">
        <v>54</v>
      </c>
      <c r="G23" s="36">
        <v>9001</v>
      </c>
      <c r="H23" s="43" t="s">
        <v>64</v>
      </c>
      <c r="I23" s="36" t="s">
        <v>56</v>
      </c>
      <c r="J23" s="38">
        <v>8</v>
      </c>
    </row>
    <row r="24" spans="1:10" ht="22.5" customHeight="1" x14ac:dyDescent="0.2">
      <c r="A24" s="31">
        <f t="shared" si="0"/>
        <v>1</v>
      </c>
      <c r="B24" s="8">
        <f t="shared" si="1"/>
        <v>4</v>
      </c>
      <c r="C24" s="40"/>
      <c r="D24" s="44" t="str">
        <f t="shared" si="3"/>
        <v>Thu</v>
      </c>
      <c r="E24" s="45">
        <f>+E23+1</f>
        <v>44210</v>
      </c>
      <c r="F24" s="35" t="s">
        <v>54</v>
      </c>
      <c r="G24" s="36">
        <v>9001</v>
      </c>
      <c r="H24" s="48" t="s">
        <v>65</v>
      </c>
      <c r="I24" s="36" t="s">
        <v>56</v>
      </c>
      <c r="J24" s="49">
        <v>9</v>
      </c>
    </row>
    <row r="25" spans="1:10" ht="22.5" customHeight="1" x14ac:dyDescent="0.2">
      <c r="A25" s="31">
        <f t="shared" si="0"/>
        <v>1</v>
      </c>
      <c r="B25" s="8">
        <f t="shared" si="1"/>
        <v>5</v>
      </c>
      <c r="C25" s="40"/>
      <c r="D25" s="33" t="str">
        <f t="shared" si="3"/>
        <v>Fri</v>
      </c>
      <c r="E25" s="34">
        <f>+E24+1</f>
        <v>44211</v>
      </c>
      <c r="F25" s="35" t="s">
        <v>54</v>
      </c>
      <c r="G25" s="36">
        <v>9001</v>
      </c>
      <c r="H25" s="43" t="s">
        <v>66</v>
      </c>
      <c r="I25" s="36" t="s">
        <v>56</v>
      </c>
      <c r="J25" s="38">
        <v>3</v>
      </c>
    </row>
    <row r="26" spans="1:10" ht="22.5" customHeight="1" x14ac:dyDescent="0.2">
      <c r="A26" s="31"/>
      <c r="C26" s="40"/>
      <c r="D26" s="33" t="str">
        <f>D25</f>
        <v>Fri</v>
      </c>
      <c r="E26" s="34">
        <f>E25</f>
        <v>44211</v>
      </c>
      <c r="F26" s="35" t="s">
        <v>63</v>
      </c>
      <c r="G26" s="36">
        <v>9003</v>
      </c>
      <c r="H26" s="43" t="s">
        <v>67</v>
      </c>
      <c r="I26" s="36" t="s">
        <v>56</v>
      </c>
      <c r="J26" s="38">
        <v>6</v>
      </c>
    </row>
    <row r="27" spans="1:10" ht="22.5" customHeight="1" x14ac:dyDescent="0.2">
      <c r="A27" s="31" t="str">
        <f t="shared" si="0"/>
        <v/>
      </c>
      <c r="B27" s="8">
        <f t="shared" si="1"/>
        <v>6</v>
      </c>
      <c r="C27" s="40"/>
      <c r="D27" s="33" t="str">
        <f t="shared" si="3"/>
        <v>Sat</v>
      </c>
      <c r="E27" s="34">
        <f>+E25+1</f>
        <v>44212</v>
      </c>
      <c r="F27" s="35"/>
      <c r="G27" s="36"/>
      <c r="H27" s="43"/>
      <c r="I27" s="36"/>
      <c r="J27" s="38"/>
    </row>
    <row r="28" spans="1:10" ht="22.5" customHeight="1" x14ac:dyDescent="0.2">
      <c r="A28" s="31" t="str">
        <f t="shared" si="0"/>
        <v/>
      </c>
      <c r="B28" s="8">
        <f t="shared" si="1"/>
        <v>7</v>
      </c>
      <c r="C28" s="40"/>
      <c r="D28" s="33" t="str">
        <f t="shared" si="3"/>
        <v>Sun</v>
      </c>
      <c r="E28" s="34">
        <f t="shared" si="2"/>
        <v>44213</v>
      </c>
      <c r="F28" s="35"/>
      <c r="G28" s="36"/>
      <c r="H28" s="43"/>
      <c r="I28" s="36"/>
      <c r="J28" s="38"/>
    </row>
    <row r="29" spans="1:10" ht="22.5" customHeight="1" x14ac:dyDescent="0.2">
      <c r="A29" s="31">
        <f t="shared" si="0"/>
        <v>1</v>
      </c>
      <c r="B29" s="8">
        <f t="shared" si="1"/>
        <v>1</v>
      </c>
      <c r="C29" s="40"/>
      <c r="D29" s="33" t="str">
        <f t="shared" si="3"/>
        <v>Mo</v>
      </c>
      <c r="E29" s="34">
        <f t="shared" si="2"/>
        <v>44214</v>
      </c>
      <c r="F29" s="35" t="s">
        <v>63</v>
      </c>
      <c r="G29" s="36">
        <v>9003</v>
      </c>
      <c r="H29" s="43" t="s">
        <v>68</v>
      </c>
      <c r="I29" s="36" t="s">
        <v>56</v>
      </c>
      <c r="J29" s="38">
        <v>9</v>
      </c>
    </row>
    <row r="30" spans="1:10" ht="22.5" customHeight="1" x14ac:dyDescent="0.2">
      <c r="A30" s="31">
        <f t="shared" si="0"/>
        <v>1</v>
      </c>
      <c r="B30" s="8">
        <f t="shared" si="1"/>
        <v>2</v>
      </c>
      <c r="C30" s="40"/>
      <c r="D30" s="44" t="str">
        <f t="shared" si="3"/>
        <v>Tue</v>
      </c>
      <c r="E30" s="45">
        <f>+E29+1</f>
        <v>44215</v>
      </c>
      <c r="F30" s="35" t="s">
        <v>63</v>
      </c>
      <c r="G30" s="47">
        <v>9003</v>
      </c>
      <c r="H30" s="48" t="s">
        <v>69</v>
      </c>
      <c r="I30" s="36" t="s">
        <v>56</v>
      </c>
      <c r="J30" s="49">
        <v>7</v>
      </c>
    </row>
    <row r="31" spans="1:10" ht="22.5" customHeight="1" x14ac:dyDescent="0.2">
      <c r="A31" s="31"/>
      <c r="C31" s="40"/>
      <c r="D31" s="44" t="str">
        <f>D30</f>
        <v>Tue</v>
      </c>
      <c r="E31" s="45">
        <f>E30</f>
        <v>44215</v>
      </c>
      <c r="F31" s="35" t="s">
        <v>54</v>
      </c>
      <c r="G31" s="36">
        <v>9001</v>
      </c>
      <c r="H31" s="48" t="s">
        <v>70</v>
      </c>
      <c r="I31" s="36" t="s">
        <v>56</v>
      </c>
      <c r="J31" s="49">
        <v>2</v>
      </c>
    </row>
    <row r="32" spans="1:10" ht="22.5" customHeight="1" x14ac:dyDescent="0.2">
      <c r="A32" s="31">
        <f t="shared" si="0"/>
        <v>1</v>
      </c>
      <c r="B32" s="8">
        <f t="shared" si="1"/>
        <v>3</v>
      </c>
      <c r="C32" s="40"/>
      <c r="D32" s="33" t="str">
        <f t="shared" si="3"/>
        <v>Wed</v>
      </c>
      <c r="E32" s="34">
        <f>+E30+1</f>
        <v>44216</v>
      </c>
      <c r="F32" s="35" t="s">
        <v>63</v>
      </c>
      <c r="G32" s="36">
        <v>9003</v>
      </c>
      <c r="H32" s="43" t="s">
        <v>71</v>
      </c>
      <c r="I32" s="36" t="s">
        <v>56</v>
      </c>
      <c r="J32" s="38">
        <v>9</v>
      </c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3"/>
        <v>Thu</v>
      </c>
      <c r="E33" s="45">
        <f>+E32+1</f>
        <v>44217</v>
      </c>
      <c r="F33" s="35" t="s">
        <v>63</v>
      </c>
      <c r="G33" s="47">
        <v>9003</v>
      </c>
      <c r="H33" s="48" t="s">
        <v>72</v>
      </c>
      <c r="I33" s="36" t="s">
        <v>56</v>
      </c>
      <c r="J33" s="49">
        <v>9</v>
      </c>
    </row>
    <row r="34" spans="1:10" ht="22.5" customHeight="1" x14ac:dyDescent="0.2">
      <c r="A34" s="31">
        <f t="shared" si="0"/>
        <v>1</v>
      </c>
      <c r="B34" s="8">
        <f t="shared" si="1"/>
        <v>5</v>
      </c>
      <c r="C34" s="40"/>
      <c r="D34" s="33" t="str">
        <f t="shared" si="3"/>
        <v>Fri</v>
      </c>
      <c r="E34" s="34">
        <f>+E33+1</f>
        <v>44218</v>
      </c>
      <c r="F34" s="35" t="s">
        <v>54</v>
      </c>
      <c r="G34" s="36">
        <v>9001</v>
      </c>
      <c r="H34" s="43" t="s">
        <v>73</v>
      </c>
      <c r="I34" s="36" t="s">
        <v>56</v>
      </c>
      <c r="J34" s="38">
        <v>10</v>
      </c>
    </row>
    <row r="35" spans="1:10" ht="22.5" customHeight="1" x14ac:dyDescent="0.2">
      <c r="A35" s="31" t="str">
        <f t="shared" si="0"/>
        <v/>
      </c>
      <c r="B35" s="8">
        <f t="shared" si="1"/>
        <v>6</v>
      </c>
      <c r="C35" s="40"/>
      <c r="D35" s="33" t="str">
        <f t="shared" si="3"/>
        <v>Sat</v>
      </c>
      <c r="E35" s="34">
        <f>+E34+1</f>
        <v>44219</v>
      </c>
      <c r="F35" s="35"/>
      <c r="G35" s="36"/>
      <c r="H35" s="37"/>
      <c r="I35" s="36"/>
      <c r="J35" s="38"/>
    </row>
    <row r="36" spans="1:10" ht="22.5" customHeight="1" x14ac:dyDescent="0.2">
      <c r="A36" s="31" t="str">
        <f t="shared" si="0"/>
        <v/>
      </c>
      <c r="B36" s="8">
        <f t="shared" si="1"/>
        <v>7</v>
      </c>
      <c r="C36" s="40"/>
      <c r="D36" s="33" t="str">
        <f t="shared" si="3"/>
        <v>Sun</v>
      </c>
      <c r="E36" s="34">
        <f t="shared" si="2"/>
        <v>44220</v>
      </c>
      <c r="F36" s="35"/>
      <c r="G36" s="36"/>
      <c r="H36" s="43"/>
      <c r="I36" s="36"/>
      <c r="J36" s="38"/>
    </row>
    <row r="37" spans="1:10" ht="22.5" customHeight="1" x14ac:dyDescent="0.2">
      <c r="A37" s="31">
        <f t="shared" si="0"/>
        <v>1</v>
      </c>
      <c r="B37" s="8">
        <f t="shared" si="1"/>
        <v>1</v>
      </c>
      <c r="C37" s="40"/>
      <c r="D37" s="33" t="str">
        <f t="shared" si="3"/>
        <v>Mo</v>
      </c>
      <c r="E37" s="34">
        <f t="shared" si="2"/>
        <v>44221</v>
      </c>
      <c r="F37" s="35" t="s">
        <v>54</v>
      </c>
      <c r="G37" s="36">
        <v>9001</v>
      </c>
      <c r="H37" s="43" t="s">
        <v>74</v>
      </c>
      <c r="I37" s="36" t="s">
        <v>56</v>
      </c>
      <c r="J37" s="38">
        <v>10</v>
      </c>
    </row>
    <row r="38" spans="1:10" ht="22.5" customHeight="1" x14ac:dyDescent="0.2">
      <c r="A38" s="31">
        <f t="shared" si="0"/>
        <v>1</v>
      </c>
      <c r="B38" s="8">
        <f t="shared" si="1"/>
        <v>2</v>
      </c>
      <c r="C38" s="40"/>
      <c r="D38" s="44" t="str">
        <f t="shared" si="3"/>
        <v>Tue</v>
      </c>
      <c r="E38" s="45">
        <f>+E37+1</f>
        <v>44222</v>
      </c>
      <c r="F38" s="35" t="s">
        <v>54</v>
      </c>
      <c r="G38" s="36">
        <v>9001</v>
      </c>
      <c r="H38" s="48" t="s">
        <v>75</v>
      </c>
      <c r="I38" s="36" t="s">
        <v>56</v>
      </c>
      <c r="J38" s="49">
        <v>10</v>
      </c>
    </row>
    <row r="39" spans="1:10" ht="22.5" customHeight="1" x14ac:dyDescent="0.2">
      <c r="A39" s="31">
        <f t="shared" si="0"/>
        <v>1</v>
      </c>
      <c r="B39" s="8">
        <f t="shared" si="1"/>
        <v>3</v>
      </c>
      <c r="C39" s="40"/>
      <c r="D39" s="33" t="str">
        <f t="shared" si="3"/>
        <v>Wed</v>
      </c>
      <c r="E39" s="34">
        <f>+E38+1</f>
        <v>44223</v>
      </c>
      <c r="F39" s="35" t="s">
        <v>54</v>
      </c>
      <c r="G39" s="36">
        <v>9001</v>
      </c>
      <c r="H39" s="43" t="s">
        <v>76</v>
      </c>
      <c r="I39" s="36" t="s">
        <v>56</v>
      </c>
      <c r="J39" s="38">
        <v>10</v>
      </c>
    </row>
    <row r="40" spans="1:10" ht="22.5" customHeight="1" x14ac:dyDescent="0.2">
      <c r="A40" s="31">
        <f t="shared" si="0"/>
        <v>1</v>
      </c>
      <c r="B40" s="8">
        <f t="shared" si="1"/>
        <v>4</v>
      </c>
      <c r="C40" s="40"/>
      <c r="D40" s="44" t="str">
        <f t="shared" si="3"/>
        <v>Thu</v>
      </c>
      <c r="E40" s="45">
        <f>+E39+1</f>
        <v>44224</v>
      </c>
      <c r="F40" s="35" t="s">
        <v>54</v>
      </c>
      <c r="G40" s="36">
        <v>9001</v>
      </c>
      <c r="H40" s="90" t="s">
        <v>77</v>
      </c>
      <c r="I40" s="36" t="s">
        <v>56</v>
      </c>
      <c r="J40" s="49">
        <v>10</v>
      </c>
    </row>
    <row r="41" spans="1:10" ht="22.5" customHeight="1" x14ac:dyDescent="0.2">
      <c r="A41" s="31">
        <f t="shared" si="0"/>
        <v>1</v>
      </c>
      <c r="B41" s="8">
        <f>WEEKDAY(E40+1,2)</f>
        <v>5</v>
      </c>
      <c r="C41" s="40"/>
      <c r="D41" s="33" t="str">
        <f>IF(B41=1,"Mo",IF(B41=2,"Tue",IF(B41=3,"Wed",IF(B41=4,"Thu",IF(B41=5,"Fri",IF(B41=6,"Sat",IF(B41=7,"Sun","")))))))</f>
        <v>Fri</v>
      </c>
      <c r="E41" s="34">
        <f>IF(MONTH(E40+1)&gt;MONTH(E40),"",E40+1)</f>
        <v>44225</v>
      </c>
      <c r="F41" s="35" t="s">
        <v>54</v>
      </c>
      <c r="G41" s="36">
        <v>9001</v>
      </c>
      <c r="H41" s="43" t="s">
        <v>78</v>
      </c>
      <c r="I41" s="36" t="s">
        <v>56</v>
      </c>
      <c r="J41" s="38">
        <v>10</v>
      </c>
    </row>
    <row r="42" spans="1:10" ht="22.5" customHeight="1" x14ac:dyDescent="0.2">
      <c r="A42" s="31" t="str">
        <f t="shared" si="0"/>
        <v/>
      </c>
      <c r="B42" s="8">
        <v>6</v>
      </c>
      <c r="C42" s="40"/>
      <c r="D42" s="33" t="str">
        <f>IF(B42=1,"Mo",IF(B42=2,"Tue",IF(B42=3,"Wed",IF(B42=4,"Thu",IF(B42=5,"Fri",IF(B42=6,"Sat",IF(B42=7,"Sun","")))))))</f>
        <v>Sat</v>
      </c>
      <c r="E42" s="34">
        <f>IF(MONTH(E41+1)&gt;MONTH(E41),"",E41+1)</f>
        <v>44226</v>
      </c>
      <c r="F42" s="35"/>
      <c r="G42" s="36"/>
      <c r="H42" s="37"/>
      <c r="I42" s="36"/>
      <c r="J42" s="38"/>
    </row>
    <row r="43" spans="1:10" ht="22.5" customHeight="1" thickBot="1" x14ac:dyDescent="0.25">
      <c r="A43" s="31" t="str">
        <f t="shared" si="0"/>
        <v/>
      </c>
      <c r="B43" s="8">
        <v>7</v>
      </c>
      <c r="C43" s="40"/>
      <c r="D43" s="52" t="str">
        <f t="shared" si="3"/>
        <v>Sun</v>
      </c>
      <c r="E43" s="53">
        <f>IF(MONTH(E42+1)&gt;MONTH(E42),"",E42+1)</f>
        <v>44227</v>
      </c>
      <c r="F43" s="54"/>
      <c r="G43" s="55"/>
      <c r="H43" s="56"/>
      <c r="I43" s="55"/>
      <c r="J43" s="57"/>
    </row>
    <row r="44" spans="1:10" ht="30" customHeight="1" x14ac:dyDescent="0.2"/>
    <row r="45" spans="1:10" ht="30" customHeight="1" x14ac:dyDescent="0.2"/>
    <row r="46" spans="1:10" ht="30" customHeight="1" x14ac:dyDescent="0.2"/>
    <row r="47" spans="1:10" ht="30" customHeight="1" x14ac:dyDescent="0.2"/>
    <row r="48" spans="1:10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</sheetData>
  <mergeCells count="2">
    <mergeCell ref="D4:E4"/>
    <mergeCell ref="D1:J1"/>
  </mergeCells>
  <conditionalFormatting sqref="C11:C41">
    <cfRule type="expression" dxfId="291" priority="69" stopIfTrue="1">
      <formula>IF($A11=1,B11,)</formula>
    </cfRule>
    <cfRule type="expression" dxfId="290" priority="70" stopIfTrue="1">
      <formula>IF($A11="",B11,)</formula>
    </cfRule>
  </conditionalFormatting>
  <conditionalFormatting sqref="E11">
    <cfRule type="expression" dxfId="289" priority="71" stopIfTrue="1">
      <formula>IF($A11="",B11,"")</formula>
    </cfRule>
  </conditionalFormatting>
  <conditionalFormatting sqref="E12:E41">
    <cfRule type="expression" dxfId="288" priority="72" stopIfTrue="1">
      <formula>IF($A12&lt;&gt;1,B12,"")</formula>
    </cfRule>
  </conditionalFormatting>
  <conditionalFormatting sqref="D11:D41">
    <cfRule type="expression" dxfId="287" priority="73" stopIfTrue="1">
      <formula>IF($A11="",B11,)</formula>
    </cfRule>
  </conditionalFormatting>
  <conditionalFormatting sqref="G11:G12 G19:G20 G27:G29 G32:G33 G35:G36">
    <cfRule type="expression" dxfId="286" priority="74" stopIfTrue="1">
      <formula>#REF!="Freelancer"</formula>
    </cfRule>
    <cfRule type="expression" dxfId="285" priority="75" stopIfTrue="1">
      <formula>#REF!="DTC Int. Staff"</formula>
    </cfRule>
  </conditionalFormatting>
  <conditionalFormatting sqref="G19:G20 G27:G29 G33 G35:G36">
    <cfRule type="expression" dxfId="284" priority="67" stopIfTrue="1">
      <formula>$F$5="Freelancer"</formula>
    </cfRule>
    <cfRule type="expression" dxfId="283" priority="68" stopIfTrue="1">
      <formula>$F$5="DTC Int. Staff"</formula>
    </cfRule>
  </conditionalFormatting>
  <conditionalFormatting sqref="G12">
    <cfRule type="expression" dxfId="282" priority="65" stopIfTrue="1">
      <formula>#REF!="Freelancer"</formula>
    </cfRule>
    <cfRule type="expression" dxfId="281" priority="66" stopIfTrue="1">
      <formula>#REF!="DTC Int. Staff"</formula>
    </cfRule>
  </conditionalFormatting>
  <conditionalFormatting sqref="G12">
    <cfRule type="expression" dxfId="280" priority="63" stopIfTrue="1">
      <formula>$F$5="Freelancer"</formula>
    </cfRule>
    <cfRule type="expression" dxfId="279" priority="64" stopIfTrue="1">
      <formula>$F$5="DTC Int. Staff"</formula>
    </cfRule>
  </conditionalFormatting>
  <conditionalFormatting sqref="G13">
    <cfRule type="expression" dxfId="278" priority="61" stopIfTrue="1">
      <formula>#REF!="Freelancer"</formula>
    </cfRule>
    <cfRule type="expression" dxfId="277" priority="62" stopIfTrue="1">
      <formula>#REF!="DTC Int. Staff"</formula>
    </cfRule>
  </conditionalFormatting>
  <conditionalFormatting sqref="G13">
    <cfRule type="expression" dxfId="276" priority="59" stopIfTrue="1">
      <formula>$F$5="Freelancer"</formula>
    </cfRule>
    <cfRule type="expression" dxfId="275" priority="60" stopIfTrue="1">
      <formula>$F$5="DTC Int. Staff"</formula>
    </cfRule>
  </conditionalFormatting>
  <conditionalFormatting sqref="C43">
    <cfRule type="expression" dxfId="274" priority="56" stopIfTrue="1">
      <formula>IF($A43=1,B43,)</formula>
    </cfRule>
    <cfRule type="expression" dxfId="273" priority="57" stopIfTrue="1">
      <formula>IF($A43="",B43,)</formula>
    </cfRule>
  </conditionalFormatting>
  <conditionalFormatting sqref="D43">
    <cfRule type="expression" dxfId="272" priority="58" stopIfTrue="1">
      <formula>IF($A43="",B43,)</formula>
    </cfRule>
  </conditionalFormatting>
  <conditionalFormatting sqref="C42">
    <cfRule type="expression" dxfId="271" priority="53" stopIfTrue="1">
      <formula>IF($A42=1,B42,)</formula>
    </cfRule>
    <cfRule type="expression" dxfId="270" priority="54" stopIfTrue="1">
      <formula>IF($A42="",B42,)</formula>
    </cfRule>
  </conditionalFormatting>
  <conditionalFormatting sqref="D42">
    <cfRule type="expression" dxfId="269" priority="55" stopIfTrue="1">
      <formula>IF($A42="",B42,)</formula>
    </cfRule>
  </conditionalFormatting>
  <conditionalFormatting sqref="E42">
    <cfRule type="expression" dxfId="268" priority="52" stopIfTrue="1">
      <formula>IF($A42&lt;&gt;1,B42,"")</formula>
    </cfRule>
  </conditionalFormatting>
  <conditionalFormatting sqref="E43">
    <cfRule type="expression" dxfId="267" priority="51" stopIfTrue="1">
      <formula>IF($A43&lt;&gt;1,B43,"")</formula>
    </cfRule>
  </conditionalFormatting>
  <conditionalFormatting sqref="G30">
    <cfRule type="expression" dxfId="266" priority="47" stopIfTrue="1">
      <formula>#REF!="Freelancer"</formula>
    </cfRule>
    <cfRule type="expression" dxfId="265" priority="48" stopIfTrue="1">
      <formula>#REF!="DTC Int. Staff"</formula>
    </cfRule>
  </conditionalFormatting>
  <conditionalFormatting sqref="G30">
    <cfRule type="expression" dxfId="264" priority="45" stopIfTrue="1">
      <formula>$F$5="Freelancer"</formula>
    </cfRule>
    <cfRule type="expression" dxfId="263" priority="46" stopIfTrue="1">
      <formula>$F$5="DTC Int. Staff"</formula>
    </cfRule>
  </conditionalFormatting>
  <conditionalFormatting sqref="G14:G18">
    <cfRule type="expression" dxfId="262" priority="39" stopIfTrue="1">
      <formula>#REF!="Freelancer"</formula>
    </cfRule>
    <cfRule type="expression" dxfId="261" priority="40" stopIfTrue="1">
      <formula>#REF!="DTC Int. Staff"</formula>
    </cfRule>
  </conditionalFormatting>
  <conditionalFormatting sqref="G14:G18">
    <cfRule type="expression" dxfId="260" priority="37" stopIfTrue="1">
      <formula>$F$5="Freelancer"</formula>
    </cfRule>
    <cfRule type="expression" dxfId="259" priority="38" stopIfTrue="1">
      <formula>$F$5="DTC Int. Staff"</formula>
    </cfRule>
  </conditionalFormatting>
  <conditionalFormatting sqref="G26">
    <cfRule type="expression" dxfId="258" priority="35" stopIfTrue="1">
      <formula>#REF!="Freelancer"</formula>
    </cfRule>
    <cfRule type="expression" dxfId="257" priority="36" stopIfTrue="1">
      <formula>#REF!="DTC Int. Staff"</formula>
    </cfRule>
  </conditionalFormatting>
  <conditionalFormatting sqref="G26">
    <cfRule type="expression" dxfId="256" priority="33" stopIfTrue="1">
      <formula>$F$5="Freelancer"</formula>
    </cfRule>
    <cfRule type="expression" dxfId="255" priority="34" stopIfTrue="1">
      <formula>$F$5="DTC Int. Staff"</formula>
    </cfRule>
  </conditionalFormatting>
  <conditionalFormatting sqref="G21:G25">
    <cfRule type="expression" dxfId="254" priority="31" stopIfTrue="1">
      <formula>#REF!="Freelancer"</formula>
    </cfRule>
    <cfRule type="expression" dxfId="253" priority="32" stopIfTrue="1">
      <formula>#REF!="DTC Int. Staff"</formula>
    </cfRule>
  </conditionalFormatting>
  <conditionalFormatting sqref="G21:G25">
    <cfRule type="expression" dxfId="252" priority="29" stopIfTrue="1">
      <formula>$F$5="Freelancer"</formula>
    </cfRule>
    <cfRule type="expression" dxfId="251" priority="30" stopIfTrue="1">
      <formula>$F$5="DTC Int. Staff"</formula>
    </cfRule>
  </conditionalFormatting>
  <conditionalFormatting sqref="G31">
    <cfRule type="expression" dxfId="250" priority="27" stopIfTrue="1">
      <formula>#REF!="Freelancer"</formula>
    </cfRule>
    <cfRule type="expression" dxfId="249" priority="28" stopIfTrue="1">
      <formula>#REF!="DTC Int. Staff"</formula>
    </cfRule>
  </conditionalFormatting>
  <conditionalFormatting sqref="G31">
    <cfRule type="expression" dxfId="248" priority="25" stopIfTrue="1">
      <formula>$F$5="Freelancer"</formula>
    </cfRule>
    <cfRule type="expression" dxfId="247" priority="26" stopIfTrue="1">
      <formula>$F$5="DTC Int. Staff"</formula>
    </cfRule>
  </conditionalFormatting>
  <conditionalFormatting sqref="G34">
    <cfRule type="expression" dxfId="246" priority="23" stopIfTrue="1">
      <formula>#REF!="Freelancer"</formula>
    </cfRule>
    <cfRule type="expression" dxfId="245" priority="24" stopIfTrue="1">
      <formula>#REF!="DTC Int. Staff"</formula>
    </cfRule>
  </conditionalFormatting>
  <conditionalFormatting sqref="G34">
    <cfRule type="expression" dxfId="244" priority="21" stopIfTrue="1">
      <formula>$F$5="Freelancer"</formula>
    </cfRule>
    <cfRule type="expression" dxfId="243" priority="22" stopIfTrue="1">
      <formula>$F$5="DTC Int. Staff"</formula>
    </cfRule>
  </conditionalFormatting>
  <conditionalFormatting sqref="G37">
    <cfRule type="expression" dxfId="242" priority="19" stopIfTrue="1">
      <formula>#REF!="Freelancer"</formula>
    </cfRule>
    <cfRule type="expression" dxfId="241" priority="20" stopIfTrue="1">
      <formula>#REF!="DTC Int. Staff"</formula>
    </cfRule>
  </conditionalFormatting>
  <conditionalFormatting sqref="G37">
    <cfRule type="expression" dxfId="240" priority="17" stopIfTrue="1">
      <formula>$F$5="Freelancer"</formula>
    </cfRule>
    <cfRule type="expression" dxfId="239" priority="18" stopIfTrue="1">
      <formula>$F$5="DTC Int. Staff"</formula>
    </cfRule>
  </conditionalFormatting>
  <conditionalFormatting sqref="G38">
    <cfRule type="expression" dxfId="238" priority="15" stopIfTrue="1">
      <formula>#REF!="Freelancer"</formula>
    </cfRule>
    <cfRule type="expression" dxfId="237" priority="16" stopIfTrue="1">
      <formula>#REF!="DTC Int. Staff"</formula>
    </cfRule>
  </conditionalFormatting>
  <conditionalFormatting sqref="G38">
    <cfRule type="expression" dxfId="236" priority="13" stopIfTrue="1">
      <formula>$F$5="Freelancer"</formula>
    </cfRule>
    <cfRule type="expression" dxfId="235" priority="14" stopIfTrue="1">
      <formula>$F$5="DTC Int. Staff"</formula>
    </cfRule>
  </conditionalFormatting>
  <conditionalFormatting sqref="G39">
    <cfRule type="expression" dxfId="234" priority="11" stopIfTrue="1">
      <formula>#REF!="Freelancer"</formula>
    </cfRule>
    <cfRule type="expression" dxfId="233" priority="12" stopIfTrue="1">
      <formula>#REF!="DTC Int. Staff"</formula>
    </cfRule>
  </conditionalFormatting>
  <conditionalFormatting sqref="G39">
    <cfRule type="expression" dxfId="232" priority="9" stopIfTrue="1">
      <formula>$F$5="Freelancer"</formula>
    </cfRule>
    <cfRule type="expression" dxfId="231" priority="10" stopIfTrue="1">
      <formula>$F$5="DTC Int. Staff"</formula>
    </cfRule>
  </conditionalFormatting>
  <conditionalFormatting sqref="G40">
    <cfRule type="expression" dxfId="230" priority="7" stopIfTrue="1">
      <formula>#REF!="Freelancer"</formula>
    </cfRule>
    <cfRule type="expression" dxfId="229" priority="8" stopIfTrue="1">
      <formula>#REF!="DTC Int. Staff"</formula>
    </cfRule>
  </conditionalFormatting>
  <conditionalFormatting sqref="G40">
    <cfRule type="expression" dxfId="228" priority="5" stopIfTrue="1">
      <formula>$F$5="Freelancer"</formula>
    </cfRule>
    <cfRule type="expression" dxfId="227" priority="6" stopIfTrue="1">
      <formula>$F$5="DTC Int. Staff"</formula>
    </cfRule>
  </conditionalFormatting>
  <conditionalFormatting sqref="G41">
    <cfRule type="expression" dxfId="226" priority="3" stopIfTrue="1">
      <formula>#REF!="Freelancer"</formula>
    </cfRule>
    <cfRule type="expression" dxfId="225" priority="4" stopIfTrue="1">
      <formula>#REF!="DTC Int. Staff"</formula>
    </cfRule>
  </conditionalFormatting>
  <conditionalFormatting sqref="G41">
    <cfRule type="expression" dxfId="224" priority="1" stopIfTrue="1">
      <formula>$F$5="Freelancer"</formula>
    </cfRule>
    <cfRule type="expression" dxfId="2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8"/>
  <sheetViews>
    <sheetView showGridLines="0" topLeftCell="D1" zoomScale="90" zoomScaleNormal="90" workbookViewId="0">
      <selection activeCell="K36" sqref="K3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SUM(J10:J53)</f>
        <v>193.5</v>
      </c>
      <c r="J8" s="25">
        <f>I8/8</f>
        <v>24.1875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3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54</v>
      </c>
      <c r="G11" s="36">
        <v>9001</v>
      </c>
      <c r="H11" s="43" t="s">
        <v>79</v>
      </c>
      <c r="I11" s="36" t="s">
        <v>56</v>
      </c>
      <c r="J11" s="38">
        <v>10</v>
      </c>
    </row>
    <row r="12" spans="1:10" ht="22.5" customHeight="1" x14ac:dyDescent="0.2">
      <c r="A12" s="31"/>
      <c r="B12" s="8">
        <f>WEEKDAY(E12,2)</f>
        <v>2</v>
      </c>
      <c r="C12" s="40"/>
      <c r="D12" s="44" t="str">
        <f>IF(B12=1,"Mo",IF(B12=2,"Tue",IF(B12=3,"Wed",IF(B12=4,"Thu",IF(B12=5,"Fri",IF(B12=6,"Sat",IF(B12=7,"Sun","")))))))</f>
        <v>Tue</v>
      </c>
      <c r="E12" s="45">
        <f t="shared" ref="E12:E18" si="1">+E11+1</f>
        <v>44229</v>
      </c>
      <c r="F12" s="35" t="s">
        <v>54</v>
      </c>
      <c r="G12" s="36">
        <v>9001</v>
      </c>
      <c r="H12" s="48" t="s">
        <v>80</v>
      </c>
      <c r="I12" s="36" t="s">
        <v>56</v>
      </c>
      <c r="J12" s="49">
        <v>10</v>
      </c>
    </row>
    <row r="13" spans="1:10" ht="22.5" customHeight="1" x14ac:dyDescent="0.2">
      <c r="A13" s="31"/>
      <c r="B13" s="8">
        <f>WEEKDAY(E13,2)</f>
        <v>3</v>
      </c>
      <c r="C13" s="40"/>
      <c r="D13" s="33" t="str">
        <f>IF(B13=1,"Mo",IF(B13=2,"Tue",IF(B13=3,"Wed",IF(B13=4,"Thu",IF(B13=5,"Fri",IF(B13=6,"Sat",IF(B13=7,"Sun","")))))))</f>
        <v>Wed</v>
      </c>
      <c r="E13" s="34">
        <f t="shared" si="1"/>
        <v>44230</v>
      </c>
      <c r="F13" s="35" t="s">
        <v>54</v>
      </c>
      <c r="G13" s="36">
        <v>9001</v>
      </c>
      <c r="H13" s="43" t="s">
        <v>81</v>
      </c>
      <c r="I13" s="36" t="s">
        <v>56</v>
      </c>
      <c r="J13" s="38">
        <v>10</v>
      </c>
    </row>
    <row r="14" spans="1:10" ht="22.5" customHeight="1" x14ac:dyDescent="0.2">
      <c r="A14" s="31">
        <f t="shared" si="0"/>
        <v>1</v>
      </c>
      <c r="B14" s="8">
        <f t="shared" ref="B14:B39" si="2">WEEKDAY(E14,2)</f>
        <v>4</v>
      </c>
      <c r="C14" s="40"/>
      <c r="D14" s="44" t="str">
        <f t="shared" ref="D14:D39" si="3">IF(B14=1,"Mo",IF(B14=2,"Tue",IF(B14=3,"Wed",IF(B14=4,"Thu",IF(B14=5,"Fri",IF(B14=6,"Sat",IF(B14=7,"Sun","")))))))</f>
        <v>Thu</v>
      </c>
      <c r="E14" s="45">
        <f t="shared" si="1"/>
        <v>44231</v>
      </c>
      <c r="F14" s="35" t="s">
        <v>54</v>
      </c>
      <c r="G14" s="36">
        <v>9001</v>
      </c>
      <c r="H14" s="48" t="s">
        <v>82</v>
      </c>
      <c r="I14" s="36" t="s">
        <v>56</v>
      </c>
      <c r="J14" s="49">
        <v>9</v>
      </c>
    </row>
    <row r="15" spans="1:10" ht="22.5" customHeight="1" x14ac:dyDescent="0.2">
      <c r="A15" s="31">
        <f t="shared" si="0"/>
        <v>1</v>
      </c>
      <c r="B15" s="8">
        <f t="shared" si="2"/>
        <v>5</v>
      </c>
      <c r="C15" s="40"/>
      <c r="D15" s="33" t="str">
        <f t="shared" si="3"/>
        <v>Fri</v>
      </c>
      <c r="E15" s="34">
        <f t="shared" si="1"/>
        <v>44232</v>
      </c>
      <c r="F15" s="35" t="s">
        <v>54</v>
      </c>
      <c r="G15" s="36">
        <v>9001</v>
      </c>
      <c r="H15" s="67" t="s">
        <v>83</v>
      </c>
      <c r="I15" s="36" t="s">
        <v>56</v>
      </c>
      <c r="J15" s="107">
        <v>8</v>
      </c>
    </row>
    <row r="16" spans="1:10" ht="22.5" customHeight="1" x14ac:dyDescent="0.2">
      <c r="A16" s="31" t="str">
        <f t="shared" si="0"/>
        <v/>
      </c>
      <c r="B16" s="8">
        <f t="shared" si="2"/>
        <v>6</v>
      </c>
      <c r="C16" s="40"/>
      <c r="D16" s="33" t="str">
        <f t="shared" si="3"/>
        <v>Sat</v>
      </c>
      <c r="E16" s="34">
        <f t="shared" si="1"/>
        <v>44233</v>
      </c>
      <c r="F16" s="35"/>
      <c r="G16" s="36"/>
      <c r="H16" s="50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2"/>
        <v>7</v>
      </c>
      <c r="C17" s="40"/>
      <c r="D17" s="44" t="str">
        <f t="shared" si="3"/>
        <v>Sun</v>
      </c>
      <c r="E17" s="45">
        <f t="shared" si="1"/>
        <v>44234</v>
      </c>
      <c r="F17" s="65"/>
      <c r="G17" s="66"/>
      <c r="H17" s="67"/>
      <c r="I17" s="66"/>
      <c r="J17" s="107"/>
    </row>
    <row r="18" spans="1:10" ht="22.5" customHeight="1" x14ac:dyDescent="0.2">
      <c r="A18" s="31">
        <f t="shared" si="0"/>
        <v>1</v>
      </c>
      <c r="B18" s="8">
        <f t="shared" si="2"/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 t="shared" si="1"/>
        <v>44235</v>
      </c>
      <c r="F18" s="35" t="s">
        <v>54</v>
      </c>
      <c r="G18" s="36">
        <v>9001</v>
      </c>
      <c r="H18" s="43" t="s">
        <v>84</v>
      </c>
      <c r="I18" s="36" t="s">
        <v>56</v>
      </c>
      <c r="J18" s="38">
        <v>9.5</v>
      </c>
    </row>
    <row r="19" spans="1:10" ht="22.5" customHeight="1" x14ac:dyDescent="0.2">
      <c r="A19" s="31">
        <f t="shared" si="0"/>
        <v>1</v>
      </c>
      <c r="B19" s="8">
        <f t="shared" si="2"/>
        <v>2</v>
      </c>
      <c r="C19" s="40"/>
      <c r="D19" s="44" t="str">
        <f>IF(B19=1,"Mo",IF(B19=2,"Tue",IF(B19=3,"Wed",IF(B19=4,"Thu",IF(B19=5,"Fri",IF(B19=6,"Sat",IF(B19=7,"Sun","")))))))</f>
        <v>Tue</v>
      </c>
      <c r="E19" s="45">
        <f>+E18+1</f>
        <v>44236</v>
      </c>
      <c r="F19" s="35" t="s">
        <v>54</v>
      </c>
      <c r="G19" s="36">
        <v>9001</v>
      </c>
      <c r="H19" s="48" t="s">
        <v>85</v>
      </c>
      <c r="I19" s="47" t="s">
        <v>56</v>
      </c>
      <c r="J19" s="49">
        <v>9.5</v>
      </c>
    </row>
    <row r="20" spans="1:10" ht="22.5" customHeight="1" x14ac:dyDescent="0.2">
      <c r="A20" s="31">
        <f t="shared" si="0"/>
        <v>1</v>
      </c>
      <c r="B20" s="8">
        <f t="shared" si="2"/>
        <v>3</v>
      </c>
      <c r="C20" s="40"/>
      <c r="D20" s="33" t="str">
        <f>IF(B20=1,"Mo",IF(B20=2,"Tue",IF(B20=3,"Wed",IF(B20=4,"Thu",IF(B20=5,"Fri",IF(B20=6,"Sat",IF(B20=7,"Sun","")))))))</f>
        <v>Wed</v>
      </c>
      <c r="E20" s="34">
        <f>+E19+1</f>
        <v>44237</v>
      </c>
      <c r="F20" s="35" t="s">
        <v>109</v>
      </c>
      <c r="G20" s="36">
        <v>9003</v>
      </c>
      <c r="H20" s="43" t="s">
        <v>87</v>
      </c>
      <c r="I20" s="36" t="s">
        <v>56</v>
      </c>
      <c r="J20" s="38">
        <v>2</v>
      </c>
    </row>
    <row r="21" spans="1:10" ht="22.5" customHeight="1" x14ac:dyDescent="0.2">
      <c r="A21" s="31"/>
      <c r="C21" s="40"/>
      <c r="D21" s="33" t="str">
        <f>D20</f>
        <v>Wed</v>
      </c>
      <c r="E21" s="34">
        <f>E20</f>
        <v>44237</v>
      </c>
      <c r="F21" s="35" t="s">
        <v>54</v>
      </c>
      <c r="G21" s="36">
        <v>9001</v>
      </c>
      <c r="H21" s="43" t="s">
        <v>88</v>
      </c>
      <c r="I21" s="36" t="s">
        <v>56</v>
      </c>
      <c r="J21" s="38">
        <v>8</v>
      </c>
    </row>
    <row r="22" spans="1:10" ht="22.5" customHeight="1" x14ac:dyDescent="0.2">
      <c r="A22" s="31">
        <f t="shared" si="0"/>
        <v>1</v>
      </c>
      <c r="B22" s="8">
        <f t="shared" si="2"/>
        <v>4</v>
      </c>
      <c r="C22" s="40"/>
      <c r="D22" s="44" t="str">
        <f t="shared" si="3"/>
        <v>Thu</v>
      </c>
      <c r="E22" s="45">
        <f>+E20+1</f>
        <v>44238</v>
      </c>
      <c r="F22" s="35" t="s">
        <v>54</v>
      </c>
      <c r="G22" s="36">
        <v>9001</v>
      </c>
      <c r="H22" s="48" t="s">
        <v>90</v>
      </c>
      <c r="I22" s="47" t="s">
        <v>89</v>
      </c>
      <c r="J22" s="49">
        <v>8</v>
      </c>
    </row>
    <row r="23" spans="1:10" ht="22.5" customHeight="1" x14ac:dyDescent="0.2">
      <c r="A23" s="31">
        <f t="shared" si="0"/>
        <v>1</v>
      </c>
      <c r="B23" s="8">
        <f t="shared" si="2"/>
        <v>5</v>
      </c>
      <c r="C23" s="40"/>
      <c r="D23" s="33" t="str">
        <f t="shared" si="3"/>
        <v>Fri</v>
      </c>
      <c r="E23" s="34">
        <f t="shared" ref="E23:E30" si="4">+E22+1</f>
        <v>44239</v>
      </c>
      <c r="F23" s="65"/>
      <c r="G23" s="66"/>
      <c r="H23" s="68" t="s">
        <v>86</v>
      </c>
      <c r="I23" s="66"/>
      <c r="J23" s="107"/>
    </row>
    <row r="24" spans="1:10" ht="22.5" customHeight="1" x14ac:dyDescent="0.25">
      <c r="A24" s="31" t="str">
        <f t="shared" si="0"/>
        <v/>
      </c>
      <c r="B24" s="8">
        <f t="shared" si="2"/>
        <v>6</v>
      </c>
      <c r="C24" s="40"/>
      <c r="D24" s="33" t="str">
        <f t="shared" si="3"/>
        <v>Sat</v>
      </c>
      <c r="E24" s="34">
        <f t="shared" si="4"/>
        <v>44240</v>
      </c>
      <c r="F24" s="65"/>
      <c r="G24" s="66"/>
      <c r="H24" s="158"/>
      <c r="I24" s="66"/>
      <c r="J24" s="107"/>
    </row>
    <row r="25" spans="1:10" ht="22.5" customHeight="1" x14ac:dyDescent="0.2">
      <c r="A25" s="31" t="str">
        <f t="shared" si="0"/>
        <v/>
      </c>
      <c r="B25" s="8">
        <f t="shared" si="2"/>
        <v>7</v>
      </c>
      <c r="C25" s="40"/>
      <c r="D25" s="44" t="str">
        <f t="shared" si="3"/>
        <v>Sun</v>
      </c>
      <c r="E25" s="45">
        <f t="shared" si="4"/>
        <v>44241</v>
      </c>
      <c r="F25" s="65"/>
      <c r="G25" s="66"/>
      <c r="H25" s="67"/>
      <c r="I25" s="66"/>
      <c r="J25" s="107"/>
    </row>
    <row r="26" spans="1:10" ht="22.5" customHeight="1" x14ac:dyDescent="0.2">
      <c r="A26" s="31">
        <f t="shared" si="0"/>
        <v>1</v>
      </c>
      <c r="B26" s="8">
        <f t="shared" si="2"/>
        <v>1</v>
      </c>
      <c r="C26" s="40"/>
      <c r="D26" s="33" t="str">
        <f t="shared" si="3"/>
        <v>Mo</v>
      </c>
      <c r="E26" s="34">
        <f t="shared" si="4"/>
        <v>44242</v>
      </c>
      <c r="F26" s="35" t="s">
        <v>54</v>
      </c>
      <c r="G26" s="36">
        <v>9001</v>
      </c>
      <c r="H26" s="43" t="s">
        <v>93</v>
      </c>
      <c r="I26" s="36" t="s">
        <v>56</v>
      </c>
      <c r="J26" s="38">
        <v>13</v>
      </c>
    </row>
    <row r="27" spans="1:10" ht="22.5" customHeight="1" x14ac:dyDescent="0.2">
      <c r="A27" s="31">
        <f t="shared" si="0"/>
        <v>1</v>
      </c>
      <c r="B27" s="8">
        <f t="shared" si="2"/>
        <v>2</v>
      </c>
      <c r="C27" s="40"/>
      <c r="D27" s="44" t="str">
        <f t="shared" si="3"/>
        <v>Tue</v>
      </c>
      <c r="E27" s="45">
        <f t="shared" si="4"/>
        <v>44243</v>
      </c>
      <c r="F27" s="35" t="s">
        <v>54</v>
      </c>
      <c r="G27" s="36">
        <v>9001</v>
      </c>
      <c r="H27" s="48" t="s">
        <v>91</v>
      </c>
      <c r="I27" s="47" t="s">
        <v>56</v>
      </c>
      <c r="J27" s="49">
        <v>13.5</v>
      </c>
    </row>
    <row r="28" spans="1:10" ht="22.5" customHeight="1" x14ac:dyDescent="0.2">
      <c r="A28" s="31">
        <f t="shared" si="0"/>
        <v>1</v>
      </c>
      <c r="B28" s="8">
        <f t="shared" si="2"/>
        <v>3</v>
      </c>
      <c r="C28" s="40"/>
      <c r="D28" s="33" t="str">
        <f t="shared" si="3"/>
        <v>Wed</v>
      </c>
      <c r="E28" s="34">
        <f t="shared" si="4"/>
        <v>44244</v>
      </c>
      <c r="F28" s="35" t="s">
        <v>54</v>
      </c>
      <c r="G28" s="36">
        <v>9001</v>
      </c>
      <c r="H28" s="43" t="s">
        <v>92</v>
      </c>
      <c r="I28" s="36" t="s">
        <v>56</v>
      </c>
      <c r="J28" s="38">
        <v>11</v>
      </c>
    </row>
    <row r="29" spans="1:10" ht="22.5" customHeight="1" x14ac:dyDescent="0.2">
      <c r="A29" s="31">
        <f t="shared" si="0"/>
        <v>1</v>
      </c>
      <c r="B29" s="8">
        <f t="shared" si="2"/>
        <v>4</v>
      </c>
      <c r="C29" s="40"/>
      <c r="D29" s="44" t="str">
        <f t="shared" si="3"/>
        <v>Thu</v>
      </c>
      <c r="E29" s="45">
        <f t="shared" si="4"/>
        <v>44245</v>
      </c>
      <c r="F29" s="35" t="s">
        <v>54</v>
      </c>
      <c r="G29" s="36">
        <v>9001</v>
      </c>
      <c r="H29" s="48" t="s">
        <v>94</v>
      </c>
      <c r="I29" s="47" t="s">
        <v>56</v>
      </c>
      <c r="J29" s="49">
        <v>13</v>
      </c>
    </row>
    <row r="30" spans="1:10" ht="22.5" customHeight="1" x14ac:dyDescent="0.2">
      <c r="A30" s="31">
        <f t="shared" si="0"/>
        <v>1</v>
      </c>
      <c r="B30" s="8">
        <f t="shared" si="2"/>
        <v>5</v>
      </c>
      <c r="C30" s="40"/>
      <c r="D30" s="33" t="str">
        <f t="shared" si="3"/>
        <v>Fri</v>
      </c>
      <c r="E30" s="34">
        <f t="shared" si="4"/>
        <v>44246</v>
      </c>
      <c r="F30" s="35" t="s">
        <v>54</v>
      </c>
      <c r="G30" s="36">
        <v>9001</v>
      </c>
      <c r="H30" s="67" t="s">
        <v>95</v>
      </c>
      <c r="I30" s="66" t="s">
        <v>56</v>
      </c>
      <c r="J30" s="107">
        <v>8</v>
      </c>
    </row>
    <row r="31" spans="1:10" ht="22.5" customHeight="1" x14ac:dyDescent="0.2">
      <c r="A31" s="31" t="str">
        <f t="shared" si="0"/>
        <v/>
      </c>
      <c r="B31" s="8">
        <f t="shared" si="2"/>
        <v>6</v>
      </c>
      <c r="C31" s="40"/>
      <c r="D31" s="33" t="str">
        <f t="shared" si="3"/>
        <v>Sat</v>
      </c>
      <c r="E31" s="34">
        <f t="shared" ref="E31:E36" si="5">+E30+1</f>
        <v>44247</v>
      </c>
      <c r="F31" s="65"/>
      <c r="G31" s="66"/>
      <c r="H31" s="67"/>
      <c r="I31" s="66"/>
      <c r="J31" s="107"/>
    </row>
    <row r="32" spans="1:10" ht="22.5" customHeight="1" x14ac:dyDescent="0.2">
      <c r="A32" s="31" t="str">
        <f t="shared" si="0"/>
        <v/>
      </c>
      <c r="B32" s="8">
        <f t="shared" si="2"/>
        <v>7</v>
      </c>
      <c r="C32" s="40"/>
      <c r="D32" s="33" t="str">
        <f t="shared" si="3"/>
        <v>Sun</v>
      </c>
      <c r="E32" s="34">
        <f t="shared" si="5"/>
        <v>44248</v>
      </c>
      <c r="F32" s="65"/>
      <c r="G32" s="66"/>
      <c r="H32" s="67"/>
      <c r="I32" s="66"/>
      <c r="J32" s="107"/>
    </row>
    <row r="33" spans="1:10" ht="22.5" customHeight="1" x14ac:dyDescent="0.2">
      <c r="A33" s="31">
        <f t="shared" si="0"/>
        <v>1</v>
      </c>
      <c r="B33" s="8">
        <f t="shared" si="2"/>
        <v>1</v>
      </c>
      <c r="C33" s="40"/>
      <c r="D33" s="33" t="str">
        <f t="shared" si="3"/>
        <v>Mo</v>
      </c>
      <c r="E33" s="34">
        <f t="shared" si="5"/>
        <v>44249</v>
      </c>
      <c r="F33" s="35" t="s">
        <v>54</v>
      </c>
      <c r="G33" s="36">
        <v>9001</v>
      </c>
      <c r="H33" s="43" t="s">
        <v>96</v>
      </c>
      <c r="I33" s="36" t="s">
        <v>56</v>
      </c>
      <c r="J33" s="38">
        <v>13</v>
      </c>
    </row>
    <row r="34" spans="1:10" ht="22.5" customHeight="1" x14ac:dyDescent="0.2">
      <c r="A34" s="31">
        <f t="shared" si="0"/>
        <v>1</v>
      </c>
      <c r="B34" s="8">
        <f t="shared" si="2"/>
        <v>2</v>
      </c>
      <c r="C34" s="40"/>
      <c r="D34" s="44" t="str">
        <f t="shared" si="3"/>
        <v>Tue</v>
      </c>
      <c r="E34" s="45">
        <f t="shared" si="5"/>
        <v>44250</v>
      </c>
      <c r="F34" s="35" t="s">
        <v>54</v>
      </c>
      <c r="G34" s="36">
        <v>9001</v>
      </c>
      <c r="H34" s="48" t="s">
        <v>97</v>
      </c>
      <c r="I34" s="47" t="s">
        <v>56</v>
      </c>
      <c r="J34" s="49">
        <v>12</v>
      </c>
    </row>
    <row r="35" spans="1:10" ht="22.5" customHeight="1" x14ac:dyDescent="0.2">
      <c r="A35" s="31">
        <f t="shared" si="0"/>
        <v>1</v>
      </c>
      <c r="B35" s="8">
        <f t="shared" si="2"/>
        <v>3</v>
      </c>
      <c r="C35" s="40"/>
      <c r="D35" s="33" t="str">
        <f t="shared" si="3"/>
        <v>Wed</v>
      </c>
      <c r="E35" s="34">
        <f t="shared" si="5"/>
        <v>44251</v>
      </c>
      <c r="F35" s="35" t="s">
        <v>54</v>
      </c>
      <c r="G35" s="36">
        <v>9001</v>
      </c>
      <c r="H35" s="43" t="s">
        <v>98</v>
      </c>
      <c r="I35" s="36" t="s">
        <v>56</v>
      </c>
      <c r="J35" s="38">
        <v>12.5</v>
      </c>
    </row>
    <row r="36" spans="1:10" ht="22.5" customHeight="1" x14ac:dyDescent="0.2">
      <c r="A36" s="31">
        <f t="shared" si="0"/>
        <v>1</v>
      </c>
      <c r="B36" s="8">
        <f t="shared" si="2"/>
        <v>4</v>
      </c>
      <c r="C36" s="40"/>
      <c r="D36" s="44" t="str">
        <f t="shared" si="3"/>
        <v>Thu</v>
      </c>
      <c r="E36" s="45">
        <f t="shared" si="5"/>
        <v>44252</v>
      </c>
      <c r="F36" s="35" t="s">
        <v>54</v>
      </c>
      <c r="G36" s="36">
        <v>9001</v>
      </c>
      <c r="H36" s="48" t="s">
        <v>99</v>
      </c>
      <c r="I36" s="47" t="s">
        <v>56</v>
      </c>
      <c r="J36" s="49">
        <v>13.5</v>
      </c>
    </row>
    <row r="37" spans="1:10" ht="22.5" customHeight="1" x14ac:dyDescent="0.2">
      <c r="A37" s="31">
        <f t="shared" si="0"/>
        <v>1</v>
      </c>
      <c r="B37" s="8">
        <f t="shared" si="2"/>
        <v>5</v>
      </c>
      <c r="C37" s="40"/>
      <c r="D37" s="33" t="str">
        <f t="shared" si="3"/>
        <v>Fri</v>
      </c>
      <c r="E37" s="34">
        <f>+E36+1</f>
        <v>44253</v>
      </c>
      <c r="F37" s="65"/>
      <c r="G37" s="66"/>
      <c r="H37" s="108" t="s">
        <v>100</v>
      </c>
      <c r="I37" s="66"/>
      <c r="J37" s="107"/>
    </row>
    <row r="38" spans="1:10" ht="22.5" customHeight="1" x14ac:dyDescent="0.2">
      <c r="A38" s="31" t="str">
        <f t="shared" si="0"/>
        <v/>
      </c>
      <c r="B38" s="8">
        <f t="shared" si="2"/>
        <v>6</v>
      </c>
      <c r="C38" s="40"/>
      <c r="D38" s="33" t="str">
        <f t="shared" si="3"/>
        <v>Sat</v>
      </c>
      <c r="E38" s="34">
        <f>+E37+1</f>
        <v>44254</v>
      </c>
      <c r="F38" s="35"/>
      <c r="G38" s="36"/>
      <c r="H38" s="43"/>
      <c r="I38" s="36"/>
      <c r="J38" s="38"/>
    </row>
    <row r="39" spans="1:10" ht="22.5" customHeight="1" x14ac:dyDescent="0.2">
      <c r="A39" s="31" t="str">
        <f t="shared" si="0"/>
        <v/>
      </c>
      <c r="B39" s="8">
        <f t="shared" si="2"/>
        <v>7</v>
      </c>
      <c r="C39" s="40"/>
      <c r="D39" s="44" t="str">
        <f t="shared" si="3"/>
        <v>Sun</v>
      </c>
      <c r="E39" s="45">
        <f>+E38+1</f>
        <v>44255</v>
      </c>
      <c r="F39" s="65"/>
      <c r="G39" s="66"/>
      <c r="H39" s="68"/>
      <c r="I39" s="66"/>
      <c r="J39" s="107"/>
    </row>
    <row r="40" spans="1:10" ht="30" customHeight="1" x14ac:dyDescent="0.2"/>
    <row r="41" spans="1:10" ht="30" customHeight="1" x14ac:dyDescent="0.2"/>
    <row r="42" spans="1:10" ht="30" customHeight="1" x14ac:dyDescent="0.2"/>
    <row r="43" spans="1:10" ht="30" customHeight="1" x14ac:dyDescent="0.2"/>
    <row r="44" spans="1:10" ht="30" customHeight="1" x14ac:dyDescent="0.2"/>
    <row r="45" spans="1:10" ht="30" customHeight="1" x14ac:dyDescent="0.2"/>
    <row r="46" spans="1:10" ht="30" customHeight="1" x14ac:dyDescent="0.2"/>
    <row r="47" spans="1:10" ht="30" customHeight="1" x14ac:dyDescent="0.2"/>
    <row r="48" spans="1:10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9" customHeight="1" x14ac:dyDescent="0.2"/>
    <row r="178" ht="39" customHeight="1" x14ac:dyDescent="0.2"/>
    <row r="179" ht="39" customHeight="1" x14ac:dyDescent="0.2"/>
    <row r="180" ht="39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</sheetData>
  <mergeCells count="2">
    <mergeCell ref="D1:J1"/>
    <mergeCell ref="D4:E4"/>
  </mergeCells>
  <conditionalFormatting sqref="C11 C14:C39">
    <cfRule type="expression" dxfId="222" priority="118" stopIfTrue="1">
      <formula>IF($A11=1,B11,)</formula>
    </cfRule>
    <cfRule type="expression" dxfId="221" priority="119" stopIfTrue="1">
      <formula>IF($A11="",B11,)</formula>
    </cfRule>
  </conditionalFormatting>
  <conditionalFormatting sqref="E11">
    <cfRule type="expression" dxfId="220" priority="120" stopIfTrue="1">
      <formula>IF($A11="",B11,"")</formula>
    </cfRule>
  </conditionalFormatting>
  <conditionalFormatting sqref="E14:E39">
    <cfRule type="expression" dxfId="219" priority="121" stopIfTrue="1">
      <formula>IF($A14&lt;&gt;1,B14,"")</formula>
    </cfRule>
  </conditionalFormatting>
  <conditionalFormatting sqref="D11 D14:D39">
    <cfRule type="expression" dxfId="218" priority="122" stopIfTrue="1">
      <formula>IF($A11="",B11,)</formula>
    </cfRule>
  </conditionalFormatting>
  <conditionalFormatting sqref="G31:G32 G16:G17 G23:G25 G37:G39">
    <cfRule type="expression" dxfId="217" priority="123" stopIfTrue="1">
      <formula>#REF!="Freelancer"</formula>
    </cfRule>
    <cfRule type="expression" dxfId="216" priority="124" stopIfTrue="1">
      <formula>#REF!="DTC Int. Staff"</formula>
    </cfRule>
  </conditionalFormatting>
  <conditionalFormatting sqref="G39 G25 G32 G17">
    <cfRule type="expression" dxfId="215" priority="116" stopIfTrue="1">
      <formula>$F$5="Freelancer"</formula>
    </cfRule>
    <cfRule type="expression" dxfId="214" priority="117" stopIfTrue="1">
      <formula>$F$5="DTC Int. Staff"</formula>
    </cfRule>
  </conditionalFormatting>
  <conditionalFormatting sqref="G24">
    <cfRule type="expression" dxfId="213" priority="98" stopIfTrue="1">
      <formula>$F$5="Freelancer"</formula>
    </cfRule>
    <cfRule type="expression" dxfId="212" priority="99" stopIfTrue="1">
      <formula>$F$5="DTC Int. Staff"</formula>
    </cfRule>
  </conditionalFormatting>
  <conditionalFormatting sqref="G11">
    <cfRule type="expression" dxfId="211" priority="75" stopIfTrue="1">
      <formula>#REF!="Freelancer"</formula>
    </cfRule>
    <cfRule type="expression" dxfId="210" priority="76" stopIfTrue="1">
      <formula>#REF!="DTC Int. Staff"</formula>
    </cfRule>
  </conditionalFormatting>
  <conditionalFormatting sqref="G11">
    <cfRule type="expression" dxfId="209" priority="73" stopIfTrue="1">
      <formula>$F$5="Freelancer"</formula>
    </cfRule>
    <cfRule type="expression" dxfId="208" priority="74" stopIfTrue="1">
      <formula>$F$5="DTC Int. Staff"</formula>
    </cfRule>
  </conditionalFormatting>
  <conditionalFormatting sqref="G12">
    <cfRule type="expression" dxfId="207" priority="71" stopIfTrue="1">
      <formula>#REF!="Freelancer"</formula>
    </cfRule>
    <cfRule type="expression" dxfId="206" priority="72" stopIfTrue="1">
      <formula>#REF!="DTC Int. Staff"</formula>
    </cfRule>
  </conditionalFormatting>
  <conditionalFormatting sqref="G12">
    <cfRule type="expression" dxfId="205" priority="69" stopIfTrue="1">
      <formula>$F$5="Freelancer"</formula>
    </cfRule>
    <cfRule type="expression" dxfId="204" priority="70" stopIfTrue="1">
      <formula>$F$5="DTC Int. Staff"</formula>
    </cfRule>
  </conditionalFormatting>
  <conditionalFormatting sqref="G13">
    <cfRule type="expression" dxfId="203" priority="67" stopIfTrue="1">
      <formula>#REF!="Freelancer"</formula>
    </cfRule>
    <cfRule type="expression" dxfId="202" priority="68" stopIfTrue="1">
      <formula>#REF!="DTC Int. Staff"</formula>
    </cfRule>
  </conditionalFormatting>
  <conditionalFormatting sqref="G13">
    <cfRule type="expression" dxfId="201" priority="65" stopIfTrue="1">
      <formula>$F$5="Freelancer"</formula>
    </cfRule>
    <cfRule type="expression" dxfId="200" priority="66" stopIfTrue="1">
      <formula>$F$5="DTC Int. Staff"</formula>
    </cfRule>
  </conditionalFormatting>
  <conditionalFormatting sqref="G14">
    <cfRule type="expression" dxfId="199" priority="63" stopIfTrue="1">
      <formula>#REF!="Freelancer"</formula>
    </cfRule>
    <cfRule type="expression" dxfId="198" priority="64" stopIfTrue="1">
      <formula>#REF!="DTC Int. Staff"</formula>
    </cfRule>
  </conditionalFormatting>
  <conditionalFormatting sqref="G14">
    <cfRule type="expression" dxfId="197" priority="61" stopIfTrue="1">
      <formula>$F$5="Freelancer"</formula>
    </cfRule>
    <cfRule type="expression" dxfId="196" priority="62" stopIfTrue="1">
      <formula>$F$5="DTC Int. Staff"</formula>
    </cfRule>
  </conditionalFormatting>
  <conditionalFormatting sqref="G15">
    <cfRule type="expression" dxfId="195" priority="59" stopIfTrue="1">
      <formula>#REF!="Freelancer"</formula>
    </cfRule>
    <cfRule type="expression" dxfId="194" priority="60" stopIfTrue="1">
      <formula>#REF!="DTC Int. Staff"</formula>
    </cfRule>
  </conditionalFormatting>
  <conditionalFormatting sqref="G15">
    <cfRule type="expression" dxfId="193" priority="57" stopIfTrue="1">
      <formula>$F$5="Freelancer"</formula>
    </cfRule>
    <cfRule type="expression" dxfId="192" priority="58" stopIfTrue="1">
      <formula>$F$5="DTC Int. Staff"</formula>
    </cfRule>
  </conditionalFormatting>
  <conditionalFormatting sqref="G18">
    <cfRule type="expression" dxfId="191" priority="55" stopIfTrue="1">
      <formula>#REF!="Freelancer"</formula>
    </cfRule>
    <cfRule type="expression" dxfId="190" priority="56" stopIfTrue="1">
      <formula>#REF!="DTC Int. Staff"</formula>
    </cfRule>
  </conditionalFormatting>
  <conditionalFormatting sqref="G18">
    <cfRule type="expression" dxfId="189" priority="53" stopIfTrue="1">
      <formula>$F$5="Freelancer"</formula>
    </cfRule>
    <cfRule type="expression" dxfId="188" priority="54" stopIfTrue="1">
      <formula>$F$5="DTC Int. Staff"</formula>
    </cfRule>
  </conditionalFormatting>
  <conditionalFormatting sqref="G19">
    <cfRule type="expression" dxfId="187" priority="51" stopIfTrue="1">
      <formula>#REF!="Freelancer"</formula>
    </cfRule>
    <cfRule type="expression" dxfId="186" priority="52" stopIfTrue="1">
      <formula>#REF!="DTC Int. Staff"</formula>
    </cfRule>
  </conditionalFormatting>
  <conditionalFormatting sqref="G19">
    <cfRule type="expression" dxfId="185" priority="49" stopIfTrue="1">
      <formula>$F$5="Freelancer"</formula>
    </cfRule>
    <cfRule type="expression" dxfId="184" priority="50" stopIfTrue="1">
      <formula>$F$5="DTC Int. Staff"</formula>
    </cfRule>
  </conditionalFormatting>
  <conditionalFormatting sqref="G20">
    <cfRule type="expression" dxfId="183" priority="47" stopIfTrue="1">
      <formula>#REF!="Freelancer"</formula>
    </cfRule>
    <cfRule type="expression" dxfId="182" priority="48" stopIfTrue="1">
      <formula>#REF!="DTC Int. Staff"</formula>
    </cfRule>
  </conditionalFormatting>
  <conditionalFormatting sqref="G20">
    <cfRule type="expression" dxfId="181" priority="45" stopIfTrue="1">
      <formula>$F$5="Freelancer"</formula>
    </cfRule>
    <cfRule type="expression" dxfId="180" priority="46" stopIfTrue="1">
      <formula>$F$5="DTC Int. Staff"</formula>
    </cfRule>
  </conditionalFormatting>
  <conditionalFormatting sqref="G21">
    <cfRule type="expression" dxfId="179" priority="43" stopIfTrue="1">
      <formula>#REF!="Freelancer"</formula>
    </cfRule>
    <cfRule type="expression" dxfId="178" priority="44" stopIfTrue="1">
      <formula>#REF!="DTC Int. Staff"</formula>
    </cfRule>
  </conditionalFormatting>
  <conditionalFormatting sqref="G21">
    <cfRule type="expression" dxfId="177" priority="41" stopIfTrue="1">
      <formula>$F$5="Freelancer"</formula>
    </cfRule>
    <cfRule type="expression" dxfId="176" priority="42" stopIfTrue="1">
      <formula>$F$5="DTC Int. Staff"</formula>
    </cfRule>
  </conditionalFormatting>
  <conditionalFormatting sqref="G22">
    <cfRule type="expression" dxfId="175" priority="39" stopIfTrue="1">
      <formula>#REF!="Freelancer"</formula>
    </cfRule>
    <cfRule type="expression" dxfId="174" priority="40" stopIfTrue="1">
      <formula>#REF!="DTC Int. Staff"</formula>
    </cfRule>
  </conditionalFormatting>
  <conditionalFormatting sqref="G22">
    <cfRule type="expression" dxfId="173" priority="37" stopIfTrue="1">
      <formula>$F$5="Freelancer"</formula>
    </cfRule>
    <cfRule type="expression" dxfId="172" priority="38" stopIfTrue="1">
      <formula>$F$5="DTC Int. Staff"</formula>
    </cfRule>
  </conditionalFormatting>
  <conditionalFormatting sqref="G26">
    <cfRule type="expression" dxfId="171" priority="35" stopIfTrue="1">
      <formula>#REF!="Freelancer"</formula>
    </cfRule>
    <cfRule type="expression" dxfId="170" priority="36" stopIfTrue="1">
      <formula>#REF!="DTC Int. Staff"</formula>
    </cfRule>
  </conditionalFormatting>
  <conditionalFormatting sqref="G26">
    <cfRule type="expression" dxfId="169" priority="33" stopIfTrue="1">
      <formula>$F$5="Freelancer"</formula>
    </cfRule>
    <cfRule type="expression" dxfId="168" priority="34" stopIfTrue="1">
      <formula>$F$5="DTC Int. Staff"</formula>
    </cfRule>
  </conditionalFormatting>
  <conditionalFormatting sqref="G27">
    <cfRule type="expression" dxfId="167" priority="31" stopIfTrue="1">
      <formula>#REF!="Freelancer"</formula>
    </cfRule>
    <cfRule type="expression" dxfId="166" priority="32" stopIfTrue="1">
      <formula>#REF!="DTC Int. Staff"</formula>
    </cfRule>
  </conditionalFormatting>
  <conditionalFormatting sqref="G27">
    <cfRule type="expression" dxfId="165" priority="29" stopIfTrue="1">
      <formula>$F$5="Freelancer"</formula>
    </cfRule>
    <cfRule type="expression" dxfId="164" priority="30" stopIfTrue="1">
      <formula>$F$5="DTC Int. Staff"</formula>
    </cfRule>
  </conditionalFormatting>
  <conditionalFormatting sqref="G28">
    <cfRule type="expression" dxfId="163" priority="27" stopIfTrue="1">
      <formula>#REF!="Freelancer"</formula>
    </cfRule>
    <cfRule type="expression" dxfId="162" priority="28" stopIfTrue="1">
      <formula>#REF!="DTC Int. Staff"</formula>
    </cfRule>
  </conditionalFormatting>
  <conditionalFormatting sqref="G28">
    <cfRule type="expression" dxfId="161" priority="25" stopIfTrue="1">
      <formula>$F$5="Freelancer"</formula>
    </cfRule>
    <cfRule type="expression" dxfId="160" priority="26" stopIfTrue="1">
      <formula>$F$5="DTC Int. Staff"</formula>
    </cfRule>
  </conditionalFormatting>
  <conditionalFormatting sqref="G29">
    <cfRule type="expression" dxfId="159" priority="23" stopIfTrue="1">
      <formula>#REF!="Freelancer"</formula>
    </cfRule>
    <cfRule type="expression" dxfId="158" priority="24" stopIfTrue="1">
      <formula>#REF!="DTC Int. Staff"</formula>
    </cfRule>
  </conditionalFormatting>
  <conditionalFormatting sqref="G29">
    <cfRule type="expression" dxfId="157" priority="21" stopIfTrue="1">
      <formula>$F$5="Freelancer"</formula>
    </cfRule>
    <cfRule type="expression" dxfId="156" priority="22" stopIfTrue="1">
      <formula>$F$5="DTC Int. Staff"</formula>
    </cfRule>
  </conditionalFormatting>
  <conditionalFormatting sqref="G30">
    <cfRule type="expression" dxfId="155" priority="19" stopIfTrue="1">
      <formula>#REF!="Freelancer"</formula>
    </cfRule>
    <cfRule type="expression" dxfId="154" priority="20" stopIfTrue="1">
      <formula>#REF!="DTC Int. Staff"</formula>
    </cfRule>
  </conditionalFormatting>
  <conditionalFormatting sqref="G30">
    <cfRule type="expression" dxfId="153" priority="17" stopIfTrue="1">
      <formula>$F$5="Freelancer"</formula>
    </cfRule>
    <cfRule type="expression" dxfId="152" priority="18" stopIfTrue="1">
      <formula>$F$5="DTC Int. Staff"</formula>
    </cfRule>
  </conditionalFormatting>
  <conditionalFormatting sqref="G33">
    <cfRule type="expression" dxfId="151" priority="15" stopIfTrue="1">
      <formula>#REF!="Freelancer"</formula>
    </cfRule>
    <cfRule type="expression" dxfId="150" priority="16" stopIfTrue="1">
      <formula>#REF!="DTC Int. Staff"</formula>
    </cfRule>
  </conditionalFormatting>
  <conditionalFormatting sqref="G33">
    <cfRule type="expression" dxfId="149" priority="13" stopIfTrue="1">
      <formula>$F$5="Freelancer"</formula>
    </cfRule>
    <cfRule type="expression" dxfId="148" priority="14" stopIfTrue="1">
      <formula>$F$5="DTC Int. Staff"</formula>
    </cfRule>
  </conditionalFormatting>
  <conditionalFormatting sqref="G34">
    <cfRule type="expression" dxfId="147" priority="11" stopIfTrue="1">
      <formula>#REF!="Freelancer"</formula>
    </cfRule>
    <cfRule type="expression" dxfId="146" priority="12" stopIfTrue="1">
      <formula>#REF!="DTC Int. Staff"</formula>
    </cfRule>
  </conditionalFormatting>
  <conditionalFormatting sqref="G34">
    <cfRule type="expression" dxfId="145" priority="9" stopIfTrue="1">
      <formula>$F$5="Freelancer"</formula>
    </cfRule>
    <cfRule type="expression" dxfId="144" priority="10" stopIfTrue="1">
      <formula>$F$5="DTC Int. Staff"</formula>
    </cfRule>
  </conditionalFormatting>
  <conditionalFormatting sqref="G35">
    <cfRule type="expression" dxfId="143" priority="7" stopIfTrue="1">
      <formula>#REF!="Freelancer"</formula>
    </cfRule>
    <cfRule type="expression" dxfId="142" priority="8" stopIfTrue="1">
      <formula>#REF!="DTC Int. Staff"</formula>
    </cfRule>
  </conditionalFormatting>
  <conditionalFormatting sqref="G35">
    <cfRule type="expression" dxfId="141" priority="5" stopIfTrue="1">
      <formula>$F$5="Freelancer"</formula>
    </cfRule>
    <cfRule type="expression" dxfId="140" priority="6" stopIfTrue="1">
      <formula>$F$5="DTC Int. Staff"</formula>
    </cfRule>
  </conditionalFormatting>
  <conditionalFormatting sqref="G36">
    <cfRule type="expression" dxfId="139" priority="3" stopIfTrue="1">
      <formula>#REF!="Freelancer"</formula>
    </cfRule>
    <cfRule type="expression" dxfId="138" priority="4" stopIfTrue="1">
      <formula>#REF!="DTC Int. Staff"</formula>
    </cfRule>
  </conditionalFormatting>
  <conditionalFormatting sqref="G36">
    <cfRule type="expression" dxfId="137" priority="1" stopIfTrue="1">
      <formula>$F$5="Freelancer"</formula>
    </cfRule>
    <cfRule type="expression" dxfId="1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51"/>
  <sheetViews>
    <sheetView showGridLines="0" tabSelected="1" topLeftCell="D1" zoomScale="90" zoomScaleNormal="90" workbookViewId="0">
      <selection activeCell="G21" sqref="G2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SUM(J10:J166)</f>
        <v>85.3</v>
      </c>
      <c r="J8" s="25">
        <f>I8/8</f>
        <v>10.6625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98" si="0">IF(OR(C11="f",C11="u",C11="F",C11="U"),"",IF(OR(B11=1,B11=2,B11=3,B11=4,B11=5),1,""))</f>
        <v>1</v>
      </c>
      <c r="B11" s="8">
        <f t="shared" ref="B11:B87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54</v>
      </c>
      <c r="G11" s="36">
        <v>9001</v>
      </c>
      <c r="H11" s="48" t="s">
        <v>101</v>
      </c>
      <c r="I11" s="47" t="s">
        <v>56</v>
      </c>
      <c r="J11" s="86">
        <v>12</v>
      </c>
    </row>
    <row r="12" spans="1:10" ht="22.5" customHeight="1" x14ac:dyDescent="0.2">
      <c r="A12" s="31"/>
      <c r="B12" s="8">
        <f t="shared" si="1"/>
        <v>2</v>
      </c>
      <c r="C12" s="76"/>
      <c r="D12" s="74" t="str">
        <f>IF(B12=1,"Mo",IF(B12=2,"Tue",IF(B12=3,"Wed",IF(B12=4,"Thu",IF(B12=5,"Fri",IF(B12=6,"Sat",IF(B12=7,"Sun","")))))))</f>
        <v>Tue</v>
      </c>
      <c r="E12" s="34">
        <f t="shared" ref="E12:E19" si="2">+E11+1</f>
        <v>44257</v>
      </c>
      <c r="F12" s="35" t="s">
        <v>54</v>
      </c>
      <c r="G12" s="36">
        <v>9001</v>
      </c>
      <c r="H12" s="43" t="s">
        <v>102</v>
      </c>
      <c r="I12" s="36" t="s">
        <v>56</v>
      </c>
      <c r="J12" s="85">
        <v>15.3</v>
      </c>
    </row>
    <row r="13" spans="1:10" ht="22.5" customHeight="1" x14ac:dyDescent="0.2">
      <c r="A13" s="31"/>
      <c r="B13" s="8">
        <f t="shared" si="1"/>
        <v>3</v>
      </c>
      <c r="C13" s="76"/>
      <c r="D13" s="77" t="str">
        <f>IF(B13=1,"Mo",IF(B13=2,"Tue",IF(B13=3,"Wed",IF(B13=4,"Thu",IF(B13=5,"Fri",IF(B13=6,"Sat",IF(B13=7,"Sun","")))))))</f>
        <v>Wed</v>
      </c>
      <c r="E13" s="45">
        <f t="shared" si="2"/>
        <v>44258</v>
      </c>
      <c r="F13" s="35" t="s">
        <v>54</v>
      </c>
      <c r="G13" s="36">
        <v>9001</v>
      </c>
      <c r="H13" s="48" t="s">
        <v>103</v>
      </c>
      <c r="I13" s="47" t="s">
        <v>56</v>
      </c>
      <c r="J13" s="86">
        <v>14</v>
      </c>
    </row>
    <row r="14" spans="1:10" ht="22.5" customHeight="1" x14ac:dyDescent="0.2">
      <c r="A14" s="31">
        <f t="shared" si="0"/>
        <v>1</v>
      </c>
      <c r="B14" s="8">
        <f t="shared" si="1"/>
        <v>4</v>
      </c>
      <c r="C14" s="76"/>
      <c r="D14" s="74" t="str">
        <f t="shared" ref="D14:D98" si="3">IF(B14=1,"Mo",IF(B14=2,"Tue",IF(B14=3,"Wed",IF(B14=4,"Thu",IF(B14=5,"Fri",IF(B14=6,"Sat",IF(B14=7,"Sun","")))))))</f>
        <v>Thu</v>
      </c>
      <c r="E14" s="34">
        <f t="shared" si="2"/>
        <v>44259</v>
      </c>
      <c r="F14" s="35" t="s">
        <v>54</v>
      </c>
      <c r="G14" s="36">
        <v>9001</v>
      </c>
      <c r="H14" s="43" t="s">
        <v>104</v>
      </c>
      <c r="I14" s="36" t="s">
        <v>56</v>
      </c>
      <c r="J14" s="85">
        <v>11</v>
      </c>
    </row>
    <row r="15" spans="1:10" ht="22.5" customHeight="1" x14ac:dyDescent="0.2">
      <c r="A15" s="31">
        <f t="shared" si="0"/>
        <v>1</v>
      </c>
      <c r="B15" s="8">
        <f t="shared" si="1"/>
        <v>5</v>
      </c>
      <c r="C15" s="76"/>
      <c r="D15" s="77" t="str">
        <f t="shared" si="3"/>
        <v>Fri</v>
      </c>
      <c r="E15" s="45">
        <f t="shared" si="2"/>
        <v>44260</v>
      </c>
      <c r="F15" s="35" t="s">
        <v>54</v>
      </c>
      <c r="G15" s="36">
        <v>9001</v>
      </c>
      <c r="H15" s="48" t="s">
        <v>105</v>
      </c>
      <c r="I15" s="47" t="s">
        <v>56</v>
      </c>
      <c r="J15" s="86">
        <v>9</v>
      </c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76"/>
      <c r="D16" s="74" t="str">
        <f t="shared" si="3"/>
        <v>Sat</v>
      </c>
      <c r="E16" s="34">
        <f t="shared" si="2"/>
        <v>44261</v>
      </c>
      <c r="F16" s="65"/>
      <c r="G16" s="66"/>
      <c r="H16" s="70"/>
      <c r="I16" s="66"/>
      <c r="J16" s="87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76"/>
      <c r="D17" s="77" t="str">
        <f t="shared" si="3"/>
        <v>Sun</v>
      </c>
      <c r="E17" s="45">
        <f t="shared" si="2"/>
        <v>44262</v>
      </c>
      <c r="F17" s="65"/>
      <c r="G17" s="66"/>
      <c r="H17" s="67"/>
      <c r="I17" s="66"/>
      <c r="J17" s="87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76"/>
      <c r="D18" s="74" t="str">
        <f>IF(B18=1,"Mo",IF(B18=2,"Tue",IF(B18=3,"Wed",IF(B18=4,"Thu",IF(B18=5,"Fri",IF(B18=6,"Sat",IF(B18=7,"Sun","")))))))</f>
        <v>Mo</v>
      </c>
      <c r="E18" s="34">
        <f t="shared" si="2"/>
        <v>44263</v>
      </c>
      <c r="F18" s="35" t="s">
        <v>54</v>
      </c>
      <c r="G18" s="36">
        <v>9001</v>
      </c>
      <c r="H18" s="43" t="s">
        <v>106</v>
      </c>
      <c r="I18" s="36" t="s">
        <v>56</v>
      </c>
      <c r="J18" s="85">
        <v>12</v>
      </c>
    </row>
    <row r="19" spans="1:10" ht="22.5" customHeight="1" x14ac:dyDescent="0.2">
      <c r="A19" s="31">
        <f t="shared" si="0"/>
        <v>1</v>
      </c>
      <c r="B19" s="8">
        <f t="shared" si="1"/>
        <v>2</v>
      </c>
      <c r="C19" s="76"/>
      <c r="D19" s="77" t="str">
        <f>IF(B19=1,"Mo",IF(B19=2,"Tue",IF(B19=3,"Wed",IF(B19=4,"Thu",IF(B19=5,"Fri",IF(B19=6,"Sat",IF(B19=7,"Sun","")))))))</f>
        <v>Tue</v>
      </c>
      <c r="E19" s="45">
        <f t="shared" si="2"/>
        <v>44264</v>
      </c>
      <c r="F19" s="35" t="s">
        <v>54</v>
      </c>
      <c r="G19" s="36">
        <v>9001</v>
      </c>
      <c r="H19" s="48" t="s">
        <v>107</v>
      </c>
      <c r="I19" s="47" t="s">
        <v>56</v>
      </c>
      <c r="J19" s="86">
        <v>12</v>
      </c>
    </row>
    <row r="20" spans="1:10" ht="22.5" customHeight="1" x14ac:dyDescent="0.2">
      <c r="A20" s="31">
        <f t="shared" si="0"/>
        <v>1</v>
      </c>
      <c r="B20" s="8">
        <f t="shared" si="1"/>
        <v>3</v>
      </c>
      <c r="C20" s="76"/>
      <c r="D20" s="74" t="str">
        <f>IF(B20=1,"Mo",IF(B20=2,"Tue",IF(B20=3,"Wed",IF(B20=4,"Thu",IF(B20=5,"Fri",IF(B20=6,"Sat",IF(B20=7,"Sun","")))))))</f>
        <v>Wed</v>
      </c>
      <c r="E20" s="34">
        <f>+E19+1</f>
        <v>44265</v>
      </c>
      <c r="F20" s="35" t="s">
        <v>54</v>
      </c>
      <c r="G20" s="36">
        <v>9001</v>
      </c>
      <c r="H20" s="43" t="s">
        <v>108</v>
      </c>
      <c r="I20" s="36" t="s">
        <v>56</v>
      </c>
      <c r="J20" s="85"/>
    </row>
    <row r="21" spans="1:10" s="69" customFormat="1" ht="22.5" customHeight="1" x14ac:dyDescent="0.2">
      <c r="A21" s="31">
        <f t="shared" si="0"/>
        <v>1</v>
      </c>
      <c r="B21" s="69">
        <f t="shared" si="1"/>
        <v>4</v>
      </c>
      <c r="C21" s="78"/>
      <c r="D21" s="77" t="str">
        <f t="shared" si="3"/>
        <v>Thu</v>
      </c>
      <c r="E21" s="45">
        <f>+E20+1</f>
        <v>44266</v>
      </c>
      <c r="F21" s="46"/>
      <c r="G21" s="47"/>
      <c r="H21" s="48"/>
      <c r="I21" s="47"/>
      <c r="J21" s="86"/>
    </row>
    <row r="22" spans="1:10" s="69" customFormat="1" ht="22.5" customHeight="1" x14ac:dyDescent="0.2">
      <c r="A22" s="31"/>
      <c r="C22" s="78"/>
      <c r="D22" s="77" t="str">
        <f>D21</f>
        <v>Thu</v>
      </c>
      <c r="E22" s="45">
        <f>E21</f>
        <v>44266</v>
      </c>
      <c r="F22" s="46"/>
      <c r="G22" s="47"/>
      <c r="H22" s="48"/>
      <c r="I22" s="47"/>
      <c r="J22" s="86"/>
    </row>
    <row r="23" spans="1:10" s="69" customFormat="1" ht="22.5" customHeight="1" x14ac:dyDescent="0.2">
      <c r="A23" s="31"/>
      <c r="C23" s="78"/>
      <c r="D23" s="77" t="str">
        <f t="shared" ref="D23:E25" si="4">D22</f>
        <v>Thu</v>
      </c>
      <c r="E23" s="45">
        <f t="shared" si="4"/>
        <v>44266</v>
      </c>
      <c r="F23" s="46"/>
      <c r="G23" s="47"/>
      <c r="H23" s="48"/>
      <c r="I23" s="47"/>
      <c r="J23" s="86"/>
    </row>
    <row r="24" spans="1:10" s="69" customFormat="1" ht="22.5" customHeight="1" x14ac:dyDescent="0.2">
      <c r="A24" s="31"/>
      <c r="C24" s="78"/>
      <c r="D24" s="77" t="str">
        <f t="shared" si="4"/>
        <v>Thu</v>
      </c>
      <c r="E24" s="45">
        <f t="shared" si="4"/>
        <v>44266</v>
      </c>
      <c r="F24" s="46"/>
      <c r="G24" s="47"/>
      <c r="H24" s="48"/>
      <c r="I24" s="47"/>
      <c r="J24" s="86"/>
    </row>
    <row r="25" spans="1:10" s="69" customFormat="1" ht="22.5" customHeight="1" x14ac:dyDescent="0.2">
      <c r="A25" s="31"/>
      <c r="C25" s="78"/>
      <c r="D25" s="77" t="str">
        <f t="shared" si="4"/>
        <v>Thu</v>
      </c>
      <c r="E25" s="45">
        <f t="shared" si="4"/>
        <v>44266</v>
      </c>
      <c r="F25" s="46"/>
      <c r="G25" s="47"/>
      <c r="H25" s="48"/>
      <c r="I25" s="47"/>
      <c r="J25" s="86"/>
    </row>
    <row r="26" spans="1:10" s="69" customFormat="1" ht="22.5" customHeight="1" x14ac:dyDescent="0.2">
      <c r="A26" s="31">
        <f t="shared" si="0"/>
        <v>1</v>
      </c>
      <c r="B26" s="69">
        <f t="shared" si="1"/>
        <v>5</v>
      </c>
      <c r="C26" s="78"/>
      <c r="D26" s="74" t="str">
        <f t="shared" si="3"/>
        <v>Fri</v>
      </c>
      <c r="E26" s="34">
        <f>+E21+1</f>
        <v>44267</v>
      </c>
      <c r="F26" s="65"/>
      <c r="G26" s="66"/>
      <c r="H26" s="68"/>
      <c r="I26" s="66"/>
      <c r="J26" s="87"/>
    </row>
    <row r="27" spans="1:10" s="69" customFormat="1" ht="22.5" customHeight="1" x14ac:dyDescent="0.2">
      <c r="A27" s="31"/>
      <c r="C27" s="78"/>
      <c r="D27" s="74" t="str">
        <f t="shared" ref="D27:E30" si="5">D26</f>
        <v>Fri</v>
      </c>
      <c r="E27" s="34">
        <f t="shared" si="5"/>
        <v>44267</v>
      </c>
      <c r="F27" s="65"/>
      <c r="G27" s="66"/>
      <c r="H27" s="68"/>
      <c r="I27" s="66"/>
      <c r="J27" s="87"/>
    </row>
    <row r="28" spans="1:10" s="69" customFormat="1" ht="22.5" customHeight="1" x14ac:dyDescent="0.2">
      <c r="A28" s="31"/>
      <c r="C28" s="78"/>
      <c r="D28" s="74" t="str">
        <f t="shared" si="5"/>
        <v>Fri</v>
      </c>
      <c r="E28" s="34">
        <f t="shared" si="5"/>
        <v>44267</v>
      </c>
      <c r="F28" s="65"/>
      <c r="G28" s="66"/>
      <c r="H28" s="68"/>
      <c r="I28" s="66"/>
      <c r="J28" s="87"/>
    </row>
    <row r="29" spans="1:10" s="69" customFormat="1" ht="22.5" customHeight="1" x14ac:dyDescent="0.2">
      <c r="A29" s="31"/>
      <c r="C29" s="78"/>
      <c r="D29" s="74" t="str">
        <f t="shared" si="5"/>
        <v>Fri</v>
      </c>
      <c r="E29" s="34">
        <f t="shared" si="5"/>
        <v>44267</v>
      </c>
      <c r="F29" s="65"/>
      <c r="G29" s="66"/>
      <c r="H29" s="68"/>
      <c r="I29" s="66"/>
      <c r="J29" s="87"/>
    </row>
    <row r="30" spans="1:10" s="69" customFormat="1" ht="22.5" customHeight="1" x14ac:dyDescent="0.2">
      <c r="A30" s="31"/>
      <c r="C30" s="78"/>
      <c r="D30" s="74" t="str">
        <f t="shared" si="5"/>
        <v>Fri</v>
      </c>
      <c r="E30" s="34">
        <f t="shared" si="5"/>
        <v>44267</v>
      </c>
      <c r="F30" s="65"/>
      <c r="G30" s="66"/>
      <c r="H30" s="68"/>
      <c r="I30" s="66"/>
      <c r="J30" s="87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4" t="str">
        <f t="shared" si="3"/>
        <v>Sat</v>
      </c>
      <c r="E31" s="34">
        <f>+E26+1</f>
        <v>44268</v>
      </c>
      <c r="F31" s="35"/>
      <c r="G31" s="36"/>
      <c r="H31" s="43"/>
      <c r="I31" s="36"/>
      <c r="J31" s="85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7" t="str">
        <f t="shared" si="3"/>
        <v>Sun</v>
      </c>
      <c r="E32" s="45">
        <f>+E31+1</f>
        <v>44269</v>
      </c>
      <c r="F32" s="65"/>
      <c r="G32" s="66"/>
      <c r="H32" s="67"/>
      <c r="I32" s="66"/>
      <c r="J32" s="87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4" t="str">
        <f t="shared" si="3"/>
        <v>Mo</v>
      </c>
      <c r="E33" s="34">
        <f>+E32+1</f>
        <v>44270</v>
      </c>
      <c r="F33" s="35"/>
      <c r="G33" s="36"/>
      <c r="H33" s="43"/>
      <c r="I33" s="36"/>
      <c r="J33" s="85"/>
    </row>
    <row r="34" spans="1:10" ht="22.5" customHeight="1" x14ac:dyDescent="0.2">
      <c r="A34" s="31"/>
      <c r="C34" s="76"/>
      <c r="D34" s="74" t="str">
        <f>D33</f>
        <v>Mo</v>
      </c>
      <c r="E34" s="34">
        <f>E33</f>
        <v>44270</v>
      </c>
      <c r="F34" s="35"/>
      <c r="G34" s="36"/>
      <c r="H34" s="43"/>
      <c r="I34" s="36"/>
      <c r="J34" s="85"/>
    </row>
    <row r="35" spans="1:10" ht="22.5" customHeight="1" x14ac:dyDescent="0.2">
      <c r="A35" s="31"/>
      <c r="C35" s="76"/>
      <c r="D35" s="74" t="str">
        <f t="shared" ref="D35:E37" si="6">D34</f>
        <v>Mo</v>
      </c>
      <c r="E35" s="34">
        <f t="shared" si="6"/>
        <v>44270</v>
      </c>
      <c r="F35" s="35"/>
      <c r="G35" s="36"/>
      <c r="H35" s="43"/>
      <c r="I35" s="36"/>
      <c r="J35" s="85"/>
    </row>
    <row r="36" spans="1:10" ht="22.5" customHeight="1" x14ac:dyDescent="0.2">
      <c r="A36" s="31"/>
      <c r="C36" s="76"/>
      <c r="D36" s="74" t="str">
        <f t="shared" si="6"/>
        <v>Mo</v>
      </c>
      <c r="E36" s="34">
        <f t="shared" si="6"/>
        <v>44270</v>
      </c>
      <c r="F36" s="35"/>
      <c r="G36" s="36"/>
      <c r="H36" s="43"/>
      <c r="I36" s="36"/>
      <c r="J36" s="85"/>
    </row>
    <row r="37" spans="1:10" ht="22.5" customHeight="1" x14ac:dyDescent="0.2">
      <c r="A37" s="31"/>
      <c r="C37" s="76"/>
      <c r="D37" s="74" t="str">
        <f t="shared" si="6"/>
        <v>Mo</v>
      </c>
      <c r="E37" s="34">
        <f t="shared" si="6"/>
        <v>44270</v>
      </c>
      <c r="F37" s="35"/>
      <c r="G37" s="36"/>
      <c r="H37" s="43"/>
      <c r="I37" s="36"/>
      <c r="J37" s="85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7" t="str">
        <f t="shared" si="3"/>
        <v>Tue</v>
      </c>
      <c r="E38" s="45">
        <f>+E33+1</f>
        <v>44271</v>
      </c>
      <c r="F38" s="46"/>
      <c r="G38" s="47"/>
      <c r="H38" s="48"/>
      <c r="I38" s="47"/>
      <c r="J38" s="86"/>
    </row>
    <row r="39" spans="1:10" ht="22.5" customHeight="1" x14ac:dyDescent="0.2">
      <c r="A39" s="31"/>
      <c r="C39" s="76"/>
      <c r="D39" s="77" t="str">
        <f>D38</f>
        <v>Tue</v>
      </c>
      <c r="E39" s="45">
        <f>E38</f>
        <v>44271</v>
      </c>
      <c r="F39" s="46"/>
      <c r="G39" s="47"/>
      <c r="H39" s="48"/>
      <c r="I39" s="47"/>
      <c r="J39" s="86"/>
    </row>
    <row r="40" spans="1:10" ht="22.5" customHeight="1" x14ac:dyDescent="0.2">
      <c r="A40" s="31"/>
      <c r="C40" s="76"/>
      <c r="D40" s="77" t="str">
        <f t="shared" ref="D40:D42" si="7">D39</f>
        <v>Tue</v>
      </c>
      <c r="E40" s="45">
        <f t="shared" ref="E40:E42" si="8">E39</f>
        <v>44271</v>
      </c>
      <c r="F40" s="46"/>
      <c r="G40" s="47"/>
      <c r="H40" s="48"/>
      <c r="I40" s="47"/>
      <c r="J40" s="86"/>
    </row>
    <row r="41" spans="1:10" ht="22.5" customHeight="1" x14ac:dyDescent="0.2">
      <c r="A41" s="31"/>
      <c r="C41" s="76"/>
      <c r="D41" s="77" t="str">
        <f t="shared" si="7"/>
        <v>Tue</v>
      </c>
      <c r="E41" s="45">
        <f t="shared" si="8"/>
        <v>44271</v>
      </c>
      <c r="F41" s="46"/>
      <c r="G41" s="47"/>
      <c r="H41" s="48"/>
      <c r="I41" s="47"/>
      <c r="J41" s="86"/>
    </row>
    <row r="42" spans="1:10" ht="22.5" customHeight="1" x14ac:dyDescent="0.2">
      <c r="A42" s="31"/>
      <c r="C42" s="76"/>
      <c r="D42" s="77" t="str">
        <f t="shared" si="7"/>
        <v>Tue</v>
      </c>
      <c r="E42" s="45">
        <f t="shared" si="8"/>
        <v>44271</v>
      </c>
      <c r="F42" s="46"/>
      <c r="G42" s="47"/>
      <c r="H42" s="48"/>
      <c r="I42" s="47"/>
      <c r="J42" s="86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4" t="str">
        <f t="shared" si="3"/>
        <v>Wed</v>
      </c>
      <c r="E43" s="34">
        <f>+E38+1</f>
        <v>44272</v>
      </c>
      <c r="F43" s="35"/>
      <c r="G43" s="36"/>
      <c r="H43" s="43"/>
      <c r="I43" s="36"/>
      <c r="J43" s="85"/>
    </row>
    <row r="44" spans="1:10" ht="22.5" customHeight="1" x14ac:dyDescent="0.2">
      <c r="A44" s="31"/>
      <c r="C44" s="76"/>
      <c r="D44" s="74" t="str">
        <f>D43</f>
        <v>Wed</v>
      </c>
      <c r="E44" s="34">
        <f>E43</f>
        <v>44272</v>
      </c>
      <c r="F44" s="35"/>
      <c r="G44" s="36"/>
      <c r="H44" s="43"/>
      <c r="I44" s="36"/>
      <c r="J44" s="85"/>
    </row>
    <row r="45" spans="1:10" ht="22.5" customHeight="1" x14ac:dyDescent="0.2">
      <c r="A45" s="31"/>
      <c r="C45" s="76"/>
      <c r="D45" s="74" t="str">
        <f t="shared" ref="D45:D47" si="9">D44</f>
        <v>Wed</v>
      </c>
      <c r="E45" s="34">
        <f t="shared" ref="E45:E47" si="10">E44</f>
        <v>44272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6"/>
      <c r="D46" s="74" t="str">
        <f t="shared" si="9"/>
        <v>Wed</v>
      </c>
      <c r="E46" s="34">
        <f t="shared" si="10"/>
        <v>44272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6"/>
      <c r="D47" s="74" t="str">
        <f t="shared" si="9"/>
        <v>Wed</v>
      </c>
      <c r="E47" s="34">
        <f t="shared" si="10"/>
        <v>44272</v>
      </c>
      <c r="F47" s="35"/>
      <c r="G47" s="36"/>
      <c r="H47" s="43"/>
      <c r="I47" s="36"/>
      <c r="J47" s="85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7" t="str">
        <f t="shared" si="3"/>
        <v>Thu</v>
      </c>
      <c r="E48" s="45">
        <f>+E43+1</f>
        <v>44273</v>
      </c>
      <c r="F48" s="46"/>
      <c r="G48" s="47"/>
      <c r="H48" s="48"/>
      <c r="I48" s="47"/>
      <c r="J48" s="86"/>
    </row>
    <row r="49" spans="1:10" ht="22.5" customHeight="1" x14ac:dyDescent="0.2">
      <c r="A49" s="31"/>
      <c r="C49" s="76"/>
      <c r="D49" s="77" t="str">
        <f>D48</f>
        <v>Thu</v>
      </c>
      <c r="E49" s="45">
        <f>E48</f>
        <v>44273</v>
      </c>
      <c r="F49" s="46"/>
      <c r="G49" s="47"/>
      <c r="H49" s="48"/>
      <c r="I49" s="47"/>
      <c r="J49" s="86"/>
    </row>
    <row r="50" spans="1:10" ht="22.5" customHeight="1" x14ac:dyDescent="0.2">
      <c r="A50" s="31"/>
      <c r="C50" s="76"/>
      <c r="D50" s="77" t="str">
        <f t="shared" ref="D50:E52" si="11">D49</f>
        <v>Thu</v>
      </c>
      <c r="E50" s="45">
        <f t="shared" si="11"/>
        <v>44273</v>
      </c>
      <c r="F50" s="46"/>
      <c r="G50" s="47"/>
      <c r="H50" s="48"/>
      <c r="I50" s="47"/>
      <c r="J50" s="86"/>
    </row>
    <row r="51" spans="1:10" ht="22.5" customHeight="1" x14ac:dyDescent="0.2">
      <c r="A51" s="31"/>
      <c r="C51" s="76"/>
      <c r="D51" s="77" t="str">
        <f t="shared" si="11"/>
        <v>Thu</v>
      </c>
      <c r="E51" s="45">
        <f t="shared" si="11"/>
        <v>44273</v>
      </c>
      <c r="F51" s="46"/>
      <c r="G51" s="47"/>
      <c r="H51" s="48"/>
      <c r="I51" s="47"/>
      <c r="J51" s="86"/>
    </row>
    <row r="52" spans="1:10" ht="22.5" customHeight="1" x14ac:dyDescent="0.2">
      <c r="A52" s="31"/>
      <c r="C52" s="76"/>
      <c r="D52" s="77" t="str">
        <f t="shared" si="11"/>
        <v>Thu</v>
      </c>
      <c r="E52" s="45">
        <f t="shared" si="11"/>
        <v>44273</v>
      </c>
      <c r="F52" s="46"/>
      <c r="G52" s="47"/>
      <c r="H52" s="48"/>
      <c r="I52" s="47"/>
      <c r="J52" s="86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4" t="str">
        <f t="shared" si="3"/>
        <v>Fri</v>
      </c>
      <c r="E53" s="34">
        <f>+E48+1</f>
        <v>44274</v>
      </c>
      <c r="F53" s="65"/>
      <c r="G53" s="66"/>
      <c r="H53" s="67"/>
      <c r="I53" s="66"/>
      <c r="J53" s="87"/>
    </row>
    <row r="54" spans="1:10" ht="22.5" customHeight="1" x14ac:dyDescent="0.2">
      <c r="A54" s="31"/>
      <c r="C54" s="76"/>
      <c r="D54" s="74" t="str">
        <f>D53</f>
        <v>Fri</v>
      </c>
      <c r="E54" s="34">
        <f>E53</f>
        <v>44274</v>
      </c>
      <c r="F54" s="65"/>
      <c r="G54" s="66"/>
      <c r="H54" s="67"/>
      <c r="I54" s="66"/>
      <c r="J54" s="87"/>
    </row>
    <row r="55" spans="1:10" ht="22.5" customHeight="1" x14ac:dyDescent="0.2">
      <c r="A55" s="31"/>
      <c r="C55" s="76"/>
      <c r="D55" s="74" t="str">
        <f>D54</f>
        <v>Fri</v>
      </c>
      <c r="E55" s="34">
        <f>E54</f>
        <v>44274</v>
      </c>
      <c r="F55" s="65"/>
      <c r="G55" s="66"/>
      <c r="H55" s="67"/>
      <c r="I55" s="66"/>
      <c r="J55" s="87"/>
    </row>
    <row r="56" spans="1:10" ht="22.5" customHeight="1" x14ac:dyDescent="0.2">
      <c r="A56" s="31"/>
      <c r="C56" s="76"/>
      <c r="D56" s="74" t="str">
        <f t="shared" ref="D56:E57" si="12">D55</f>
        <v>Fri</v>
      </c>
      <c r="E56" s="34">
        <f t="shared" si="12"/>
        <v>44274</v>
      </c>
      <c r="F56" s="65"/>
      <c r="G56" s="66"/>
      <c r="H56" s="67"/>
      <c r="I56" s="66"/>
      <c r="J56" s="87"/>
    </row>
    <row r="57" spans="1:10" ht="22.5" customHeight="1" x14ac:dyDescent="0.2">
      <c r="A57" s="31"/>
      <c r="C57" s="76"/>
      <c r="D57" s="74" t="str">
        <f t="shared" si="12"/>
        <v>Fri</v>
      </c>
      <c r="E57" s="34">
        <f t="shared" si="12"/>
        <v>44274</v>
      </c>
      <c r="F57" s="65"/>
      <c r="G57" s="66"/>
      <c r="H57" s="67"/>
      <c r="I57" s="66"/>
      <c r="J57" s="87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4" t="str">
        <f t="shared" si="3"/>
        <v>Sat</v>
      </c>
      <c r="E58" s="34">
        <f>+E53+1</f>
        <v>44275</v>
      </c>
      <c r="F58" s="35"/>
      <c r="G58" s="36"/>
      <c r="H58" s="43"/>
      <c r="I58" s="36"/>
      <c r="J58" s="85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7" t="str">
        <f t="shared" si="3"/>
        <v>Sun</v>
      </c>
      <c r="E59" s="45">
        <f>+E58+1</f>
        <v>44276</v>
      </c>
      <c r="F59" s="46"/>
      <c r="G59" s="47"/>
      <c r="H59" s="48"/>
      <c r="I59" s="47"/>
      <c r="J59" s="86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4" t="str">
        <f t="shared" si="3"/>
        <v>Mo</v>
      </c>
      <c r="E60" s="34">
        <f>+E59+1</f>
        <v>44277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>D60</f>
        <v>Mo</v>
      </c>
      <c r="E61" s="34">
        <f>E60</f>
        <v>44277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ref="D62:E65" si="13">D61</f>
        <v>Mo</v>
      </c>
      <c r="E62" s="34">
        <f t="shared" si="13"/>
        <v>44277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3"/>
        <v>Mo</v>
      </c>
      <c r="E63" s="34">
        <f t="shared" si="13"/>
        <v>44277</v>
      </c>
      <c r="F63" s="35"/>
      <c r="G63" s="36"/>
      <c r="H63" s="43"/>
      <c r="I63" s="36"/>
      <c r="J63" s="85"/>
    </row>
    <row r="64" spans="1:10" ht="22.5" customHeight="1" x14ac:dyDescent="0.2">
      <c r="A64" s="31"/>
      <c r="C64" s="76"/>
      <c r="D64" s="74" t="str">
        <f t="shared" si="13"/>
        <v>Mo</v>
      </c>
      <c r="E64" s="34">
        <f t="shared" si="13"/>
        <v>44277</v>
      </c>
      <c r="F64" s="35"/>
      <c r="G64" s="36"/>
      <c r="H64" s="43"/>
      <c r="I64" s="36"/>
      <c r="J64" s="85"/>
    </row>
    <row r="65" spans="1:10" ht="22.5" customHeight="1" x14ac:dyDescent="0.2">
      <c r="A65" s="31"/>
      <c r="C65" s="76"/>
      <c r="D65" s="74" t="str">
        <f t="shared" si="13"/>
        <v>Mo</v>
      </c>
      <c r="E65" s="34">
        <f t="shared" si="13"/>
        <v>44277</v>
      </c>
      <c r="F65" s="35"/>
      <c r="G65" s="36"/>
      <c r="H65" s="43"/>
      <c r="I65" s="36"/>
      <c r="J65" s="85"/>
    </row>
    <row r="66" spans="1:10" ht="22.5" customHeight="1" x14ac:dyDescent="0.2">
      <c r="A66" s="31">
        <f t="shared" si="0"/>
        <v>1</v>
      </c>
      <c r="B66" s="8">
        <f t="shared" si="1"/>
        <v>2</v>
      </c>
      <c r="C66" s="76"/>
      <c r="D66" s="77" t="str">
        <f t="shared" si="3"/>
        <v>Tue</v>
      </c>
      <c r="E66" s="45">
        <f>+E60+1</f>
        <v>44278</v>
      </c>
      <c r="F66" s="46"/>
      <c r="G66" s="47"/>
      <c r="H66" s="71"/>
      <c r="I66" s="47"/>
      <c r="J66" s="86"/>
    </row>
    <row r="67" spans="1:10" ht="22.5" customHeight="1" x14ac:dyDescent="0.2">
      <c r="A67" s="31"/>
      <c r="C67" s="76"/>
      <c r="D67" s="77" t="str">
        <f>D66</f>
        <v>Tue</v>
      </c>
      <c r="E67" s="45">
        <f>E66</f>
        <v>44278</v>
      </c>
      <c r="F67" s="46"/>
      <c r="G67" s="47"/>
      <c r="H67" s="71"/>
      <c r="I67" s="47"/>
      <c r="J67" s="86"/>
    </row>
    <row r="68" spans="1:10" ht="22.5" customHeight="1" x14ac:dyDescent="0.2">
      <c r="A68" s="31"/>
      <c r="C68" s="76"/>
      <c r="D68" s="77" t="str">
        <f t="shared" ref="D68:D70" si="14">D67</f>
        <v>Tue</v>
      </c>
      <c r="E68" s="45">
        <f t="shared" ref="E68:E70" si="15">E67</f>
        <v>44278</v>
      </c>
      <c r="F68" s="46"/>
      <c r="G68" s="47"/>
      <c r="H68" s="71"/>
      <c r="I68" s="47"/>
      <c r="J68" s="86"/>
    </row>
    <row r="69" spans="1:10" ht="22.5" customHeight="1" x14ac:dyDescent="0.2">
      <c r="A69" s="31"/>
      <c r="C69" s="76"/>
      <c r="D69" s="77" t="str">
        <f t="shared" si="14"/>
        <v>Tue</v>
      </c>
      <c r="E69" s="45">
        <f t="shared" si="15"/>
        <v>44278</v>
      </c>
      <c r="F69" s="46"/>
      <c r="G69" s="47"/>
      <c r="H69" s="71"/>
      <c r="I69" s="47"/>
      <c r="J69" s="86"/>
    </row>
    <row r="70" spans="1:10" ht="22.5" customHeight="1" x14ac:dyDescent="0.2">
      <c r="A70" s="31"/>
      <c r="C70" s="76"/>
      <c r="D70" s="77" t="str">
        <f t="shared" si="14"/>
        <v>Tue</v>
      </c>
      <c r="E70" s="45">
        <f t="shared" si="15"/>
        <v>44278</v>
      </c>
      <c r="F70" s="46"/>
      <c r="G70" s="47"/>
      <c r="H70" s="71"/>
      <c r="I70" s="47"/>
      <c r="J70" s="86"/>
    </row>
    <row r="71" spans="1:10" ht="22.5" customHeight="1" x14ac:dyDescent="0.2">
      <c r="A71" s="31">
        <f t="shared" si="0"/>
        <v>1</v>
      </c>
      <c r="B71" s="8">
        <f t="shared" si="1"/>
        <v>3</v>
      </c>
      <c r="C71" s="76"/>
      <c r="D71" s="74" t="str">
        <f t="shared" si="3"/>
        <v>Wed</v>
      </c>
      <c r="E71" s="34">
        <f>+E66+1</f>
        <v>44279</v>
      </c>
      <c r="F71" s="35"/>
      <c r="G71" s="36"/>
      <c r="H71" s="43"/>
      <c r="I71" s="36"/>
      <c r="J71" s="85"/>
    </row>
    <row r="72" spans="1:10" ht="22.5" customHeight="1" x14ac:dyDescent="0.2">
      <c r="A72" s="31"/>
      <c r="C72" s="76"/>
      <c r="D72" s="74" t="str">
        <f>D71</f>
        <v>Wed</v>
      </c>
      <c r="E72" s="34">
        <f>E71</f>
        <v>44279</v>
      </c>
      <c r="F72" s="35"/>
      <c r="G72" s="36"/>
      <c r="H72" s="43"/>
      <c r="I72" s="36"/>
      <c r="J72" s="85"/>
    </row>
    <row r="73" spans="1:10" ht="22.5" customHeight="1" x14ac:dyDescent="0.2">
      <c r="A73" s="31"/>
      <c r="C73" s="76"/>
      <c r="D73" s="74" t="str">
        <f t="shared" ref="D73:D75" si="16">D72</f>
        <v>Wed</v>
      </c>
      <c r="E73" s="34">
        <f t="shared" ref="E73:E75" si="17">E72</f>
        <v>44279</v>
      </c>
      <c r="F73" s="35"/>
      <c r="G73" s="36"/>
      <c r="H73" s="43"/>
      <c r="I73" s="36"/>
      <c r="J73" s="85"/>
    </row>
    <row r="74" spans="1:10" ht="22.5" customHeight="1" x14ac:dyDescent="0.2">
      <c r="A74" s="31"/>
      <c r="C74" s="76"/>
      <c r="D74" s="74" t="str">
        <f t="shared" si="16"/>
        <v>Wed</v>
      </c>
      <c r="E74" s="34">
        <f t="shared" si="17"/>
        <v>44279</v>
      </c>
      <c r="F74" s="35"/>
      <c r="G74" s="36"/>
      <c r="H74" s="43"/>
      <c r="I74" s="36"/>
      <c r="J74" s="85"/>
    </row>
    <row r="75" spans="1:10" ht="22.5" customHeight="1" x14ac:dyDescent="0.2">
      <c r="A75" s="31"/>
      <c r="C75" s="76"/>
      <c r="D75" s="74" t="str">
        <f t="shared" si="16"/>
        <v>Wed</v>
      </c>
      <c r="E75" s="34">
        <f t="shared" si="17"/>
        <v>44279</v>
      </c>
      <c r="F75" s="35"/>
      <c r="G75" s="36"/>
      <c r="H75" s="43"/>
      <c r="I75" s="36"/>
      <c r="J75" s="85"/>
    </row>
    <row r="76" spans="1:10" ht="22.5" customHeight="1" x14ac:dyDescent="0.2">
      <c r="A76" s="31">
        <f t="shared" si="0"/>
        <v>1</v>
      </c>
      <c r="B76" s="8">
        <f t="shared" si="1"/>
        <v>4</v>
      </c>
      <c r="C76" s="76"/>
      <c r="D76" s="77" t="str">
        <f t="shared" si="3"/>
        <v>Thu</v>
      </c>
      <c r="E76" s="45">
        <f>+E71+1</f>
        <v>44280</v>
      </c>
      <c r="F76" s="46"/>
      <c r="G76" s="47"/>
      <c r="H76" s="48"/>
      <c r="I76" s="47"/>
      <c r="J76" s="86"/>
    </row>
    <row r="77" spans="1:10" ht="22.5" customHeight="1" x14ac:dyDescent="0.2">
      <c r="A77" s="31"/>
      <c r="C77" s="76"/>
      <c r="D77" s="77" t="str">
        <f>D76</f>
        <v>Thu</v>
      </c>
      <c r="E77" s="45">
        <f>E76</f>
        <v>44280</v>
      </c>
      <c r="F77" s="46"/>
      <c r="G77" s="47"/>
      <c r="H77" s="48"/>
      <c r="I77" s="47"/>
      <c r="J77" s="86"/>
    </row>
    <row r="78" spans="1:10" ht="22.5" customHeight="1" x14ac:dyDescent="0.2">
      <c r="A78" s="31"/>
      <c r="C78" s="76"/>
      <c r="D78" s="77" t="str">
        <f t="shared" ref="D78:E80" si="18">D77</f>
        <v>Thu</v>
      </c>
      <c r="E78" s="45">
        <f t="shared" si="18"/>
        <v>44280</v>
      </c>
      <c r="F78" s="46"/>
      <c r="G78" s="47"/>
      <c r="H78" s="48"/>
      <c r="I78" s="47"/>
      <c r="J78" s="86"/>
    </row>
    <row r="79" spans="1:10" ht="22.5" customHeight="1" x14ac:dyDescent="0.2">
      <c r="A79" s="31"/>
      <c r="C79" s="76"/>
      <c r="D79" s="77" t="str">
        <f t="shared" si="18"/>
        <v>Thu</v>
      </c>
      <c r="E79" s="45">
        <f t="shared" si="18"/>
        <v>44280</v>
      </c>
      <c r="F79" s="46"/>
      <c r="G79" s="47"/>
      <c r="H79" s="48"/>
      <c r="I79" s="47"/>
      <c r="J79" s="86"/>
    </row>
    <row r="80" spans="1:10" ht="22.5" customHeight="1" x14ac:dyDescent="0.2">
      <c r="A80" s="31"/>
      <c r="C80" s="76"/>
      <c r="D80" s="77" t="str">
        <f t="shared" si="18"/>
        <v>Thu</v>
      </c>
      <c r="E80" s="45">
        <f t="shared" si="18"/>
        <v>44280</v>
      </c>
      <c r="F80" s="46"/>
      <c r="G80" s="47"/>
      <c r="H80" s="48"/>
      <c r="I80" s="47"/>
      <c r="J80" s="86"/>
    </row>
    <row r="81" spans="1:10" ht="22.5" customHeight="1" x14ac:dyDescent="0.2">
      <c r="A81" s="31">
        <f t="shared" si="0"/>
        <v>1</v>
      </c>
      <c r="B81" s="8">
        <f t="shared" si="1"/>
        <v>5</v>
      </c>
      <c r="C81" s="76"/>
      <c r="D81" s="74" t="str">
        <f t="shared" si="3"/>
        <v>Fri</v>
      </c>
      <c r="E81" s="34">
        <f>+E76+1</f>
        <v>44281</v>
      </c>
      <c r="F81" s="65"/>
      <c r="G81" s="66"/>
      <c r="H81" s="67"/>
      <c r="I81" s="66"/>
      <c r="J81" s="87"/>
    </row>
    <row r="82" spans="1:10" ht="22.5" customHeight="1" x14ac:dyDescent="0.2">
      <c r="A82" s="31"/>
      <c r="C82" s="76"/>
      <c r="D82" s="74" t="str">
        <f>D81</f>
        <v>Fri</v>
      </c>
      <c r="E82" s="34">
        <f>E81</f>
        <v>44281</v>
      </c>
      <c r="F82" s="65"/>
      <c r="G82" s="66"/>
      <c r="H82" s="67"/>
      <c r="I82" s="66"/>
      <c r="J82" s="87"/>
    </row>
    <row r="83" spans="1:10" ht="22.5" customHeight="1" x14ac:dyDescent="0.2">
      <c r="A83" s="31"/>
      <c r="C83" s="76"/>
      <c r="D83" s="74" t="str">
        <f t="shared" ref="D83:E85" si="19">D82</f>
        <v>Fri</v>
      </c>
      <c r="E83" s="34">
        <f t="shared" si="19"/>
        <v>44281</v>
      </c>
      <c r="F83" s="65"/>
      <c r="G83" s="66"/>
      <c r="H83" s="67"/>
      <c r="I83" s="66"/>
      <c r="J83" s="87"/>
    </row>
    <row r="84" spans="1:10" ht="22.5" customHeight="1" x14ac:dyDescent="0.2">
      <c r="A84" s="31"/>
      <c r="C84" s="76"/>
      <c r="D84" s="74" t="str">
        <f t="shared" si="19"/>
        <v>Fri</v>
      </c>
      <c r="E84" s="34">
        <f t="shared" si="19"/>
        <v>44281</v>
      </c>
      <c r="F84" s="65"/>
      <c r="G84" s="66"/>
      <c r="H84" s="67"/>
      <c r="I84" s="66"/>
      <c r="J84" s="87"/>
    </row>
    <row r="85" spans="1:10" ht="22.5" customHeight="1" x14ac:dyDescent="0.2">
      <c r="A85" s="31"/>
      <c r="C85" s="76"/>
      <c r="D85" s="74" t="str">
        <f t="shared" si="19"/>
        <v>Fri</v>
      </c>
      <c r="E85" s="34">
        <f t="shared" si="19"/>
        <v>44281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6</v>
      </c>
      <c r="C86" s="76"/>
      <c r="D86" s="74" t="str">
        <f t="shared" si="3"/>
        <v>Sat</v>
      </c>
      <c r="E86" s="34">
        <f>+E81+1</f>
        <v>44282</v>
      </c>
      <c r="F86" s="35"/>
      <c r="G86" s="36"/>
      <c r="H86" s="43"/>
      <c r="I86" s="36"/>
      <c r="J86" s="85"/>
    </row>
    <row r="87" spans="1:10" ht="22.5" customHeight="1" x14ac:dyDescent="0.2">
      <c r="A87" s="31" t="str">
        <f t="shared" si="0"/>
        <v/>
      </c>
      <c r="B87" s="8">
        <f t="shared" si="1"/>
        <v>7</v>
      </c>
      <c r="C87" s="76"/>
      <c r="D87" s="77" t="str">
        <f t="shared" si="3"/>
        <v>Sun</v>
      </c>
      <c r="E87" s="45">
        <f>+E86+1</f>
        <v>44283</v>
      </c>
      <c r="F87" s="65"/>
      <c r="G87" s="66"/>
      <c r="H87" s="68"/>
      <c r="I87" s="66"/>
      <c r="J87" s="87"/>
    </row>
    <row r="88" spans="1:10" ht="22.5" customHeight="1" x14ac:dyDescent="0.2">
      <c r="A88" s="31">
        <f t="shared" si="0"/>
        <v>1</v>
      </c>
      <c r="B88" s="8">
        <f>WEEKDAY(E87+1,2)</f>
        <v>1</v>
      </c>
      <c r="C88" s="76"/>
      <c r="D88" s="74" t="str">
        <f>IF(B88=1,"Mo",IF(B88=2,"Tue",IF(B88=3,"Wed",IF(B88=4,"Thu",IF(B88=5,"Fri",IF(B88=6,"Sat",IF(B88=7,"Sun","")))))))</f>
        <v>Mo</v>
      </c>
      <c r="E88" s="34">
        <f>IF(MONTH(E87+1)&gt;MONTH(E87),"",E87+1)</f>
        <v>44284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>D88</f>
        <v>Mo</v>
      </c>
      <c r="E89" s="34">
        <f>E88</f>
        <v>44284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ref="D90:E92" si="20">D89</f>
        <v>Mo</v>
      </c>
      <c r="E90" s="34">
        <f t="shared" si="20"/>
        <v>44284</v>
      </c>
      <c r="F90" s="35"/>
      <c r="G90" s="36"/>
      <c r="H90" s="43"/>
      <c r="I90" s="36"/>
      <c r="J90" s="85"/>
    </row>
    <row r="91" spans="1:10" ht="22.5" customHeight="1" x14ac:dyDescent="0.2">
      <c r="A91" s="31"/>
      <c r="C91" s="76"/>
      <c r="D91" s="74" t="str">
        <f t="shared" si="20"/>
        <v>Mo</v>
      </c>
      <c r="E91" s="34">
        <f t="shared" si="20"/>
        <v>44284</v>
      </c>
      <c r="F91" s="35"/>
      <c r="G91" s="36"/>
      <c r="H91" s="43"/>
      <c r="I91" s="36"/>
      <c r="J91" s="85"/>
    </row>
    <row r="92" spans="1:10" ht="22.5" customHeight="1" x14ac:dyDescent="0.2">
      <c r="A92" s="31"/>
      <c r="C92" s="76"/>
      <c r="D92" s="74" t="str">
        <f t="shared" si="20"/>
        <v>Mo</v>
      </c>
      <c r="E92" s="34">
        <f t="shared" si="20"/>
        <v>44284</v>
      </c>
      <c r="F92" s="35"/>
      <c r="G92" s="36"/>
      <c r="H92" s="43"/>
      <c r="I92" s="36"/>
      <c r="J92" s="85"/>
    </row>
    <row r="93" spans="1:10" ht="22.5" customHeight="1" x14ac:dyDescent="0.2">
      <c r="A93" s="31">
        <f t="shared" si="0"/>
        <v>1</v>
      </c>
      <c r="B93" s="8">
        <v>2</v>
      </c>
      <c r="C93" s="76"/>
      <c r="D93" s="77" t="str">
        <f>IF(B93=1,"Mo",IF(B93=2,"Tue",IF(B93=3,"Wed",IF(B93=4,"Thu",IF(B93=5,"Fri",IF(B93=6,"Sat",IF(B93=7,"Sun","")))))))</f>
        <v>Tue</v>
      </c>
      <c r="E93" s="45">
        <f>IF(MONTH(E88+1)&gt;MONTH(E88),"",E88+1)</f>
        <v>44285</v>
      </c>
      <c r="F93" s="46"/>
      <c r="G93" s="47"/>
      <c r="H93" s="71"/>
      <c r="I93" s="47"/>
      <c r="J93" s="86"/>
    </row>
    <row r="94" spans="1:10" ht="22.5" customHeight="1" x14ac:dyDescent="0.2">
      <c r="A94" s="31"/>
      <c r="C94" s="76"/>
      <c r="D94" s="95" t="str">
        <f>D93</f>
        <v>Tue</v>
      </c>
      <c r="E94" s="96">
        <f>E93</f>
        <v>44285</v>
      </c>
      <c r="F94" s="97"/>
      <c r="G94" s="98"/>
      <c r="H94" s="99"/>
      <c r="I94" s="98"/>
      <c r="J94" s="100"/>
    </row>
    <row r="95" spans="1:10" ht="22.5" customHeight="1" x14ac:dyDescent="0.2">
      <c r="A95" s="31"/>
      <c r="C95" s="76"/>
      <c r="D95" s="95" t="str">
        <f t="shared" ref="D95:D97" si="21">D94</f>
        <v>Tue</v>
      </c>
      <c r="E95" s="96">
        <f t="shared" ref="E95:E97" si="22">E94</f>
        <v>44285</v>
      </c>
      <c r="F95" s="97"/>
      <c r="G95" s="98"/>
      <c r="H95" s="99"/>
      <c r="I95" s="98"/>
      <c r="J95" s="100"/>
    </row>
    <row r="96" spans="1:10" ht="22.5" customHeight="1" x14ac:dyDescent="0.2">
      <c r="A96" s="31"/>
      <c r="C96" s="76"/>
      <c r="D96" s="95" t="str">
        <f t="shared" si="21"/>
        <v>Tue</v>
      </c>
      <c r="E96" s="96">
        <f t="shared" si="22"/>
        <v>44285</v>
      </c>
      <c r="F96" s="97"/>
      <c r="G96" s="98"/>
      <c r="H96" s="99"/>
      <c r="I96" s="98"/>
      <c r="J96" s="100"/>
    </row>
    <row r="97" spans="1:10" ht="22.5" customHeight="1" x14ac:dyDescent="0.2">
      <c r="A97" s="31"/>
      <c r="C97" s="76"/>
      <c r="D97" s="77" t="str">
        <f t="shared" si="21"/>
        <v>Tue</v>
      </c>
      <c r="E97" s="45">
        <f t="shared" si="22"/>
        <v>44285</v>
      </c>
      <c r="F97" s="46"/>
      <c r="G97" s="47"/>
      <c r="H97" s="71"/>
      <c r="I97" s="47"/>
      <c r="J97" s="86"/>
    </row>
    <row r="98" spans="1:10" ht="22.5" customHeight="1" x14ac:dyDescent="0.2">
      <c r="A98" s="31">
        <f t="shared" si="0"/>
        <v>1</v>
      </c>
      <c r="B98" s="8">
        <v>3</v>
      </c>
      <c r="C98" s="76"/>
      <c r="D98" s="74" t="str">
        <f t="shared" si="3"/>
        <v>Wed</v>
      </c>
      <c r="E98" s="34">
        <f>IF(MONTH(E93+1)&gt;MONTH(E93),"",E93+1)</f>
        <v>44286</v>
      </c>
      <c r="F98" s="35"/>
      <c r="G98" s="36"/>
      <c r="H98" s="37"/>
      <c r="I98" s="36"/>
      <c r="J98" s="85"/>
    </row>
    <row r="99" spans="1:10" ht="22.5" customHeight="1" x14ac:dyDescent="0.2">
      <c r="A99" s="31"/>
      <c r="C99" s="76"/>
      <c r="D99" s="74" t="str">
        <f>D98</f>
        <v>Wed</v>
      </c>
      <c r="E99" s="34">
        <f>E98</f>
        <v>44286</v>
      </c>
      <c r="F99" s="35"/>
      <c r="G99" s="36"/>
      <c r="H99" s="37"/>
      <c r="I99" s="36"/>
      <c r="J99" s="85"/>
    </row>
    <row r="100" spans="1:10" ht="22.5" customHeight="1" x14ac:dyDescent="0.2">
      <c r="A100" s="31"/>
      <c r="C100" s="76"/>
      <c r="D100" s="74" t="str">
        <f t="shared" ref="D100:D101" si="23">D99</f>
        <v>Wed</v>
      </c>
      <c r="E100" s="34">
        <f t="shared" ref="E100:E101" si="24">E99</f>
        <v>44286</v>
      </c>
      <c r="F100" s="35"/>
      <c r="G100" s="36"/>
      <c r="H100" s="37"/>
      <c r="I100" s="36"/>
      <c r="J100" s="85"/>
    </row>
    <row r="101" spans="1:10" ht="22.5" customHeight="1" x14ac:dyDescent="0.2">
      <c r="A101" s="31"/>
      <c r="C101" s="76"/>
      <c r="D101" s="74" t="str">
        <f t="shared" si="23"/>
        <v>Wed</v>
      </c>
      <c r="E101" s="34">
        <f t="shared" si="24"/>
        <v>44286</v>
      </c>
      <c r="F101" s="35"/>
      <c r="G101" s="36"/>
      <c r="H101" s="37"/>
      <c r="I101" s="36"/>
      <c r="J101" s="85"/>
    </row>
    <row r="102" spans="1:10" ht="22.5" customHeight="1" thickBot="1" x14ac:dyDescent="0.25">
      <c r="A102" s="31"/>
      <c r="C102" s="83"/>
      <c r="D102" s="88" t="str">
        <f t="shared" ref="D102" si="25">D101</f>
        <v>Wed</v>
      </c>
      <c r="E102" s="53">
        <f t="shared" ref="E102" si="26">E101</f>
        <v>44286</v>
      </c>
      <c r="F102" s="54"/>
      <c r="G102" s="55"/>
      <c r="H102" s="56"/>
      <c r="I102" s="55"/>
      <c r="J102" s="89"/>
    </row>
    <row r="103" spans="1:10" ht="30" customHeight="1" x14ac:dyDescent="0.2"/>
    <row r="104" spans="1:10" ht="30" customHeight="1" x14ac:dyDescent="0.2"/>
    <row r="105" spans="1:10" ht="30" customHeight="1" x14ac:dyDescent="0.2"/>
    <row r="106" spans="1:10" ht="30" customHeight="1" x14ac:dyDescent="0.2"/>
    <row r="107" spans="1:10" ht="30" customHeight="1" x14ac:dyDescent="0.2"/>
    <row r="108" spans="1:10" ht="30" customHeight="1" x14ac:dyDescent="0.2"/>
    <row r="109" spans="1:10" ht="30" customHeight="1" x14ac:dyDescent="0.2"/>
    <row r="110" spans="1:10" ht="30" customHeight="1" x14ac:dyDescent="0.2"/>
    <row r="111" spans="1:10" ht="30" customHeight="1" x14ac:dyDescent="0.2"/>
    <row r="112" spans="1:10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9" customHeight="1" x14ac:dyDescent="0.2"/>
    <row r="241" ht="39" customHeight="1" x14ac:dyDescent="0.2"/>
    <row r="242" ht="39" customHeight="1" x14ac:dyDescent="0.2"/>
    <row r="243" ht="39" customHeight="1" x14ac:dyDescent="0.2"/>
    <row r="244" ht="39" customHeight="1" x14ac:dyDescent="0.2"/>
    <row r="245" ht="39" customHeight="1" x14ac:dyDescent="0.2"/>
    <row r="246" ht="39" customHeight="1" x14ac:dyDescent="0.2"/>
    <row r="247" ht="39" customHeight="1" x14ac:dyDescent="0.2"/>
    <row r="248" ht="39" customHeight="1" x14ac:dyDescent="0.2"/>
    <row r="249" ht="39" customHeight="1" x14ac:dyDescent="0.2"/>
    <row r="250" ht="39" customHeight="1" x14ac:dyDescent="0.2"/>
    <row r="251" ht="39" customHeight="1" x14ac:dyDescent="0.2"/>
  </sheetData>
  <mergeCells count="2">
    <mergeCell ref="D1:J1"/>
    <mergeCell ref="D4:E4"/>
  </mergeCells>
  <phoneticPr fontId="12" type="noConversion"/>
  <conditionalFormatting sqref="C98:C102 C11 C14:C92">
    <cfRule type="expression" dxfId="135" priority="61" stopIfTrue="1">
      <formula>IF($A11=1,B11,)</formula>
    </cfRule>
    <cfRule type="expression" dxfId="134" priority="62" stopIfTrue="1">
      <formula>IF($A11="",B11,)</formula>
    </cfRule>
  </conditionalFormatting>
  <conditionalFormatting sqref="E11">
    <cfRule type="expression" dxfId="133" priority="63" stopIfTrue="1">
      <formula>IF($A11="",B11,"")</formula>
    </cfRule>
  </conditionalFormatting>
  <conditionalFormatting sqref="E98:E102 E14:E92">
    <cfRule type="expression" dxfId="132" priority="64" stopIfTrue="1">
      <formula>IF($A14&lt;&gt;1,B14,"")</formula>
    </cfRule>
  </conditionalFormatting>
  <conditionalFormatting sqref="D98:D102 D11 D14:D92">
    <cfRule type="expression" dxfId="131" priority="65" stopIfTrue="1">
      <formula>IF($A11="",B11,)</formula>
    </cfRule>
  </conditionalFormatting>
  <conditionalFormatting sqref="G58:G87 G16:G17 G21:G52">
    <cfRule type="expression" dxfId="130" priority="66" stopIfTrue="1">
      <formula>#REF!="Freelancer"</formula>
    </cfRule>
    <cfRule type="expression" dxfId="129" priority="67" stopIfTrue="1">
      <formula>#REF!="DTC Int. Staff"</formula>
    </cfRule>
  </conditionalFormatting>
  <conditionalFormatting sqref="G87 G32:G52 G59:G80 G17 G21:G25">
    <cfRule type="expression" dxfId="128" priority="59" stopIfTrue="1">
      <formula>$F$5="Freelancer"</formula>
    </cfRule>
    <cfRule type="expression" dxfId="127" priority="60" stopIfTrue="1">
      <formula>$F$5="DTC Int. Staff"</formula>
    </cfRule>
  </conditionalFormatting>
  <conditionalFormatting sqref="C93:C97">
    <cfRule type="expression" dxfId="126" priority="45" stopIfTrue="1">
      <formula>IF($A93=1,B93,)</formula>
    </cfRule>
    <cfRule type="expression" dxfId="125" priority="46" stopIfTrue="1">
      <formula>IF($A93="",B93,)</formula>
    </cfRule>
  </conditionalFormatting>
  <conditionalFormatting sqref="D93:D97">
    <cfRule type="expression" dxfId="124" priority="47" stopIfTrue="1">
      <formula>IF($A93="",B93,)</formula>
    </cfRule>
  </conditionalFormatting>
  <conditionalFormatting sqref="E93:E97">
    <cfRule type="expression" dxfId="123" priority="44" stopIfTrue="1">
      <formula>IF($A93&lt;&gt;1,B93,"")</formula>
    </cfRule>
  </conditionalFormatting>
  <conditionalFormatting sqref="G31">
    <cfRule type="expression" dxfId="122" priority="41" stopIfTrue="1">
      <formula>$F$5="Freelancer"</formula>
    </cfRule>
    <cfRule type="expression" dxfId="121" priority="42" stopIfTrue="1">
      <formula>$F$5="DTC Int. Staff"</formula>
    </cfRule>
  </conditionalFormatting>
  <conditionalFormatting sqref="G53:G57">
    <cfRule type="expression" dxfId="120" priority="39" stopIfTrue="1">
      <formula>#REF!="Freelancer"</formula>
    </cfRule>
    <cfRule type="expression" dxfId="119" priority="40" stopIfTrue="1">
      <formula>#REF!="DTC Int. Staff"</formula>
    </cfRule>
  </conditionalFormatting>
  <conditionalFormatting sqref="G53:G57">
    <cfRule type="expression" dxfId="118" priority="37" stopIfTrue="1">
      <formula>$F$5="Freelancer"</formula>
    </cfRule>
    <cfRule type="expression" dxfId="117" priority="38" stopIfTrue="1">
      <formula>$F$5="DTC Int. Staff"</formula>
    </cfRule>
  </conditionalFormatting>
  <conditionalFormatting sqref="G11">
    <cfRule type="expression" dxfId="116" priority="31" stopIfTrue="1">
      <formula>#REF!="Freelancer"</formula>
    </cfRule>
    <cfRule type="expression" dxfId="115" priority="32" stopIfTrue="1">
      <formula>#REF!="DTC Int. Staff"</formula>
    </cfRule>
  </conditionalFormatting>
  <conditionalFormatting sqref="G11">
    <cfRule type="expression" dxfId="114" priority="29" stopIfTrue="1">
      <formula>$F$5="Freelancer"</formula>
    </cfRule>
    <cfRule type="expression" dxfId="113" priority="30" stopIfTrue="1">
      <formula>$F$5="DTC Int. Staff"</formula>
    </cfRule>
  </conditionalFormatting>
  <conditionalFormatting sqref="G12">
    <cfRule type="expression" dxfId="112" priority="27" stopIfTrue="1">
      <formula>#REF!="Freelancer"</formula>
    </cfRule>
    <cfRule type="expression" dxfId="111" priority="28" stopIfTrue="1">
      <formula>#REF!="DTC Int. Staff"</formula>
    </cfRule>
  </conditionalFormatting>
  <conditionalFormatting sqref="G12">
    <cfRule type="expression" dxfId="110" priority="25" stopIfTrue="1">
      <formula>$F$5="Freelancer"</formula>
    </cfRule>
    <cfRule type="expression" dxfId="109" priority="26" stopIfTrue="1">
      <formula>$F$5="DTC Int. Staff"</formula>
    </cfRule>
  </conditionalFormatting>
  <conditionalFormatting sqref="G13">
    <cfRule type="expression" dxfId="108" priority="23" stopIfTrue="1">
      <formula>#REF!="Freelancer"</formula>
    </cfRule>
    <cfRule type="expression" dxfId="107" priority="24" stopIfTrue="1">
      <formula>#REF!="DTC Int. Staff"</formula>
    </cfRule>
  </conditionalFormatting>
  <conditionalFormatting sqref="G13">
    <cfRule type="expression" dxfId="106" priority="21" stopIfTrue="1">
      <formula>$F$5="Freelancer"</formula>
    </cfRule>
    <cfRule type="expression" dxfId="105" priority="22" stopIfTrue="1">
      <formula>$F$5="DTC Int. Staff"</formula>
    </cfRule>
  </conditionalFormatting>
  <conditionalFormatting sqref="G14">
    <cfRule type="expression" dxfId="104" priority="19" stopIfTrue="1">
      <formula>#REF!="Freelancer"</formula>
    </cfRule>
    <cfRule type="expression" dxfId="103" priority="20" stopIfTrue="1">
      <formula>#REF!="DTC Int. Staff"</formula>
    </cfRule>
  </conditionalFormatting>
  <conditionalFormatting sqref="G14">
    <cfRule type="expression" dxfId="102" priority="17" stopIfTrue="1">
      <formula>$F$5="Freelancer"</formula>
    </cfRule>
    <cfRule type="expression" dxfId="101" priority="18" stopIfTrue="1">
      <formula>$F$5="DTC Int. Staff"</formula>
    </cfRule>
  </conditionalFormatting>
  <conditionalFormatting sqref="G15">
    <cfRule type="expression" dxfId="100" priority="15" stopIfTrue="1">
      <formula>#REF!="Freelancer"</formula>
    </cfRule>
    <cfRule type="expression" dxfId="99" priority="16" stopIfTrue="1">
      <formula>#REF!="DTC Int. Staff"</formula>
    </cfRule>
  </conditionalFormatting>
  <conditionalFormatting sqref="G15">
    <cfRule type="expression" dxfId="98" priority="13" stopIfTrue="1">
      <formula>$F$5="Freelancer"</formula>
    </cfRule>
    <cfRule type="expression" dxfId="97" priority="14" stopIfTrue="1">
      <formula>$F$5="DTC Int. Staff"</formula>
    </cfRule>
  </conditionalFormatting>
  <conditionalFormatting sqref="G18">
    <cfRule type="expression" dxfId="96" priority="11" stopIfTrue="1">
      <formula>#REF!="Freelancer"</formula>
    </cfRule>
    <cfRule type="expression" dxfId="95" priority="12" stopIfTrue="1">
      <formula>#REF!="DTC Int. Staff"</formula>
    </cfRule>
  </conditionalFormatting>
  <conditionalFormatting sqref="G18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1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1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20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20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2021-03-10T14:25:52Z</dcterms:modified>
</cp:coreProperties>
</file>