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880CB6C-9219-4315-927D-CF04F8105976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37" l="1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P18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E41" i="37" l="1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37" l="1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<sst xmlns="http://schemas.openxmlformats.org/spreadsheetml/2006/main" count="253" uniqueCount="92">
  <si>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</si>
  <si>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</si>
  <si>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</si>
  <si>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</si>
  <si>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</si>
  <si>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</si>
  <si>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</si>
  <si>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</si>
  <si>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</si>
  <si>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</si>
  <si>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</si>
  <si>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</si>
  <si>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</si>
  <si>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</si>
  <si>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</si>
  <si>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</si>
  <si>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</si>
  <si>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</si>
  <si>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</si>
  <si>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</si>
  <si>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</si>
  <si>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</si>
  <si>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</si>
  <si>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</si>
  <si>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</si>
  <si>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</si>
  <si>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</si>
  <si>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</si>
  <si>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</si>
  <si>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</si>
  <si>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</si>
  <si>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</si>
  <si>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</si>
  <si>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</si>
  <si>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</si>
  <si>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</si>
  <si>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</si>
  <si>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</si>
  <si>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</si>
  <si>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</si>
  <si>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</si>
  <si>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</si>
  <si>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</si>
  <si>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</si>
  <si>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</si>
  <si>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</si>
  <si>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</si>
  <si>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</si>
  <si>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</si>
  <si>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</si>
  <si>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</si>
  <si>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</si>
  <si>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</si>
  <si>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</si>
  <si>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</si>
  <si>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</si>
  <si>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</si>
  <si>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</si>
  <si>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</si>
  <si>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</si>
  <si>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</si>
  <si>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</si>
  <si>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</si>
  <si>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</si>
  <si>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</si>
  <si>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</si>
  <si>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</si>
  <si>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</si>
  <si>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</si>
  <si>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</si>
  <si>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</si>
  <si>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</si>
  <si>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</si>
  <si>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</si>
  <si>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PO6400095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</si>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</sst>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B15" sqref="B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51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52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53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35">
      <c r="B31" s="61"/>
      <c r="C31" s="139" t="s">
        <v>48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1" zoomScale="90" zoomScaleNormal="90" workbookViewId="0">
      <selection activeCell="P22" sqref="P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17968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6" ht="13.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6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7" t="s">
        <v>6</v>
      </c>
      <c r="M10" s="117" t="s">
        <v>34</v>
      </c>
      <c r="O10" s="117" t="s">
        <v>4</v>
      </c>
      <c r="P10" s="117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8">
        <f>SUMIFS($J$10:$J$142,$G$10:$G$142,L11)</f>
        <v>0</v>
      </c>
      <c r="O11" s="36" t="s">
        <v>50</v>
      </c>
      <c r="P11" s="119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8">
        <f t="shared" ref="M12:M23" si="2">SUMIFS($J$10:$J$142,$G$10:$G$142,L12)</f>
        <v>88</v>
      </c>
      <c r="O12" s="36" t="s">
        <v>58</v>
      </c>
      <c r="P12" s="119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8">
        <f t="shared" si="2"/>
        <v>0</v>
      </c>
      <c r="O13" s="36"/>
      <c r="P13" s="119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8">
        <f t="shared" si="2"/>
        <v>0</v>
      </c>
      <c r="O14" s="36"/>
      <c r="P14" s="119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8">
        <f t="shared" si="2"/>
        <v>0</v>
      </c>
      <c r="O15" s="36"/>
      <c r="P15" s="119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8">
        <f t="shared" si="2"/>
        <v>0</v>
      </c>
      <c r="O16" s="36"/>
      <c r="P16" s="119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8">
        <f t="shared" si="2"/>
        <v>0</v>
      </c>
      <c r="O17" s="36"/>
      <c r="P17" s="119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8">
        <f t="shared" si="2"/>
        <v>0</v>
      </c>
      <c r="O18" s="120" t="s">
        <v>64</v>
      </c>
      <c r="P18" s="121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8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8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8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8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8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2" t="s">
        <v>64</v>
      </c>
      <c r="M24" s="123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5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4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4">
    <cfRule type="expression" dxfId="175" priority="32" stopIfTrue="1">
      <formula>IF($A16&lt;&gt;1,B16,"")</formula>
    </cfRule>
  </conditionalFormatting>
  <conditionalFormatting sqref="D11:D124">
    <cfRule type="expression" dxfId="174" priority="33" stopIfTrue="1">
      <formula>IF($A11="",B11,)</formula>
    </cfRule>
  </conditionalFormatting>
  <conditionalFormatting sqref="G11:G16 G82:G119 G18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5:G119 G87:G104 G18:G22 G33:G49 G60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7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6">
    <cfRule type="expression" dxfId="161" priority="16" stopIfTrue="1">
      <formula>IF($A126=1,B126,)</formula>
    </cfRule>
    <cfRule type="expression" dxfId="160" priority="17" stopIfTrue="1">
      <formula>IF($A126="",B126,)</formula>
    </cfRule>
  </conditionalFormatting>
  <conditionalFormatting sqref="D126">
    <cfRule type="expression" dxfId="159" priority="18" stopIfTrue="1">
      <formula>IF($A126="",B126,)</formula>
    </cfRule>
  </conditionalFormatting>
  <conditionalFormatting sqref="C125">
    <cfRule type="expression" dxfId="158" priority="13" stopIfTrue="1">
      <formula>IF($A125=1,B125,)</formula>
    </cfRule>
    <cfRule type="expression" dxfId="157" priority="14" stopIfTrue="1">
      <formula>IF($A125="",B125,)</formula>
    </cfRule>
  </conditionalFormatting>
  <conditionalFormatting sqref="D125">
    <cfRule type="expression" dxfId="156" priority="15" stopIfTrue="1">
      <formula>IF($A125="",B125,)</formula>
    </cfRule>
  </conditionalFormatting>
  <conditionalFormatting sqref="E125">
    <cfRule type="expression" dxfId="155" priority="12" stopIfTrue="1">
      <formula>IF($A125&lt;&gt;1,B125,"")</formula>
    </cfRule>
  </conditionalFormatting>
  <conditionalFormatting sqref="E126">
    <cfRule type="expression" dxfId="154" priority="11" stopIfTrue="1">
      <formula>IF($A126&lt;&gt;1,B126,"")</formula>
    </cfRule>
  </conditionalFormatting>
  <conditionalFormatting sqref="G55:G59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77:G81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conditionalFormatting sqref="G77:G81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74</v>
      </c>
      <c r="G11" s="36">
        <v>9002</v>
      </c>
      <c r="H11" s="8" t="s">
        <v>82</v>
      </c>
      <c r="I11" s="36"/>
      <c r="J11" s="38">
        <v>7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74</v>
      </c>
      <c r="G12" s="36">
        <v>9002</v>
      </c>
      <c r="H12" s="43" t="s">
        <v>80</v>
      </c>
      <c r="I12" s="36"/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74</v>
      </c>
      <c r="G13" s="36">
        <v>9002</v>
      </c>
      <c r="H13" s="43" t="s">
        <v>81</v>
      </c>
      <c r="I13" s="36"/>
      <c r="J13" s="38">
        <v>0.5</v>
      </c>
    </row>
    <row r="14" spans="1:10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74</v>
      </c>
      <c r="G16" s="36">
        <v>9002</v>
      </c>
      <c r="H16" s="43" t="s">
        <v>86</v>
      </c>
      <c r="I16" s="36"/>
      <c r="J16" s="38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74</v>
      </c>
      <c r="G17" s="36">
        <v>9002</v>
      </c>
      <c r="H17" s="37" t="s">
        <v>83</v>
      </c>
      <c r="I17" s="36"/>
      <c r="J17" s="38">
        <v>2</v>
      </c>
    </row>
    <row r="18" spans="1:10" ht="22.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74</v>
      </c>
      <c r="G18" s="36">
        <v>9002</v>
      </c>
      <c r="H18" s="37" t="s">
        <v>86</v>
      </c>
      <c r="I18" s="36"/>
      <c r="J18" s="38">
        <v>8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74</v>
      </c>
      <c r="G19" s="36">
        <v>9002</v>
      </c>
      <c r="H19" s="37" t="s">
        <v>83</v>
      </c>
      <c r="I19" s="36"/>
      <c r="J19" s="38">
        <v>2</v>
      </c>
    </row>
    <row r="20" spans="1:10" ht="22.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74</v>
      </c>
      <c r="G20" s="36">
        <v>9002</v>
      </c>
      <c r="H20" s="37" t="s">
        <v>86</v>
      </c>
      <c r="I20" s="36"/>
      <c r="J20" s="38">
        <v>8</v>
      </c>
    </row>
    <row r="21" spans="1:10" ht="22.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74</v>
      </c>
      <c r="G24" s="47">
        <v>9002</v>
      </c>
      <c r="H24" s="48" t="s">
        <v>86</v>
      </c>
      <c r="I24" s="47"/>
      <c r="J24" s="49">
        <v>9</v>
      </c>
    </row>
    <row r="25" spans="1:10" ht="22.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74</v>
      </c>
      <c r="G39" s="36">
        <v>9002</v>
      </c>
      <c r="H39" s="43" t="s">
        <v>83</v>
      </c>
      <c r="I39" s="36"/>
      <c r="J39" s="38">
        <v>2</v>
      </c>
    </row>
    <row r="40" spans="1:10" ht="22.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74</v>
      </c>
      <c r="G40" s="36">
        <v>9002</v>
      </c>
      <c r="H40" s="43" t="s">
        <v>86</v>
      </c>
      <c r="I40" s="36"/>
      <c r="J40" s="38">
        <v>8</v>
      </c>
    </row>
    <row r="41" spans="1:10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/>
      <c r="C44" s="40"/>
      <c r="D44" s="33" t="s">
        <v>71</v>
      </c>
      <c r="E44" s="34">
        <f>E43+1</f>
        <v>44236</v>
      </c>
      <c r="F44" s="35" t="s">
        <v>74</v>
      </c>
      <c r="G44" s="36">
        <v>9002</v>
      </c>
      <c r="H44" s="43" t="s">
        <v>84</v>
      </c>
      <c r="I44" s="36"/>
      <c r="J44" s="38">
        <v>7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74</v>
      </c>
      <c r="G45" s="36">
        <v>9002</v>
      </c>
      <c r="H45" s="43" t="s">
        <v>83</v>
      </c>
      <c r="I45" s="36"/>
      <c r="J45" s="38">
        <v>2</v>
      </c>
    </row>
    <row r="46" spans="1:10" ht="22.5" customHeight="1" x14ac:dyDescent="0.25">
      <c r="A46" s="31"/>
      <c r="C46" s="40"/>
      <c r="D46" s="33" t="s">
        <v>66</v>
      </c>
      <c r="E46" s="34">
        <f>+E40+2</f>
        <v>44237</v>
      </c>
      <c r="F46" s="35" t="s">
        <v>74</v>
      </c>
      <c r="G46" s="36">
        <v>9002</v>
      </c>
      <c r="H46" s="43" t="s">
        <v>84</v>
      </c>
      <c r="I46" s="36"/>
      <c r="J46" s="38">
        <v>8</v>
      </c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74</v>
      </c>
      <c r="G47" s="36">
        <v>9002</v>
      </c>
      <c r="H47" s="37" t="s">
        <v>83</v>
      </c>
      <c r="I47" s="36"/>
      <c r="J47" s="38">
        <v>2</v>
      </c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74</v>
      </c>
      <c r="G48" s="36">
        <v>9002</v>
      </c>
      <c r="H48" s="43" t="s">
        <v>83</v>
      </c>
      <c r="I48" s="36"/>
      <c r="J48" s="38">
        <v>2</v>
      </c>
    </row>
    <row r="49" spans="1:10" ht="22.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74</v>
      </c>
      <c r="G49" s="36">
        <v>9002</v>
      </c>
      <c r="H49" s="43" t="s">
        <v>84</v>
      </c>
      <c r="I49" s="36"/>
      <c r="J49" s="38">
        <v>7</v>
      </c>
    </row>
    <row r="50" spans="1:10" ht="22.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74</v>
      </c>
      <c r="G53" s="47">
        <v>9002</v>
      </c>
      <c r="H53" s="51" t="s">
        <v>84</v>
      </c>
      <c r="I53" s="47"/>
      <c r="J53" s="49">
        <v>9</v>
      </c>
    </row>
    <row r="54" spans="1:10" ht="22.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74</v>
      </c>
      <c r="G68" s="36">
        <v>9002</v>
      </c>
      <c r="H68" s="43" t="s">
        <v>65</v>
      </c>
      <c r="I68" s="36" t="s">
        <v>75</v>
      </c>
      <c r="J68" s="38">
        <v>2</v>
      </c>
    </row>
    <row r="69" spans="1:10" ht="22.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74</v>
      </c>
      <c r="G69" s="36">
        <v>9002</v>
      </c>
      <c r="H69" s="43" t="s">
        <v>87</v>
      </c>
      <c r="I69" s="36" t="s">
        <v>76</v>
      </c>
      <c r="J69" s="38">
        <v>7</v>
      </c>
    </row>
    <row r="70" spans="1:10" ht="22.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">
        <v>71</v>
      </c>
      <c r="E73" s="34">
        <f>E72+1</f>
        <v>44243</v>
      </c>
      <c r="F73" s="35" t="s">
        <v>74</v>
      </c>
      <c r="G73" s="36">
        <v>9002</v>
      </c>
      <c r="H73" s="43" t="s">
        <v>78</v>
      </c>
      <c r="I73" s="36" t="s">
        <v>76</v>
      </c>
      <c r="J73" s="38">
        <v>7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74</v>
      </c>
      <c r="G74" s="36">
        <v>9002</v>
      </c>
      <c r="H74" s="43" t="s">
        <v>79</v>
      </c>
      <c r="I74" s="36" t="s">
        <v>76</v>
      </c>
      <c r="J74" s="38">
        <v>2</v>
      </c>
    </row>
    <row r="75" spans="1:10" ht="22.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74</v>
      </c>
      <c r="G75" s="36">
        <v>9002</v>
      </c>
      <c r="H75" s="43" t="s">
        <v>78</v>
      </c>
      <c r="I75" s="36" t="s">
        <v>76</v>
      </c>
      <c r="J75" s="38">
        <v>8</v>
      </c>
    </row>
    <row r="76" spans="1:10" ht="22.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74</v>
      </c>
      <c r="G76" s="36">
        <v>9002</v>
      </c>
      <c r="H76" s="43" t="s">
        <v>67</v>
      </c>
      <c r="I76" s="36" t="s">
        <v>76</v>
      </c>
      <c r="J76" s="38">
        <v>1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74</v>
      </c>
      <c r="G77" s="36">
        <v>9002</v>
      </c>
      <c r="H77" s="43" t="s">
        <v>78</v>
      </c>
      <c r="I77" s="36" t="s">
        <v>76</v>
      </c>
      <c r="J77" s="38">
        <v>9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74</v>
      </c>
      <c r="G82" s="47">
        <v>9002</v>
      </c>
      <c r="H82" s="48" t="s">
        <v>78</v>
      </c>
      <c r="I82" s="47" t="s">
        <v>76</v>
      </c>
      <c r="J82" s="49">
        <v>5</v>
      </c>
    </row>
    <row r="83" spans="1:10" ht="22.5" customHeight="1" x14ac:dyDescent="0.25">
      <c r="A83" s="31"/>
      <c r="C83" s="40"/>
      <c r="D83" s="44" t="str">
        <f>D82</f>
        <v>Fri</v>
      </c>
      <c r="E83" s="45">
        <f>E82</f>
        <v>44246</v>
      </c>
      <c r="F83" s="46"/>
      <c r="G83" s="47">
        <v>9002</v>
      </c>
      <c r="H83" s="48" t="s">
        <v>85</v>
      </c>
      <c r="I83" s="47" t="s">
        <v>76</v>
      </c>
      <c r="J83" s="49">
        <v>5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74</v>
      </c>
      <c r="G97" s="36">
        <v>9002</v>
      </c>
      <c r="H97" s="43" t="s">
        <v>68</v>
      </c>
      <c r="I97" s="36" t="s">
        <v>76</v>
      </c>
      <c r="J97" s="38">
        <v>2</v>
      </c>
    </row>
    <row r="98" spans="1:10" ht="22.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74</v>
      </c>
      <c r="G98" s="36">
        <v>9002</v>
      </c>
      <c r="H98" s="43" t="s">
        <v>69</v>
      </c>
      <c r="I98" s="36" t="s">
        <v>76</v>
      </c>
      <c r="J98" s="38">
        <v>2</v>
      </c>
    </row>
    <row r="99" spans="1:10" ht="22.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74</v>
      </c>
      <c r="G99" s="36">
        <v>9002</v>
      </c>
      <c r="H99" s="43" t="s">
        <v>90</v>
      </c>
      <c r="I99" s="36" t="s">
        <v>76</v>
      </c>
      <c r="J99" s="38">
        <v>5</v>
      </c>
    </row>
    <row r="100" spans="1:10" ht="22.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74</v>
      </c>
      <c r="G103" s="36">
        <v>9002</v>
      </c>
      <c r="H103" s="43" t="s">
        <v>70</v>
      </c>
      <c r="I103" s="36" t="s">
        <v>77</v>
      </c>
      <c r="J103" s="38">
        <v>2</v>
      </c>
    </row>
    <row r="104" spans="1:10" ht="22.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74</v>
      </c>
      <c r="G104" s="36">
        <v>9002</v>
      </c>
      <c r="H104" s="43" t="s">
        <v>91</v>
      </c>
      <c r="I104" s="36" t="s">
        <v>76</v>
      </c>
      <c r="J104" s="38">
        <v>5</v>
      </c>
    </row>
    <row r="105" spans="1:10" ht="22.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74</v>
      </c>
      <c r="G105" s="36">
        <v>9002</v>
      </c>
      <c r="H105" s="43" t="s">
        <v>72</v>
      </c>
      <c r="I105" s="36" t="s">
        <v>76</v>
      </c>
      <c r="J105" s="38">
        <v>2</v>
      </c>
    </row>
    <row r="106" spans="1:10" ht="22.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74</v>
      </c>
      <c r="G106" s="36">
        <v>9002</v>
      </c>
      <c r="H106" s="43" t="s">
        <v>87</v>
      </c>
      <c r="I106" s="36" t="s">
        <v>76</v>
      </c>
      <c r="J106" s="38">
        <v>4</v>
      </c>
    </row>
    <row r="107" spans="1:10" ht="22.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74</v>
      </c>
      <c r="G107" s="36">
        <v>9002</v>
      </c>
      <c r="H107" s="43" t="s">
        <v>88</v>
      </c>
      <c r="I107" s="36" t="s">
        <v>76</v>
      </c>
      <c r="J107" s="38">
        <v>5</v>
      </c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74</v>
      </c>
      <c r="G108" s="36">
        <v>9002</v>
      </c>
      <c r="H108" s="43" t="s">
        <v>89</v>
      </c>
      <c r="I108" s="36" t="s">
        <v>76</v>
      </c>
      <c r="J108" s="38">
        <v>8</v>
      </c>
    </row>
    <row r="109" spans="1:10" ht="22.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74</v>
      </c>
      <c r="G109" s="36">
        <v>9002</v>
      </c>
      <c r="H109" s="43" t="s">
        <v>73</v>
      </c>
      <c r="I109" s="36" t="s">
        <v>76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/>
      <c r="H113" s="48"/>
      <c r="I113" s="47"/>
      <c r="J113" s="49"/>
    </row>
    <row r="114" spans="1:10" ht="22.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3" type="noConversion"/>
  <conditionalFormatting sqref="C11:C119">
    <cfRule type="expression" dxfId="147" priority="37" stopIfTrue="1">
      <formula>IF($A11=1,B11,)</formula>
    </cfRule>
    <cfRule type="expression" dxfId="146" priority="38" stopIfTrue="1">
      <formula>IF($A11="",B11,)</formula>
    </cfRule>
  </conditionalFormatting>
  <conditionalFormatting sqref="E11:E15">
    <cfRule type="expression" dxfId="145" priority="39" stopIfTrue="1">
      <formula>IF($A11="",B11,"")</formula>
    </cfRule>
  </conditionalFormatting>
  <conditionalFormatting sqref="E16:E74 E77:E119">
    <cfRule type="expression" dxfId="144" priority="40" stopIfTrue="1">
      <formula>IF($A16&lt;&gt;1,B16,"")</formula>
    </cfRule>
  </conditionalFormatting>
  <conditionalFormatting sqref="D11:D74 D77:D119">
    <cfRule type="expression" dxfId="143" priority="41" stopIfTrue="1">
      <formula>IF($A11="",B11,)</formula>
    </cfRule>
  </conditionalFormatting>
  <conditionalFormatting sqref="G77:G81 G11:G16 G87:G119 G19:G75">
    <cfRule type="expression" dxfId="142" priority="42" stopIfTrue="1">
      <formula>#REF!="Freelancer"</formula>
    </cfRule>
    <cfRule type="expression" dxfId="141" priority="43" stopIfTrue="1">
      <formula>#REF!="DTC Int. Staff"</formula>
    </cfRule>
  </conditionalFormatting>
  <conditionalFormatting sqref="G119 G77:G81 G63:G75 G92:G112 G34:G52 G19:G23">
    <cfRule type="expression" dxfId="140" priority="35" stopIfTrue="1">
      <formula>$F$5="Freelancer"</formula>
    </cfRule>
    <cfRule type="expression" dxfId="139" priority="36" stopIfTrue="1">
      <formula>$F$5="DTC Int. Staff"</formula>
    </cfRule>
  </conditionalFormatting>
  <conditionalFormatting sqref="G16">
    <cfRule type="expression" dxfId="138" priority="33" stopIfTrue="1">
      <formula>#REF!="Freelancer"</formula>
    </cfRule>
    <cfRule type="expression" dxfId="137" priority="34" stopIfTrue="1">
      <formula>#REF!="DTC Int. Staff"</formula>
    </cfRule>
  </conditionalFormatting>
  <conditionalFormatting sqref="G16">
    <cfRule type="expression" dxfId="136" priority="31" stopIfTrue="1">
      <formula>$F$5="Freelancer"</formula>
    </cfRule>
    <cfRule type="expression" dxfId="135" priority="32" stopIfTrue="1">
      <formula>$F$5="DTC Int. Staff"</formula>
    </cfRule>
  </conditionalFormatting>
  <conditionalFormatting sqref="G58:G62">
    <cfRule type="expression" dxfId="130" priority="17" stopIfTrue="1">
      <formula>$F$5="Freelancer"</formula>
    </cfRule>
    <cfRule type="expression" dxfId="129" priority="18" stopIfTrue="1">
      <formula>$F$5="DTC Int. Staff"</formula>
    </cfRule>
  </conditionalFormatting>
  <conditionalFormatting sqref="G82:G86">
    <cfRule type="expression" dxfId="128" priority="15" stopIfTrue="1">
      <formula>#REF!="Freelancer"</formula>
    </cfRule>
    <cfRule type="expression" dxfId="127" priority="16" stopIfTrue="1">
      <formula>#REF!="DTC Int. Staff"</formula>
    </cfRule>
  </conditionalFormatting>
  <conditionalFormatting sqref="G82:G86">
    <cfRule type="expression" dxfId="126" priority="13" stopIfTrue="1">
      <formula>$F$5="Freelancer"</formula>
    </cfRule>
    <cfRule type="expression" dxfId="125" priority="14" stopIfTrue="1">
      <formula>$F$5="DTC Int. Staff"</formula>
    </cfRule>
  </conditionalFormatting>
  <conditionalFormatting sqref="E75">
    <cfRule type="expression" dxfId="124" priority="49" stopIfTrue="1">
      <formula>IF($A76&lt;&gt;1,B76,"")</formula>
    </cfRule>
  </conditionalFormatting>
  <conditionalFormatting sqref="D75:D76">
    <cfRule type="expression" dxfId="123" priority="51" stopIfTrue="1">
      <formula>IF($A76="",B76,)</formula>
    </cfRule>
  </conditionalFormatting>
  <conditionalFormatting sqref="E76">
    <cfRule type="expression" dxfId="122" priority="11" stopIfTrue="1">
      <formula>IF($A77&lt;&gt;1,B77,"")</formula>
    </cfRule>
  </conditionalFormatting>
  <conditionalFormatting sqref="G76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76">
    <cfRule type="expression" dxfId="119" priority="7" stopIfTrue="1">
      <formula>$F$5="Freelancer"</formula>
    </cfRule>
    <cfRule type="expression" dxfId="118" priority="8" stopIfTrue="1">
      <formula>$F$5="DTC Int. Staff"</formula>
    </cfRule>
  </conditionalFormatting>
  <conditionalFormatting sqref="G16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17:G18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17:G18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3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5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5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5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5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5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5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5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5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5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5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5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5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5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5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5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5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5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5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5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5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5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5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5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5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5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5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5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5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5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5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5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5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5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5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5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5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5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5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5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5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5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5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5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5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5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5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5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5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5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5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3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5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5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5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3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2021-03-11T04:00:01Z</dcterms:modified>
</cp:coreProperties>
</file>