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8C0C42A-674E-40F0-AB88-239D570197BD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2" i="37"/>
  <c r="E73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A70" i="37"/>
  <c r="E74" i="37"/>
  <c r="E75" i="37" s="1"/>
  <c r="B72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2" i="37"/>
  <c r="D72" i="37"/>
  <c r="D73" i="37" s="1"/>
  <c r="E76" i="37"/>
  <c r="B74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76" i="37"/>
  <c r="E77" i="37"/>
  <c r="D74" i="37"/>
  <c r="D75" i="37" s="1"/>
  <c r="A74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78" i="37"/>
  <c r="B77" i="37"/>
  <c r="A76" i="37"/>
  <c r="D76" i="37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77" i="37"/>
  <c r="A77" i="37"/>
  <c r="E79" i="37"/>
  <c r="E80" i="37" s="1"/>
  <c r="B78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78" i="37"/>
  <c r="D78" i="37"/>
  <c r="E81" i="37"/>
  <c r="B79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79" i="37"/>
  <c r="D80" i="37" s="1"/>
  <c r="A79" i="37"/>
  <c r="B81" i="37"/>
  <c r="E82" i="37"/>
  <c r="E83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82" i="37"/>
  <c r="E84" i="37"/>
  <c r="A81" i="37"/>
  <c r="D81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82" i="37"/>
  <c r="D83" i="37" s="1"/>
  <c r="A82" i="37"/>
  <c r="B84" i="37"/>
  <c r="E85" i="37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86" i="37"/>
  <c r="E87" i="37" s="1"/>
  <c r="E88" i="37" s="1"/>
  <c r="E89" i="37" s="1"/>
  <c r="B85" i="37"/>
  <c r="E90" i="37"/>
  <c r="A84" i="37"/>
  <c r="D84" i="37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90" i="37"/>
  <c r="E91" i="37"/>
  <c r="D85" i="37"/>
  <c r="D86" i="37" s="1"/>
  <c r="D87" i="37" s="1"/>
  <c r="D88" i="37" s="1"/>
  <c r="D89" i="37" s="1"/>
  <c r="A8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91" i="37"/>
  <c r="A90" i="37"/>
  <c r="D9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91" i="37"/>
  <c r="A9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<sst xmlns="http://schemas.openxmlformats.org/spreadsheetml/2006/main" count="154" uniqueCount="72">
  <si>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</si>
  <si>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</si>
  <si>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</si>
  <si>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</si>
  <si>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</si>
  <si>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</si>
  <si>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</si>
  <si>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</si>
  <si>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</si>
  <si>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</si>
  <si>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</si>
  <si>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</si>
  <si>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</si>
  <si>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</si>
  <si>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</si>
  <si>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</si>
  <si>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</si>
  <si>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</si>
  <si>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</si>
  <si>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</si>
  <si>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</si>
  <si>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</si>
  <si>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</si>
  <si>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</si>
  <si>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</si>
  <si>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</si>
  <si>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</si>
  <si>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</si>
  <si>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</si>
  <si>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</si>
  <si>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</si>
  <si>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</si>
  <si>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</si>
  <si>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</si>
  <si>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</si>
  <si>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</si>
  <si>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</si>
  <si>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</si>
  <si>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</si>
  <si>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</si>
  <si>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</si>
  <si>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</si>
  <si>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</si>
  <si>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</si>
  <si>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</si>
  <si>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</si>
  <si>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</si>
  <si>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</si>
  <si>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</si>
  <si>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</si>
  <si>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</si>
  <si>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</si>
  <si>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</si>
  <si>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</t>
  </si>
  <si>
    <t>Orientation</t>
  </si>
  <si>
    <t>Study Project TOR</t>
  </si>
  <si>
    <t>TIME-202090</t>
  </si>
  <si>
    <t>Meeting with EDTA</t>
  </si>
  <si>
    <t>EDTA</t>
  </si>
  <si>
    <t>Interview with OPDC</t>
  </si>
  <si>
    <t>OPDC</t>
  </si>
  <si>
    <t>Prepare Miniutes of Meeting, Study Universal Indicator</t>
  </si>
  <si>
    <t>Interview with NXPO</t>
  </si>
  <si>
    <t>Sit-in EDTA Office, Prepare Interview Notes</t>
  </si>
  <si>
    <t>Study Ministry Strategic Plan, Prepare Interview Notes</t>
  </si>
  <si>
    <t>Study Ministry Strategic Plan, Inception Report</t>
  </si>
  <si>
    <t>Prepare Interview Notes, Study Universal Indicator</t>
  </si>
  <si>
    <t>Study Universal Indicator</t>
  </si>
  <si>
    <t>Interview with NBTC</t>
  </si>
  <si>
    <t>NBTC</t>
  </si>
  <si>
    <t>Prepare Interview Notes, Monthly Report to EDTA</t>
  </si>
  <si>
    <t>TIME147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</si>
</sst>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">
      <c r="B3" s="7" t="s">
        <v>25</v>
      </c>
      <c r="C3" s="133" t="s">
        <v>51</v>
      </c>
      <c r="D3" s="134"/>
      <c r="E3" s="134"/>
      <c r="F3" s="134"/>
      <c r="G3" s="135"/>
      <c r="H3" s="3"/>
      <c r="I3" s="3"/>
    </row>
    <row r="4" spans="2:9" x14ac:dyDescent="0.3">
      <c r="B4" s="6" t="s">
        <v>26</v>
      </c>
      <c r="C4" s="136" t="s">
        <v>52</v>
      </c>
      <c r="D4" s="137"/>
      <c r="E4" s="137"/>
      <c r="F4" s="137"/>
      <c r="G4" s="138"/>
      <c r="H4" s="3"/>
      <c r="I4" s="3"/>
    </row>
    <row r="5" spans="2:9" x14ac:dyDescent="0.3">
      <c r="B5" s="6" t="s">
        <v>27</v>
      </c>
      <c r="C5" s="136" t="s">
        <v>45</v>
      </c>
      <c r="D5" s="137"/>
      <c r="E5" s="137"/>
      <c r="F5" s="137"/>
      <c r="G5" s="138"/>
      <c r="H5" s="3"/>
      <c r="I5" s="3"/>
    </row>
    <row r="7" spans="2:9" ht="32.25" customHeight="1" x14ac:dyDescent="0.3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3">
      <c r="B12" s="58" t="s">
        <v>47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3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3">
      <c r="B15" s="60">
        <v>9002</v>
      </c>
      <c r="C15" s="141" t="s">
        <v>46</v>
      </c>
      <c r="D15" s="142"/>
      <c r="E15" s="142"/>
      <c r="F15" s="142"/>
      <c r="G15" s="143"/>
      <c r="H15" s="4"/>
      <c r="I15" s="4"/>
    </row>
    <row r="16" spans="2:9" ht="18.75" customHeight="1" x14ac:dyDescent="0.3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3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3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3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3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3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3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3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3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3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3">
      <c r="B30" s="60">
        <v>9009</v>
      </c>
      <c r="C30" s="118" t="s">
        <v>48</v>
      </c>
      <c r="D30" s="119"/>
      <c r="E30" s="119"/>
      <c r="F30" s="119"/>
      <c r="G30" s="120"/>
    </row>
    <row r="31" spans="2:9" x14ac:dyDescent="0.3">
      <c r="B31" s="61"/>
      <c r="C31" s="124" t="s">
        <v>49</v>
      </c>
      <c r="D31" s="125"/>
      <c r="E31" s="125"/>
      <c r="F31" s="125"/>
      <c r="G31" s="126"/>
    </row>
    <row r="32" spans="2:9" ht="19.5" customHeight="1" x14ac:dyDescent="0.3">
      <c r="B32" s="7" t="s">
        <v>21</v>
      </c>
      <c r="C32" s="121" t="s">
        <v>50</v>
      </c>
      <c r="D32" s="122"/>
      <c r="E32" s="122"/>
      <c r="F32" s="122"/>
      <c r="G32" s="123"/>
    </row>
    <row r="33" spans="2:7" ht="19.5" customHeight="1" x14ac:dyDescent="0.3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3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3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3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3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3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3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3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7" priority="29" stopIfTrue="1">
      <formula>IF($A11=1,B11,)</formula>
    </cfRule>
    <cfRule type="expression" dxfId="196" priority="30" stopIfTrue="1">
      <formula>IF($A11="",B11,)</formula>
    </cfRule>
  </conditionalFormatting>
  <conditionalFormatting sqref="E11:E15">
    <cfRule type="expression" dxfId="195" priority="31" stopIfTrue="1">
      <formula>IF($A11="",B11,"")</formula>
    </cfRule>
  </conditionalFormatting>
  <conditionalFormatting sqref="E16:E124">
    <cfRule type="expression" dxfId="194" priority="32" stopIfTrue="1">
      <formula>IF($A16&lt;&gt;1,B16,"")</formula>
    </cfRule>
  </conditionalFormatting>
  <conditionalFormatting sqref="D11:D124">
    <cfRule type="expression" dxfId="193" priority="33" stopIfTrue="1">
      <formula>IF($A11="",B11,)</formula>
    </cfRule>
  </conditionalFormatting>
  <conditionalFormatting sqref="G11:G16 G82:G119 G18:G76">
    <cfRule type="expression" dxfId="192" priority="34" stopIfTrue="1">
      <formula>#REF!="Freelancer"</formula>
    </cfRule>
    <cfRule type="expression" dxfId="191" priority="35" stopIfTrue="1">
      <formula>#REF!="DTC Int. Staff"</formula>
    </cfRule>
  </conditionalFormatting>
  <conditionalFormatting sqref="G115:G119 G87:G104 G18:G22 G33:G49 G60:G76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16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16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17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17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C126">
    <cfRule type="expression" dxfId="180" priority="16" stopIfTrue="1">
      <formula>IF($A126=1,B126,)</formula>
    </cfRule>
    <cfRule type="expression" dxfId="179" priority="17" stopIfTrue="1">
      <formula>IF($A126="",B126,)</formula>
    </cfRule>
  </conditionalFormatting>
  <conditionalFormatting sqref="D126">
    <cfRule type="expression" dxfId="178" priority="18" stopIfTrue="1">
      <formula>IF($A126="",B126,)</formula>
    </cfRule>
  </conditionalFormatting>
  <conditionalFormatting sqref="C125">
    <cfRule type="expression" dxfId="177" priority="13" stopIfTrue="1">
      <formula>IF($A125=1,B125,)</formula>
    </cfRule>
    <cfRule type="expression" dxfId="176" priority="14" stopIfTrue="1">
      <formula>IF($A125="",B125,)</formula>
    </cfRule>
  </conditionalFormatting>
  <conditionalFormatting sqref="D125">
    <cfRule type="expression" dxfId="175" priority="15" stopIfTrue="1">
      <formula>IF($A125="",B125,)</formula>
    </cfRule>
  </conditionalFormatting>
  <conditionalFormatting sqref="E125">
    <cfRule type="expression" dxfId="174" priority="12" stopIfTrue="1">
      <formula>IF($A125&lt;&gt;1,B125,"")</formula>
    </cfRule>
  </conditionalFormatting>
  <conditionalFormatting sqref="E126">
    <cfRule type="expression" dxfId="173" priority="11" stopIfTrue="1">
      <formula>IF($A126&lt;&gt;1,B126,"")</formula>
    </cfRule>
  </conditionalFormatting>
  <conditionalFormatting sqref="G55:G59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77:G81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77:G81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0"/>
  <sheetViews>
    <sheetView showGridLines="0" tabSelected="1" topLeftCell="D1" zoomScale="90" zoomScaleNormal="90" workbookViewId="0">
      <selection activeCell="H6" sqref="H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91" si="6">WEEKDAY(E26,2)</f>
        <v>4</v>
      </c>
      <c r="C26" s="40"/>
      <c r="D26" s="44" t="str">
        <f t="shared" ref="D26:D91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 t="s">
        <v>54</v>
      </c>
      <c r="I70" s="47" t="s">
        <v>53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55</v>
      </c>
      <c r="I71" s="47" t="s">
        <v>53</v>
      </c>
      <c r="J71" s="49">
        <v>5</v>
      </c>
    </row>
    <row r="72" spans="1:10" ht="22.5" customHeight="1" x14ac:dyDescent="0.25">
      <c r="A72" s="31">
        <f t="shared" si="0"/>
        <v>1</v>
      </c>
      <c r="B72" s="8">
        <f t="shared" si="6"/>
        <v>3</v>
      </c>
      <c r="C72" s="40"/>
      <c r="D72" s="33" t="str">
        <f t="shared" si="7"/>
        <v>Wed</v>
      </c>
      <c r="E72" s="34">
        <f>+E70+1</f>
        <v>44244</v>
      </c>
      <c r="F72" s="35" t="s">
        <v>56</v>
      </c>
      <c r="G72" s="36">
        <v>9002</v>
      </c>
      <c r="H72" s="43" t="s">
        <v>65</v>
      </c>
      <c r="I72" s="36" t="s">
        <v>53</v>
      </c>
      <c r="J72" s="38">
        <v>5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44244</v>
      </c>
      <c r="F73" s="35" t="s">
        <v>56</v>
      </c>
      <c r="G73" s="36">
        <v>9002</v>
      </c>
      <c r="H73" s="43" t="s">
        <v>57</v>
      </c>
      <c r="I73" s="36" t="s">
        <v>58</v>
      </c>
      <c r="J73" s="38">
        <v>3</v>
      </c>
    </row>
    <row r="74" spans="1:10" ht="22.5" customHeight="1" x14ac:dyDescent="0.25">
      <c r="A74" s="31">
        <f t="shared" si="0"/>
        <v>1</v>
      </c>
      <c r="B74" s="8">
        <f t="shared" si="6"/>
        <v>4</v>
      </c>
      <c r="C74" s="40"/>
      <c r="D74" s="44" t="str">
        <f t="shared" si="7"/>
        <v>Thu</v>
      </c>
      <c r="E74" s="45">
        <f>+E72+1</f>
        <v>44245</v>
      </c>
      <c r="F74" s="46" t="s">
        <v>56</v>
      </c>
      <c r="G74" s="47">
        <v>9002</v>
      </c>
      <c r="H74" s="48" t="s">
        <v>59</v>
      </c>
      <c r="I74" s="47" t="s">
        <v>60</v>
      </c>
      <c r="J74" s="49">
        <v>2</v>
      </c>
    </row>
    <row r="75" spans="1:10" ht="22.5" customHeight="1" x14ac:dyDescent="0.25">
      <c r="A75" s="31"/>
      <c r="C75" s="40"/>
      <c r="D75" s="44" t="str">
        <f>D74</f>
        <v>Thu</v>
      </c>
      <c r="E75" s="45">
        <f>E74</f>
        <v>44245</v>
      </c>
      <c r="F75" s="46" t="s">
        <v>56</v>
      </c>
      <c r="G75" s="47">
        <v>9002</v>
      </c>
      <c r="H75" s="48" t="s">
        <v>64</v>
      </c>
      <c r="I75" s="47" t="s">
        <v>53</v>
      </c>
      <c r="J75" s="49">
        <v>6</v>
      </c>
    </row>
    <row r="76" spans="1:10" ht="22.5" customHeight="1" x14ac:dyDescent="0.25">
      <c r="A76" s="31">
        <f t="shared" si="0"/>
        <v>1</v>
      </c>
      <c r="B76" s="8">
        <f t="shared" si="6"/>
        <v>5</v>
      </c>
      <c r="C76" s="40"/>
      <c r="D76" s="33" t="str">
        <f t="shared" si="7"/>
        <v>Fri</v>
      </c>
      <c r="E76" s="34">
        <f>+E74+1</f>
        <v>44246</v>
      </c>
      <c r="F76" s="35" t="s">
        <v>56</v>
      </c>
      <c r="G76" s="36">
        <v>9002</v>
      </c>
      <c r="H76" s="67" t="s">
        <v>61</v>
      </c>
      <c r="I76" s="66" t="s">
        <v>53</v>
      </c>
      <c r="J76" s="107">
        <v>8</v>
      </c>
    </row>
    <row r="77" spans="1:10" ht="22.5" customHeight="1" x14ac:dyDescent="0.25">
      <c r="A77" s="31" t="str">
        <f t="shared" si="0"/>
        <v/>
      </c>
      <c r="B77" s="8">
        <f t="shared" si="6"/>
        <v>6</v>
      </c>
      <c r="C77" s="40"/>
      <c r="D77" s="33" t="str">
        <f t="shared" si="7"/>
        <v>Sat</v>
      </c>
      <c r="E77" s="34">
        <f>+E76+1</f>
        <v>44247</v>
      </c>
      <c r="F77" s="65"/>
      <c r="G77" s="66"/>
      <c r="H77" s="108"/>
      <c r="I77" s="108"/>
      <c r="J77" s="108"/>
    </row>
    <row r="78" spans="1:10" ht="22.5" customHeight="1" x14ac:dyDescent="0.25">
      <c r="A78" s="31" t="str">
        <f t="shared" si="0"/>
        <v/>
      </c>
      <c r="B78" s="8">
        <f t="shared" si="6"/>
        <v>7</v>
      </c>
      <c r="C78" s="40"/>
      <c r="D78" s="33" t="str">
        <f t="shared" si="7"/>
        <v>Sun</v>
      </c>
      <c r="E78" s="34">
        <f>+E77+1</f>
        <v>44248</v>
      </c>
      <c r="F78" s="65"/>
      <c r="G78" s="66"/>
      <c r="H78" s="67"/>
      <c r="I78" s="66"/>
      <c r="J78" s="107"/>
    </row>
    <row r="79" spans="1:10" ht="22.5" customHeight="1" x14ac:dyDescent="0.25">
      <c r="A79" s="31">
        <f t="shared" si="0"/>
        <v>1</v>
      </c>
      <c r="B79" s="8">
        <f t="shared" si="6"/>
        <v>1</v>
      </c>
      <c r="C79" s="40"/>
      <c r="D79" s="33" t="str">
        <f t="shared" si="7"/>
        <v>Mo</v>
      </c>
      <c r="E79" s="34">
        <f>+E78+1</f>
        <v>44249</v>
      </c>
      <c r="F79" s="35" t="s">
        <v>56</v>
      </c>
      <c r="G79" s="36">
        <v>9002</v>
      </c>
      <c r="H79" s="43" t="s">
        <v>62</v>
      </c>
      <c r="I79" s="66" t="s">
        <v>53</v>
      </c>
      <c r="J79" s="38">
        <v>2</v>
      </c>
    </row>
    <row r="80" spans="1:10" ht="22.5" customHeight="1" x14ac:dyDescent="0.25">
      <c r="A80" s="31"/>
      <c r="C80" s="40"/>
      <c r="D80" s="33" t="str">
        <f>D79</f>
        <v>Mo</v>
      </c>
      <c r="E80" s="34">
        <f>E79</f>
        <v>44249</v>
      </c>
      <c r="F80" s="35" t="s">
        <v>56</v>
      </c>
      <c r="G80" s="36">
        <v>9002</v>
      </c>
      <c r="H80" s="67" t="s">
        <v>66</v>
      </c>
      <c r="I80" s="36" t="s">
        <v>53</v>
      </c>
      <c r="J80" s="38">
        <v>6</v>
      </c>
    </row>
    <row r="81" spans="1:10" ht="22.5" customHeight="1" x14ac:dyDescent="0.25">
      <c r="A81" s="31">
        <f t="shared" si="0"/>
        <v>1</v>
      </c>
      <c r="B81" s="8">
        <f t="shared" si="6"/>
        <v>2</v>
      </c>
      <c r="C81" s="40"/>
      <c r="D81" s="44" t="str">
        <f t="shared" si="7"/>
        <v>Tue</v>
      </c>
      <c r="E81" s="45">
        <f>+E79+1</f>
        <v>44250</v>
      </c>
      <c r="F81" s="46" t="s">
        <v>56</v>
      </c>
      <c r="G81" s="47">
        <v>9002</v>
      </c>
      <c r="H81" s="48" t="s">
        <v>63</v>
      </c>
      <c r="I81" s="47" t="s">
        <v>58</v>
      </c>
      <c r="J81" s="49">
        <v>8</v>
      </c>
    </row>
    <row r="82" spans="1:10" ht="22.5" customHeight="1" x14ac:dyDescent="0.25">
      <c r="A82" s="31">
        <f t="shared" si="0"/>
        <v>1</v>
      </c>
      <c r="B82" s="8">
        <f t="shared" si="6"/>
        <v>3</v>
      </c>
      <c r="C82" s="40"/>
      <c r="D82" s="33" t="str">
        <f t="shared" si="7"/>
        <v>Wed</v>
      </c>
      <c r="E82" s="34">
        <f>+E81+1</f>
        <v>44251</v>
      </c>
      <c r="F82" s="35" t="s">
        <v>56</v>
      </c>
      <c r="G82" s="36">
        <v>9002</v>
      </c>
      <c r="H82" s="43" t="s">
        <v>67</v>
      </c>
      <c r="I82" s="36" t="s">
        <v>53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44251</v>
      </c>
      <c r="F83" s="35" t="s">
        <v>56</v>
      </c>
      <c r="G83" s="36">
        <v>9002</v>
      </c>
      <c r="H83" s="43" t="s">
        <v>68</v>
      </c>
      <c r="I83" s="36" t="s">
        <v>69</v>
      </c>
      <c r="J83" s="38">
        <v>2</v>
      </c>
    </row>
    <row r="84" spans="1:10" ht="22.5" customHeight="1" x14ac:dyDescent="0.25">
      <c r="A84" s="31">
        <f t="shared" si="0"/>
        <v>1</v>
      </c>
      <c r="B84" s="8">
        <f t="shared" si="6"/>
        <v>4</v>
      </c>
      <c r="C84" s="40"/>
      <c r="D84" s="44" t="str">
        <f t="shared" si="7"/>
        <v>Thu</v>
      </c>
      <c r="E84" s="45">
        <f>+E82+1</f>
        <v>44252</v>
      </c>
      <c r="F84" s="46" t="s">
        <v>56</v>
      </c>
      <c r="G84" s="47">
        <v>9002</v>
      </c>
      <c r="H84" s="48" t="s">
        <v>70</v>
      </c>
      <c r="I84" s="47" t="s">
        <v>53</v>
      </c>
      <c r="J84" s="49">
        <v>8</v>
      </c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+E84+1</f>
        <v>44253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44253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ref="D87:E89" si="19">D86</f>
        <v>Fri</v>
      </c>
      <c r="E87" s="34">
        <f t="shared" si="19"/>
        <v>44253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9"/>
        <v>Fri</v>
      </c>
      <c r="E88" s="34">
        <f t="shared" si="19"/>
        <v>44253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9"/>
        <v>Fri</v>
      </c>
      <c r="E89" s="34">
        <f t="shared" si="19"/>
        <v>44253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44254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44" t="str">
        <f t="shared" si="7"/>
        <v>Sun</v>
      </c>
      <c r="E91" s="45">
        <f>+E90+1</f>
        <v>44255</v>
      </c>
      <c r="F91" s="65"/>
      <c r="G91" s="66"/>
      <c r="H91" s="68"/>
      <c r="I91" s="66"/>
      <c r="J91" s="107"/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</sheetData>
  <mergeCells count="2">
    <mergeCell ref="D1:J1"/>
    <mergeCell ref="D4:E4"/>
  </mergeCells>
  <phoneticPr fontId="12" type="noConversion"/>
  <conditionalFormatting sqref="C11:C15 C17:C20 C22:C91">
    <cfRule type="expression" dxfId="166" priority="66" stopIfTrue="1">
      <formula>IF($A11=1,B11,)</formula>
    </cfRule>
    <cfRule type="expression" dxfId="165" priority="67" stopIfTrue="1">
      <formula>IF($A11="",B11,)</formula>
    </cfRule>
  </conditionalFormatting>
  <conditionalFormatting sqref="E11:E15">
    <cfRule type="expression" dxfId="164" priority="68" stopIfTrue="1">
      <formula>IF($A11="",B11,"")</formula>
    </cfRule>
  </conditionalFormatting>
  <conditionalFormatting sqref="E17:E20 E26:E43 E48 E53:E91">
    <cfRule type="expression" dxfId="163" priority="69" stopIfTrue="1">
      <formula>IF($A17&lt;&gt;1,B17,"")</formula>
    </cfRule>
  </conditionalFormatting>
  <conditionalFormatting sqref="D11:D15 D26:D43 D48 D17:D20 D53:D91">
    <cfRule type="expression" dxfId="162" priority="70" stopIfTrue="1">
      <formula>IF($A11="",B11,)</formula>
    </cfRule>
  </conditionalFormatting>
  <conditionalFormatting sqref="G11:G20 G77:G78 G26:G74 G85:G91">
    <cfRule type="expression" dxfId="161" priority="71" stopIfTrue="1">
      <formula>#REF!="Freelancer"</formula>
    </cfRule>
    <cfRule type="expression" dxfId="160" priority="72" stopIfTrue="1">
      <formula>#REF!="DTC Int. Staff"</formula>
    </cfRule>
  </conditionalFormatting>
  <conditionalFormatting sqref="G91 G26:G30 G37:G57 G78 G64:G74">
    <cfRule type="expression" dxfId="159" priority="64" stopIfTrue="1">
      <formula>$F$5="Freelancer"</formula>
    </cfRule>
    <cfRule type="expression" dxfId="158" priority="65" stopIfTrue="1">
      <formula>$F$5="DTC Int. Staff"</formula>
    </cfRule>
  </conditionalFormatting>
  <conditionalFormatting sqref="G16:G20">
    <cfRule type="expression" dxfId="157" priority="62" stopIfTrue="1">
      <formula>#REF!="Freelancer"</formula>
    </cfRule>
    <cfRule type="expression" dxfId="156" priority="63" stopIfTrue="1">
      <formula>#REF!="DTC Int. Staff"</formula>
    </cfRule>
  </conditionalFormatting>
  <conditionalFormatting sqref="G16:G20">
    <cfRule type="expression" dxfId="155" priority="60" stopIfTrue="1">
      <formula>$F$5="Freelancer"</formula>
    </cfRule>
    <cfRule type="expression" dxfId="154" priority="61" stopIfTrue="1">
      <formula>$F$5="DTC Int. Staff"</formula>
    </cfRule>
  </conditionalFormatting>
  <conditionalFormatting sqref="G21:G25">
    <cfRule type="expression" dxfId="153" priority="58" stopIfTrue="1">
      <formula>#REF!="Freelancer"</formula>
    </cfRule>
    <cfRule type="expression" dxfId="152" priority="59" stopIfTrue="1">
      <formula>#REF!="DTC Int. Staff"</formula>
    </cfRule>
  </conditionalFormatting>
  <conditionalFormatting sqref="G21:G25">
    <cfRule type="expression" dxfId="151" priority="56" stopIfTrue="1">
      <formula>$F$5="Freelancer"</formula>
    </cfRule>
    <cfRule type="expression" dxfId="150" priority="57" stopIfTrue="1">
      <formula>$F$5="DTC Int. Staff"</formula>
    </cfRule>
  </conditionalFormatting>
  <conditionalFormatting sqref="G63">
    <cfRule type="expression" dxfId="149" priority="46" stopIfTrue="1">
      <formula>$F$5="Freelancer"</formula>
    </cfRule>
    <cfRule type="expression" dxfId="148" priority="47" stopIfTrue="1">
      <formula>$F$5="DTC Int. Staff"</formula>
    </cfRule>
  </conditionalFormatting>
  <conditionalFormatting sqref="E22:E25">
    <cfRule type="expression" dxfId="147" priority="40" stopIfTrue="1">
      <formula>IF($A22&lt;&gt;1,B22,"")</formula>
    </cfRule>
  </conditionalFormatting>
  <conditionalFormatting sqref="D22:D25">
    <cfRule type="expression" dxfId="146" priority="41" stopIfTrue="1">
      <formula>IF($A22="",B22,)</formula>
    </cfRule>
  </conditionalFormatting>
  <conditionalFormatting sqref="E44:E47">
    <cfRule type="expression" dxfId="145" priority="38" stopIfTrue="1">
      <formula>IF($A44&lt;&gt;1,B44,"")</formula>
    </cfRule>
  </conditionalFormatting>
  <conditionalFormatting sqref="D44:D47">
    <cfRule type="expression" dxfId="144" priority="39" stopIfTrue="1">
      <formula>IF($A44="",B44,)</formula>
    </cfRule>
  </conditionalFormatting>
  <conditionalFormatting sqref="E49:E52">
    <cfRule type="expression" dxfId="143" priority="36" stopIfTrue="1">
      <formula>IF($A49&lt;&gt;1,B49,"")</formula>
    </cfRule>
  </conditionalFormatting>
  <conditionalFormatting sqref="D49:D52">
    <cfRule type="expression" dxfId="142" priority="37" stopIfTrue="1">
      <formula>IF($A49="",B49,)</formula>
    </cfRule>
  </conditionalFormatting>
  <conditionalFormatting sqref="E80">
    <cfRule type="timePeriod" dxfId="141" priority="31" timePeriod="lastWeek">
      <formula>AND(TODAY()-ROUNDDOWN(E80,0)&gt;=(WEEKDAY(TODAY())),TODAY()-ROUNDDOWN(E80,0)&lt;(WEEKDAY(TODAY())+7))</formula>
    </cfRule>
  </conditionalFormatting>
  <conditionalFormatting sqref="E83">
    <cfRule type="timePeriod" dxfId="140" priority="25" timePeriod="lastWeek">
      <formula>AND(TODAY()-ROUNDDOWN(E83,0)&gt;=(WEEKDAY(TODAY())),TODAY()-ROUNDDOWN(E83,0)&lt;(WEEKDAY(TODAY())+7))</formula>
    </cfRule>
  </conditionalFormatting>
  <conditionalFormatting sqref="G75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75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76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76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79:G80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79:G80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81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81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82:G83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82:G8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4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4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2021-03-05T02:32:59Z</dcterms:modified>
</cp:coreProperties>
</file>