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13_ncr:1_{945AED8E-7EAA-470D-90A9-EE2653781E0C}" xr6:coauthVersionLast="46" xr6:coauthVersionMax="46" xr10:uidLastSave="{00000000-0000-0000-0000-000000000000}"/>
  <bookViews>
    <workbookView xWindow="-28920" yWindow="-120" windowWidth="29040" windowHeight="158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39" l="1"/>
  <c r="D13" i="39" s="1"/>
  <c r="D14" i="39" s="1"/>
  <c r="D15" i="39" s="1"/>
  <c r="E12" i="39"/>
  <c r="E13" i="39" s="1"/>
  <c r="E14" i="39" s="1"/>
  <c r="E15" i="39" s="1"/>
  <c r="D19" i="39"/>
  <c r="D20" i="39" s="1"/>
  <c r="D21" i="39" s="1"/>
  <c r="E19" i="39"/>
  <c r="E20" i="39" s="1"/>
  <c r="E21" i="39" s="1"/>
  <c r="E16" i="39"/>
  <c r="E17" i="39"/>
  <c r="E18" i="39" s="1"/>
  <c r="D117" i="39"/>
  <c r="D118" i="39" s="1"/>
  <c r="D119" i="39" s="1"/>
  <c r="D120" i="39" s="1"/>
  <c r="D121" i="39" s="1"/>
  <c r="D122" i="39"/>
  <c r="D123" i="39"/>
  <c r="D124" i="39" s="1"/>
  <c r="D125" i="39" s="1"/>
  <c r="D126" i="39" s="1"/>
  <c r="B16" i="36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0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A122" i="39"/>
  <c r="A117" i="39"/>
  <c r="E11" i="39"/>
  <c r="F5" i="39"/>
  <c r="F4" i="39"/>
  <c r="F3" i="39"/>
  <c r="E11" i="37"/>
  <c r="E12" i="37" s="1"/>
  <c r="E13" i="37" s="1"/>
  <c r="E14" i="37" s="1"/>
  <c r="E15" i="37" s="1"/>
  <c r="B11" i="36"/>
  <c r="E22" i="39" l="1"/>
  <c r="E23" i="39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B11" i="37"/>
  <c r="A11" i="37" s="1"/>
  <c r="B12" i="37"/>
  <c r="B10" i="37"/>
  <c r="B10" i="36"/>
  <c r="A11" i="36"/>
  <c r="A16" i="36"/>
  <c r="E24" i="39" l="1"/>
  <c r="E25" i="39" s="1"/>
  <c r="E26" i="39" s="1"/>
  <c r="E27" i="39" s="1"/>
  <c r="E28" i="39"/>
  <c r="E29" i="39" s="1"/>
  <c r="E3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7" i="39"/>
  <c r="D17" i="39" s="1"/>
  <c r="B16" i="39"/>
  <c r="B18" i="39"/>
  <c r="D18" i="39" s="1"/>
  <c r="D22" i="39" s="1"/>
  <c r="B13" i="37"/>
  <c r="A12" i="37"/>
  <c r="B17" i="36"/>
  <c r="A16" i="39" l="1"/>
  <c r="D16" i="39"/>
  <c r="E31" i="39"/>
  <c r="E32" i="39" s="1"/>
  <c r="E33" i="39" s="1"/>
  <c r="E34" i="39" s="1"/>
  <c r="E35" i="39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B23" i="39"/>
  <c r="D23" i="39" s="1"/>
  <c r="D24" i="39" s="1"/>
  <c r="D25" i="39" s="1"/>
  <c r="D26" i="39" s="1"/>
  <c r="D27" i="39" s="1"/>
  <c r="A18" i="39"/>
  <c r="A13" i="37"/>
  <c r="B14" i="37"/>
  <c r="B18" i="36"/>
  <c r="A17" i="36"/>
  <c r="E36" i="39" l="1"/>
  <c r="E37" i="39" s="1"/>
  <c r="E38" i="39" s="1"/>
  <c r="E39" i="39" s="1"/>
  <c r="E40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A23" i="39"/>
  <c r="B28" i="39"/>
  <c r="D28" i="39" s="1"/>
  <c r="B19" i="37"/>
  <c r="A14" i="37"/>
  <c r="B23" i="36"/>
  <c r="A18" i="36"/>
  <c r="E41" i="39" l="1"/>
  <c r="E42" i="39" s="1"/>
  <c r="E43" i="39" s="1"/>
  <c r="E44" i="39" s="1"/>
  <c r="E45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A28" i="39"/>
  <c r="B29" i="39"/>
  <c r="D29" i="39" s="1"/>
  <c r="B24" i="37"/>
  <c r="A19" i="37"/>
  <c r="B28" i="36"/>
  <c r="A23" i="36"/>
  <c r="E46" i="39" l="1"/>
  <c r="E47" i="39" s="1"/>
  <c r="E48" i="39" s="1"/>
  <c r="E49" i="39" s="1"/>
  <c r="E50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B30" i="39"/>
  <c r="D30" i="39" s="1"/>
  <c r="D31" i="39" s="1"/>
  <c r="D32" i="39" s="1"/>
  <c r="D33" i="39" s="1"/>
  <c r="D34" i="39" s="1"/>
  <c r="A24" i="37"/>
  <c r="B29" i="37"/>
  <c r="B33" i="36"/>
  <c r="A28" i="36"/>
  <c r="E55" i="39" l="1"/>
  <c r="E56" i="39" s="1"/>
  <c r="E57" i="39" s="1"/>
  <c r="E51" i="39"/>
  <c r="E52" i="39" s="1"/>
  <c r="E53" i="39" s="1"/>
  <c r="E54" i="39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0" i="39"/>
  <c r="B35" i="39"/>
  <c r="D35" i="39" s="1"/>
  <c r="D36" i="39" s="1"/>
  <c r="D37" i="39" s="1"/>
  <c r="D38" i="39" s="1"/>
  <c r="D39" i="39" s="1"/>
  <c r="A29" i="37"/>
  <c r="B34" i="37"/>
  <c r="A33" i="36"/>
  <c r="B38" i="36"/>
  <c r="E58" i="39" l="1"/>
  <c r="E59" i="39" s="1"/>
  <c r="E60" i="39" s="1"/>
  <c r="E61" i="39" s="1"/>
  <c r="E62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A35" i="39"/>
  <c r="B40" i="39"/>
  <c r="D40" i="39" s="1"/>
  <c r="D41" i="39" s="1"/>
  <c r="D42" i="39" s="1"/>
  <c r="D43" i="39" s="1"/>
  <c r="D44" i="39" s="1"/>
  <c r="A34" i="37"/>
  <c r="A38" i="36"/>
  <c r="E63" i="39" l="1"/>
  <c r="E64" i="39" s="1"/>
  <c r="E65" i="39" s="1"/>
  <c r="E66" i="39" s="1"/>
  <c r="E67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A40" i="39"/>
  <c r="B45" i="39"/>
  <c r="D45" i="39" s="1"/>
  <c r="D46" i="39" s="1"/>
  <c r="D47" i="39" s="1"/>
  <c r="D48" i="39" s="1"/>
  <c r="D49" i="39" s="1"/>
  <c r="E68" i="39" l="1"/>
  <c r="E69" i="39" s="1"/>
  <c r="E70" i="39" s="1"/>
  <c r="E71" i="39" s="1"/>
  <c r="E72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B50" i="39"/>
  <c r="D50" i="39" s="1"/>
  <c r="D51" i="39" s="1"/>
  <c r="D52" i="39" s="1"/>
  <c r="D53" i="39" s="1"/>
  <c r="D54" i="39" s="1"/>
  <c r="A45" i="39"/>
  <c r="E73" i="39" l="1"/>
  <c r="E74" i="39" s="1"/>
  <c r="E75" i="39" s="1"/>
  <c r="E76" i="39" s="1"/>
  <c r="E77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0" i="39"/>
  <c r="B55" i="39"/>
  <c r="D55" i="39" s="1"/>
  <c r="E78" i="39" l="1"/>
  <c r="E79" i="39" s="1"/>
  <c r="E80" i="39" s="1"/>
  <c r="E81" i="39" s="1"/>
  <c r="E82" i="39"/>
  <c r="E83" i="39" s="1"/>
  <c r="E84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A55" i="39"/>
  <c r="B56" i="39"/>
  <c r="D56" i="39" s="1"/>
  <c r="E85" i="39" l="1"/>
  <c r="E86" i="39" s="1"/>
  <c r="E87" i="39" s="1"/>
  <c r="E88" i="39" s="1"/>
  <c r="E89" i="39" s="1"/>
  <c r="E90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D57" i="39" s="1"/>
  <c r="D58" i="39" s="1"/>
  <c r="D59" i="39" s="1"/>
  <c r="D60" i="39" s="1"/>
  <c r="D61" i="39" s="1"/>
  <c r="A56" i="39"/>
  <c r="E91" i="39" l="1"/>
  <c r="E92" i="39" s="1"/>
  <c r="E93" i="39" s="1"/>
  <c r="E94" i="39" s="1"/>
  <c r="E95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B62" i="39"/>
  <c r="D62" i="39" s="1"/>
  <c r="D63" i="39" s="1"/>
  <c r="D64" i="39" s="1"/>
  <c r="D65" i="39" s="1"/>
  <c r="D66" i="39" s="1"/>
  <c r="A57" i="39"/>
  <c r="E96" i="39" l="1"/>
  <c r="E97" i="39" s="1"/>
  <c r="E98" i="39" s="1"/>
  <c r="E99" i="39" s="1"/>
  <c r="E100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62" i="39"/>
  <c r="B67" i="39"/>
  <c r="D67" i="39" s="1"/>
  <c r="D68" i="39" s="1"/>
  <c r="D69" i="39" s="1"/>
  <c r="D70" i="39" s="1"/>
  <c r="D71" i="39" s="1"/>
  <c r="E101" i="39" l="1"/>
  <c r="E102" i="39" s="1"/>
  <c r="E103" i="39" s="1"/>
  <c r="E104" i="39" s="1"/>
  <c r="E10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A67" i="39"/>
  <c r="B72" i="39"/>
  <c r="D72" i="39" s="1"/>
  <c r="D73" i="39" s="1"/>
  <c r="D74" i="39" s="1"/>
  <c r="D75" i="39" s="1"/>
  <c r="D76" i="39" s="1"/>
  <c r="E106" i="39" l="1"/>
  <c r="E107" i="39" s="1"/>
  <c r="E108" i="39" s="1"/>
  <c r="E109" i="39" s="1"/>
  <c r="E110" i="39"/>
  <c r="E111" i="39" s="1"/>
  <c r="E112" i="39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B77" i="39"/>
  <c r="D77" i="39" s="1"/>
  <c r="D78" i="39" s="1"/>
  <c r="D79" i="39" s="1"/>
  <c r="D80" i="39" s="1"/>
  <c r="D81" i="39" s="1"/>
  <c r="A72" i="39"/>
  <c r="E113" i="39" l="1"/>
  <c r="E114" i="39" s="1"/>
  <c r="E115" i="39" s="1"/>
  <c r="E116" i="39" s="1"/>
  <c r="E11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A77" i="39"/>
  <c r="B82" i="39"/>
  <c r="D82" i="39" s="1"/>
  <c r="E118" i="39" l="1"/>
  <c r="E119" i="39" s="1"/>
  <c r="E120" i="39" s="1"/>
  <c r="E121" i="39" s="1"/>
  <c r="E122" i="39"/>
  <c r="E123" i="39" s="1"/>
  <c r="E124" i="39" s="1"/>
  <c r="E125" i="39" s="1"/>
  <c r="E126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A82" i="39"/>
  <c r="B83" i="39"/>
  <c r="D83" i="39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A83" i="39"/>
  <c r="B84" i="39"/>
  <c r="D84" i="39" s="1"/>
  <c r="D85" i="39" s="1"/>
  <c r="D86" i="39" s="1"/>
  <c r="D87" i="39" s="1"/>
  <c r="D88" i="39" s="1"/>
  <c r="D89" i="39" s="1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4" i="39"/>
  <c r="B90" i="39"/>
  <c r="D90" i="39" s="1"/>
  <c r="D91" i="39" s="1"/>
  <c r="D92" i="39" s="1"/>
  <c r="D93" i="39" s="1"/>
  <c r="D94" i="39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D95" i="39" s="1"/>
  <c r="D96" i="39" s="1"/>
  <c r="D97" i="39" s="1"/>
  <c r="D98" i="39" s="1"/>
  <c r="D99" i="39" s="1"/>
  <c r="A90" i="39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D100" i="39" s="1"/>
  <c r="D101" i="39" s="1"/>
  <c r="D102" i="39" s="1"/>
  <c r="D103" i="39" s="1"/>
  <c r="D104" i="39" s="1"/>
  <c r="A95" i="39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105" i="39"/>
  <c r="D105" i="39" s="1"/>
  <c r="D106" i="39" s="1"/>
  <c r="D107" i="39" s="1"/>
  <c r="D108" i="39" s="1"/>
  <c r="D109" i="39" s="1"/>
  <c r="A100" i="39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D110" i="39" s="1"/>
  <c r="A105" i="39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D112" i="39" s="1"/>
  <c r="D113" i="39" s="1"/>
  <c r="D114" i="39" s="1"/>
  <c r="D115" i="39" s="1"/>
  <c r="D116" i="39" s="1"/>
  <c r="B111" i="39"/>
  <c r="D111" i="39" s="1"/>
  <c r="A110" i="39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A111" i="39"/>
  <c r="A112" i="39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A124" i="40" l="1"/>
  <c r="D124" i="40"/>
  <c r="D125" i="40" s="1"/>
  <c r="D126" i="40" s="1"/>
  <c r="D127" i="40" s="1"/>
  <c r="D128" i="40" s="1"/>
  <c r="E129" i="40"/>
  <c r="E125" i="40"/>
  <c r="E126" i="40" s="1"/>
  <c r="D119" i="40"/>
  <c r="D120" i="40" s="1"/>
  <c r="D121" i="40" s="1"/>
  <c r="D122" i="40" s="1"/>
  <c r="D123" i="40" s="1"/>
  <c r="A119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<sst xmlns="http://schemas.openxmlformats.org/spreadsheetml/2006/main" count="511" uniqueCount="178">
  <si>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</si>
  <si>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</si>
  <si>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</si>
  <si>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</si>
  <si>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</si>
  <si>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</si>
  <si>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</si>
  <si>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</si>
  <si>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</si>
  <si>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</si>
  <si>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</si>
  <si>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</si>
  <si>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</si>
  <si>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</si>
  <si>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</si>
  <si>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</si>
  <si>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</si>
  <si>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</si>
  <si>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</si>
  <si>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</si>
  <si>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</si>
  <si>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</si>
  <si>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</si>
  <si>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</si>
  <si>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</si>
  <si>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</si>
  <si>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</si>
  <si>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</si>
  <si>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</si>
  <si>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</si>
  <si>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</si>
  <si>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</si>
  <si>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</si>
  <si>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</si>
  <si>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</si>
  <si>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</si>
  <si>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</si>
  <si>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</si>
  <si>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</si>
  <si>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</si>
  <si>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</si>
  <si>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</si>
  <si>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</si>
  <si>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</si>
  <si>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</si>
  <si>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</si>
  <si>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</si>
  <si>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</si>
  <si>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</si>
  <si>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</si>
  <si>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</si>
  <si>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</si>
  <si>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</si>
  <si>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</si>
  <si>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</si>
  <si>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</si>
  <si>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</si>
  <si>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</si>
  <si>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</si>
  <si>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</si>
  <si>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</si>
  <si>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</si>
  <si>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</si>
  <si>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</si>
  <si>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</si>
  <si>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</si>
  <si>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</si>
  <si>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</si>
  <si>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</si>
  <si>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</si>
  <si>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</si>
  <si>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</si>
  <si>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</si>
  <si>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</si>
  <si>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</si>
  <si>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</si>
  <si>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</si>
  <si>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</si>
  <si>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</si>
  <si>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</si>
  <si>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</si>
  <si>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Nattanon </t>
  </si>
  <si>
    <t>Malahom</t>
  </si>
  <si>
    <t>MON</t>
  </si>
  <si>
    <t>TUE</t>
  </si>
  <si>
    <t>WED</t>
  </si>
  <si>
    <t>THU</t>
  </si>
  <si>
    <t>FRI</t>
  </si>
  <si>
    <t>SAT</t>
  </si>
  <si>
    <t>SUN</t>
  </si>
  <si>
    <t>Infographic OIC Content 1, Article</t>
  </si>
  <si>
    <t>Infographic OIC Content 2, Article</t>
  </si>
  <si>
    <t>Infographic OIC Content 3, Article</t>
  </si>
  <si>
    <t>Cover Proposal, Infographic OIC Content 1 (fixed)</t>
  </si>
  <si>
    <t xml:space="preserve"> Poster NIA Innovtive</t>
  </si>
  <si>
    <t xml:space="preserve">Cover Proposal, Infographic OIC Content 2 (fixed) , Infographic OIC  Content 3 (fixed) </t>
  </si>
  <si>
    <t>Poster Innovative (fixed), Banner TIME To Take a photo</t>
  </si>
  <si>
    <t>Poster Innovative (fixed), Banner TIME To Take a photo, Proposal Slide cover</t>
  </si>
  <si>
    <t>Poster Innovative (Final), MARTECH Meeting</t>
  </si>
  <si>
    <t>Cover proposal มสธ, CD Report for มสธ.</t>
  </si>
  <si>
    <t xml:space="preserve">Poster Innovative (Final Test) , Proposal มสธ. </t>
  </si>
  <si>
    <t>Poster Innovative (fixed), Proposal มสธ, Cover CD for มสธ.</t>
  </si>
  <si>
    <t>ส่ง Proposal ONDE With P'Tar, ถ่ายรูปพนักงาน</t>
  </si>
  <si>
    <t>Cover Slide NIA , Proposal Cover NIA</t>
  </si>
  <si>
    <t>Article blockchain , promo slide speaker</t>
  </si>
  <si>
    <t>promo slide speaker</t>
  </si>
  <si>
    <t>TIME</t>
  </si>
  <si>
    <t>Article Blockchain , Cover Proposal , MARTECH Meeting</t>
  </si>
  <si>
    <t xml:space="preserve">Article Blockchain , Cover Proposal </t>
  </si>
  <si>
    <t>Cover Proposal , ทำรูปพนักงานปรับแต่งโทนสีทุกคนทั้งหมด 26 คน</t>
  </si>
  <si>
    <t>Story board : TIME Identity , ทำรูปหนักงาน 3คน รีทัช</t>
  </si>
  <si>
    <t>Story board : One day in TIME , ทำรูปหนักงาน 3 คน รีทัช</t>
  </si>
  <si>
    <t>TIME131</t>
  </si>
  <si>
    <t>แก้รูปเว็บ Time , แก้งาน Emily , แก้ Article</t>
  </si>
  <si>
    <t xml:space="preserve">แก้ Article , ทำ Infographic ลง Facebook TIME </t>
  </si>
  <si>
    <t>แก้ Article , วาง Template ใหม่ , แก้ Info facebook , Certificate</t>
  </si>
  <si>
    <t>Infographic , Article</t>
  </si>
  <si>
    <t>Weekly Meeting , แก้รูปพนักงานบนเว็บ , แก้เว็บ , แก้ Article</t>
  </si>
  <si>
    <t>Proposal Luksorn , Proposal Eye , Article</t>
  </si>
  <si>
    <t>HOME</t>
  </si>
  <si>
    <t>Export VDO ทราย 1 ,2</t>
  </si>
  <si>
    <t>Vdo slide ทราย 3,4</t>
  </si>
  <si>
    <t xml:space="preserve">Vdo slide 5,6 , Draft Pocket book </t>
  </si>
  <si>
    <t>Proposal Mae , Cover Slide Emily , Cover Pocket Book</t>
  </si>
  <si>
    <t>Pdf NIA Handbook , Pocket book back cover , Article Final , Brief VDO NIA</t>
  </si>
  <si>
    <t>Proposal P'Dream , Infographic Article , Pocket Book 2 , Cover Slide P'rin</t>
  </si>
  <si>
    <t>Article OTT พรบ.คอม , Proposal Final Report</t>
  </si>
  <si>
    <t>Pocket book 5 , Martech weekly meeting</t>
  </si>
  <si>
    <t>แก้รูปพนักงาน 20 รูป , Pocket Book ,Banner ETDA , VDO กตป</t>
  </si>
  <si>
    <t>แก้รูปพนักงาน 20 รูป , Pocket Book , VDO กตป , Proposal</t>
  </si>
  <si>
    <t>แก้รูปพนักงาน 40 รูปเก็บรายละเอียด , Article OTT พรบ. , Vdo กตป</t>
  </si>
  <si>
    <t>Banner ETDA , Pocket Book , VDO กตป</t>
  </si>
  <si>
    <t xml:space="preserve">Online Website , Proposal , Article OTT , Weekly Meeting Martech </t>
  </si>
  <si>
    <t>Editor Vdo กตป , Cover Progress Report</t>
  </si>
  <si>
    <t>WorkWize</t>
  </si>
  <si>
    <t>Proposal Cover NIA , Edited VDO Zoom NIA ,แก้ VDO กตป</t>
  </si>
  <si>
    <t>PocketBook คปภ. , แก้รูปพนักงาน 40 คน</t>
  </si>
  <si>
    <t>Cover Progress Report , แก้รูปพนักงาน 10 คน , Infographic Article for website TIME</t>
  </si>
  <si>
    <t xml:space="preserve">Pocket Book Final , Martech Meeting , Article พรบ.คอม ,แก้รูปพนักงาน ,แก้ Vdo กตป </t>
  </si>
  <si>
    <t>Cover Slide P'win , แก้รายชื่อ PDF , แก้ Vdo กตป</t>
  </si>
  <si>
    <t>Proposal Cover , ส่ง Proposal , Back Up รูป 2021 กตป , แก้รายชื่อ PDF</t>
  </si>
  <si>
    <t xml:space="preserve">Manual Cover, Cover Progress Report , แก้ Vdo กตป </t>
  </si>
  <si>
    <t>Admin Zoom , Editor VDO Zoom TAT</t>
  </si>
  <si>
    <t>แก้ปก Cover Slide P'win , Cover Progress Report Mona</t>
  </si>
  <si>
    <t>ปกรายงานความก้าวหน้า ( Interim Report ) , แก้รายชื่อ PDF</t>
  </si>
  <si>
    <t>Proposal Cover , Slide Cover</t>
  </si>
  <si>
    <t xml:space="preserve">Proposal Cover TAT Digital Competency , Cover Report </t>
  </si>
  <si>
    <t>Proposal Cover , Slide Cover , Article พรบ คอมพิวเตอร์ แก้</t>
  </si>
  <si>
    <t xml:space="preserve">Proposal Report , ทำรูปและส่งให้พี่พีท งาน ETDA </t>
  </si>
  <si>
    <t xml:space="preserve">Production , Meeting event ETDA Live Facebook , ถ่ายรูปและวีดีโอ </t>
  </si>
  <si>
    <t>ETDA</t>
  </si>
  <si>
    <t>ทำรูปและส่งให้พี่พีท งาน ETDA , Proposal Cover</t>
  </si>
  <si>
    <t>Banner พี่บี , ตัดต่อ Logo ใหม่ กตป , แก้ Logo ใน VDO กตป</t>
  </si>
  <si>
    <t>NIA Certificate 20 รายชื่อ , แก้ Final Manual Cover 12 year NIA</t>
  </si>
  <si>
    <t>NIA Certificate 20 รายชื่อ , Proposal Cover , Slide Cover</t>
  </si>
  <si>
    <t>ถ่ายวีดีโอท่านปลัดที่กระทรวงการท่องเที่ยวและกีฬา , วางแผนการตัดต่อ , ตัดต่อ , Proposal</t>
  </si>
  <si>
    <t>ตัดต่อ VDO ปลัดกระทรวงท่องเที่ยว , แก้รายชื่อ ใบ Certificate NIA</t>
  </si>
  <si>
    <t>ตัดต่อ VDO Pure Lric เช้าและบ่าย , แก้ VDO กตป</t>
  </si>
  <si>
    <t>Cover Promo Slide TAT for Green Screen , Vdo Zoom TAT ลงระบบของพี่จอม</t>
  </si>
  <si>
    <t>Admin zoom , Edited Zoom Vdo TAT , Upload to Youtube Channel &amp; Platform</t>
  </si>
  <si>
    <t>WorkWize , TIME</t>
  </si>
  <si>
    <t>Edited Zoom Vdo TAT , Upload to Youtube Channel &amp; Platform</t>
  </si>
  <si>
    <t xml:space="preserve">HOME </t>
  </si>
  <si>
    <t>Vacation leave</t>
  </si>
  <si>
    <t>Chakri Day</t>
  </si>
  <si>
    <t>Songkran Holiday</t>
  </si>
  <si>
    <t>ETDA Survey infographic 40 page แก้ข้อมูล</t>
  </si>
  <si>
    <t>Cover Vdo NIA Zoom 4หลักสูตร 28 เรื่อง , สรุปเรื่อง NIA Zoom</t>
  </si>
  <si>
    <t xml:space="preserve">Editor NIA Zoom จากที่สรุปมา 14 เรื่อง , ทำ Name Tag Motion สำหรับใส่ VDO </t>
  </si>
  <si>
    <t>ETDA Survey infographic 40 page แก้ข้อมูลส่งลูกค้า FINAL</t>
  </si>
  <si>
    <t>Admin Zoom ,ETDA Survey infographic 40 page แก้ข้อมูล</t>
  </si>
  <si>
    <t xml:space="preserve">Editor Nia Zoom จากที่สรุปมา 14 เรื่อง , Edit VDO </t>
  </si>
  <si>
    <t xml:space="preserve"> ETDA Survey infographic 40 page V1</t>
  </si>
  <si>
    <t xml:space="preserve">Admin Zoom , ETDA Survey infographic 40 page แก้ เป็น V2 , Edit Vdo zoom TAT </t>
  </si>
  <si>
    <t xml:space="preserve">Upload VDO TAT to Platform , ETDA Survey infographic 40 page </t>
  </si>
  <si>
    <t>ตัดต่อ VDO กระทรวงท่องเที่ยวและกีฬา</t>
  </si>
  <si>
    <t>Editor NIA Zoom จากที่สรุปมา 14 เรื่อง , ทำ Name Tag Motion สำหรับใส่ VDO แก้</t>
  </si>
  <si>
    <t>ตัดต่อ VDO กระทรวงท่องเที่ยวและกีฬา แก้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</si>
</sst>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vertical="center"/>
      <protection locked="0"/>
    </xf>
    <xf numFmtId="20" fontId="7" fillId="12" borderId="30" xfId="0" applyNumberFormat="1" applyFont="1" applyFill="1" applyBorder="1" applyAlignment="1" applyProtection="1">
      <alignment horizontal="center" vertical="center"/>
    </xf>
    <xf numFmtId="14" fontId="7" fillId="12" borderId="33" xfId="0" applyNumberFormat="1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 wrapText="1"/>
      <protection locked="0"/>
    </xf>
    <xf numFmtId="0" fontId="7" fillId="12" borderId="10" xfId="0" applyFont="1" applyFill="1" applyBorder="1" applyAlignment="1" applyProtection="1">
      <alignment vertical="center" wrapText="1"/>
      <protection locked="0"/>
    </xf>
    <xf numFmtId="20" fontId="7" fillId="12" borderId="33" xfId="0" applyNumberFormat="1" applyFont="1" applyFill="1" applyBorder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2" fontId="7" fillId="12" borderId="10" xfId="0" applyNumberFormat="1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vertical="center"/>
      <protection locked="0"/>
    </xf>
    <xf numFmtId="0" fontId="1" fillId="12" borderId="10" xfId="0" applyFont="1" applyFill="1" applyBorder="1" applyAlignment="1" applyProtection="1">
      <alignment horizontal="left" vertical="center" wrapText="1"/>
      <protection locked="0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20" fontId="7" fillId="13" borderId="30" xfId="0" applyNumberFormat="1" applyFont="1" applyFill="1" applyBorder="1" applyAlignment="1" applyProtection="1">
      <alignment horizontal="center" vertical="center"/>
    </xf>
    <xf numFmtId="14" fontId="7" fillId="13" borderId="33" xfId="0" applyNumberFormat="1" applyFont="1" applyFill="1" applyBorder="1" applyAlignment="1" applyProtection="1">
      <alignment horizontal="center" vertical="center"/>
    </xf>
    <xf numFmtId="0" fontId="7" fillId="13" borderId="11" xfId="0" applyFont="1" applyFill="1" applyBorder="1" applyAlignment="1" applyProtection="1">
      <alignment horizontal="center" vertical="center"/>
      <protection locked="0"/>
    </xf>
    <xf numFmtId="0" fontId="7" fillId="13" borderId="10" xfId="0" applyFont="1" applyFill="1" applyBorder="1" applyAlignment="1" applyProtection="1">
      <alignment horizontal="center" vertical="center"/>
      <protection locked="0"/>
    </xf>
    <xf numFmtId="2" fontId="7" fillId="13" borderId="10" xfId="0" applyNumberFormat="1" applyFont="1" applyFill="1" applyBorder="1" applyAlignment="1" applyProtection="1">
      <alignment horizontal="center" vertical="center"/>
      <protection locked="0"/>
    </xf>
    <xf numFmtId="0" fontId="7" fillId="13" borderId="3" xfId="0" applyFont="1" applyFill="1" applyBorder="1" applyAlignment="1" applyProtection="1">
      <alignment vertical="center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1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676460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51" t="s">
        <v>45</v>
      </c>
      <c r="D3" s="152"/>
      <c r="E3" s="152"/>
      <c r="F3" s="152"/>
      <c r="G3" s="153"/>
      <c r="H3" s="3"/>
      <c r="I3" s="3"/>
    </row>
    <row r="4" spans="2:9" x14ac:dyDescent="0.35">
      <c r="B4" s="6" t="s">
        <v>26</v>
      </c>
      <c r="C4" s="154" t="s">
        <v>46</v>
      </c>
      <c r="D4" s="155"/>
      <c r="E4" s="155"/>
      <c r="F4" s="155"/>
      <c r="G4" s="156"/>
      <c r="H4" s="3"/>
      <c r="I4" s="3"/>
    </row>
    <row r="5" spans="2:9" x14ac:dyDescent="0.35">
      <c r="B5" s="6" t="s">
        <v>27</v>
      </c>
      <c r="C5" s="154" t="s">
        <v>47</v>
      </c>
      <c r="D5" s="155"/>
      <c r="E5" s="155"/>
      <c r="F5" s="155"/>
      <c r="G5" s="156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3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5">
      <c r="B12" s="57" t="s">
        <v>49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5">
      <c r="B13" s="59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5">
      <c r="B15" s="59">
        <v>9002</v>
      </c>
      <c r="C15" s="159" t="s">
        <v>48</v>
      </c>
      <c r="D15" s="160"/>
      <c r="E15" s="160"/>
      <c r="F15" s="160"/>
      <c r="G15" s="161"/>
      <c r="H15" s="4"/>
      <c r="I15" s="4"/>
    </row>
    <row r="16" spans="2:9" ht="18.75" customHeight="1" x14ac:dyDescent="0.35">
      <c r="B16" s="60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35">
      <c r="B18" s="61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5">
      <c r="B19" s="62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1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5">
      <c r="B21" s="62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59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5">
      <c r="B24" s="59">
        <v>9006</v>
      </c>
      <c r="C24" s="145" t="s">
        <v>40</v>
      </c>
      <c r="D24" s="146"/>
      <c r="E24" s="146"/>
      <c r="F24" s="146"/>
      <c r="G24" s="147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59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5">
      <c r="B28" s="59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8"/>
      <c r="D29" s="149"/>
      <c r="E29" s="149"/>
      <c r="F29" s="149"/>
      <c r="G29" s="150"/>
    </row>
    <row r="30" spans="2:9" x14ac:dyDescent="0.35">
      <c r="B30" s="108">
        <v>9009</v>
      </c>
      <c r="C30" s="145" t="s">
        <v>79</v>
      </c>
      <c r="D30" s="146"/>
      <c r="E30" s="146"/>
      <c r="F30" s="146"/>
      <c r="G30" s="147"/>
    </row>
    <row r="31" spans="2:9" x14ac:dyDescent="0.35">
      <c r="B31" s="109"/>
      <c r="C31" s="171" t="s">
        <v>80</v>
      </c>
      <c r="D31" s="172"/>
      <c r="E31" s="172"/>
      <c r="F31" s="172"/>
      <c r="G31" s="173"/>
    </row>
    <row r="32" spans="2:9" ht="19.5" customHeight="1" x14ac:dyDescent="0.35">
      <c r="B32" s="110" t="s">
        <v>21</v>
      </c>
      <c r="C32" s="136" t="s">
        <v>78</v>
      </c>
      <c r="D32" s="137"/>
      <c r="E32" s="137"/>
      <c r="F32" s="137"/>
      <c r="G32" s="138"/>
    </row>
    <row r="33" spans="2:7" ht="19.5" customHeight="1" x14ac:dyDescent="0.35">
      <c r="B33" s="59">
        <v>9010</v>
      </c>
      <c r="C33" s="148" t="s">
        <v>18</v>
      </c>
      <c r="D33" s="149"/>
      <c r="E33" s="149"/>
      <c r="F33" s="149"/>
      <c r="G33" s="150"/>
    </row>
    <row r="34" spans="2:7" ht="19.5" customHeight="1" x14ac:dyDescent="0.3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5">
      <c r="B35" s="59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5">
      <c r="B37" s="59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3" t="s">
        <v>13</v>
      </c>
      <c r="C38" s="168"/>
      <c r="D38" s="169"/>
      <c r="E38" s="169"/>
      <c r="F38" s="169"/>
      <c r="G38" s="170"/>
    </row>
    <row r="39" spans="2:7" ht="19.5" customHeight="1" x14ac:dyDescent="0.35">
      <c r="B39" s="59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3" t="s">
        <v>14</v>
      </c>
      <c r="C40" s="142"/>
      <c r="D40" s="143"/>
      <c r="E40" s="143"/>
      <c r="F40" s="143"/>
      <c r="G40" s="144"/>
    </row>
    <row r="43" spans="2:7" x14ac:dyDescent="0.35">
      <c r="B43" s="57" t="s">
        <v>50</v>
      </c>
      <c r="C43" s="157" t="s">
        <v>16</v>
      </c>
      <c r="D43" s="158"/>
      <c r="E43" s="158"/>
      <c r="F43" s="158"/>
      <c r="G43" s="158"/>
    </row>
    <row r="44" spans="2:7" x14ac:dyDescent="0.35">
      <c r="B44" s="59" t="s">
        <v>51</v>
      </c>
      <c r="C44" s="139" t="s">
        <v>69</v>
      </c>
      <c r="D44" s="140"/>
      <c r="E44" s="140"/>
      <c r="F44" s="140"/>
      <c r="G44" s="141"/>
    </row>
    <row r="45" spans="2:7" x14ac:dyDescent="0.35">
      <c r="B45" s="7" t="s">
        <v>60</v>
      </c>
      <c r="C45" s="142"/>
      <c r="D45" s="143"/>
      <c r="E45" s="143"/>
      <c r="F45" s="143"/>
      <c r="G45" s="144"/>
    </row>
    <row r="46" spans="2:7" x14ac:dyDescent="0.35">
      <c r="B46" s="60" t="s">
        <v>52</v>
      </c>
      <c r="C46" s="159" t="s">
        <v>70</v>
      </c>
      <c r="D46" s="160"/>
      <c r="E46" s="160"/>
      <c r="F46" s="160"/>
      <c r="G46" s="161"/>
    </row>
    <row r="47" spans="2:7" x14ac:dyDescent="0.35">
      <c r="B47" s="7" t="s">
        <v>61</v>
      </c>
      <c r="C47" s="168"/>
      <c r="D47" s="169"/>
      <c r="E47" s="169"/>
      <c r="F47" s="169"/>
      <c r="G47" s="170"/>
    </row>
    <row r="48" spans="2:7" x14ac:dyDescent="0.35">
      <c r="B48" s="61" t="s">
        <v>53</v>
      </c>
      <c r="C48" s="139" t="s">
        <v>71</v>
      </c>
      <c r="D48" s="140"/>
      <c r="E48" s="140"/>
      <c r="F48" s="140"/>
      <c r="G48" s="141"/>
    </row>
    <row r="49" spans="2:7" x14ac:dyDescent="0.35">
      <c r="B49" s="62" t="s">
        <v>62</v>
      </c>
      <c r="C49" s="142"/>
      <c r="D49" s="143"/>
      <c r="E49" s="143"/>
      <c r="F49" s="143"/>
      <c r="G49" s="144"/>
    </row>
    <row r="50" spans="2:7" x14ac:dyDescent="0.35">
      <c r="B50" s="61" t="s">
        <v>54</v>
      </c>
      <c r="C50" s="139" t="s">
        <v>72</v>
      </c>
      <c r="D50" s="140"/>
      <c r="E50" s="140"/>
      <c r="F50" s="140"/>
      <c r="G50" s="141"/>
    </row>
    <row r="51" spans="2:7" x14ac:dyDescent="0.35">
      <c r="B51" s="62" t="s">
        <v>63</v>
      </c>
      <c r="C51" s="142"/>
      <c r="D51" s="143"/>
      <c r="E51" s="143"/>
      <c r="F51" s="143"/>
      <c r="G51" s="144"/>
    </row>
    <row r="52" spans="2:7" x14ac:dyDescent="0.35">
      <c r="B52" s="59" t="s">
        <v>55</v>
      </c>
      <c r="C52" s="139" t="s">
        <v>73</v>
      </c>
      <c r="D52" s="140"/>
      <c r="E52" s="140"/>
      <c r="F52" s="140"/>
      <c r="G52" s="141"/>
    </row>
    <row r="53" spans="2:7" x14ac:dyDescent="0.35">
      <c r="B53" s="7" t="s">
        <v>64</v>
      </c>
      <c r="C53" s="142"/>
      <c r="D53" s="143"/>
      <c r="E53" s="143"/>
      <c r="F53" s="143"/>
      <c r="G53" s="144"/>
    </row>
    <row r="54" spans="2:7" x14ac:dyDescent="0.35">
      <c r="B54" s="59" t="s">
        <v>56</v>
      </c>
      <c r="C54" s="139" t="s">
        <v>74</v>
      </c>
      <c r="D54" s="140"/>
      <c r="E54" s="140"/>
      <c r="F54" s="140"/>
      <c r="G54" s="141"/>
    </row>
    <row r="55" spans="2:7" x14ac:dyDescent="0.35">
      <c r="B55" s="7" t="s">
        <v>65</v>
      </c>
      <c r="C55" s="142"/>
      <c r="D55" s="143"/>
      <c r="E55" s="143"/>
      <c r="F55" s="143"/>
      <c r="G55" s="144"/>
    </row>
    <row r="56" spans="2:7" x14ac:dyDescent="0.35">
      <c r="B56" s="60" t="s">
        <v>57</v>
      </c>
      <c r="C56" s="159" t="s">
        <v>75</v>
      </c>
      <c r="D56" s="160"/>
      <c r="E56" s="160"/>
      <c r="F56" s="160"/>
      <c r="G56" s="161"/>
    </row>
    <row r="57" spans="2:7" x14ac:dyDescent="0.35">
      <c r="B57" s="7" t="s">
        <v>66</v>
      </c>
      <c r="C57" s="168"/>
      <c r="D57" s="169"/>
      <c r="E57" s="169"/>
      <c r="F57" s="169"/>
      <c r="G57" s="170"/>
    </row>
    <row r="58" spans="2:7" x14ac:dyDescent="0.35">
      <c r="B58" s="61" t="s">
        <v>58</v>
      </c>
      <c r="C58" s="139" t="s">
        <v>76</v>
      </c>
      <c r="D58" s="140"/>
      <c r="E58" s="140"/>
      <c r="F58" s="140"/>
      <c r="G58" s="141"/>
    </row>
    <row r="59" spans="2:7" x14ac:dyDescent="0.35">
      <c r="B59" s="62" t="s">
        <v>67</v>
      </c>
      <c r="C59" s="142"/>
      <c r="D59" s="143"/>
      <c r="E59" s="143"/>
      <c r="F59" s="143"/>
      <c r="G59" s="144"/>
    </row>
    <row r="60" spans="2:7" x14ac:dyDescent="0.35">
      <c r="B60" s="61" t="s">
        <v>59</v>
      </c>
      <c r="C60" s="139" t="s">
        <v>77</v>
      </c>
      <c r="D60" s="140"/>
      <c r="E60" s="140"/>
      <c r="F60" s="140"/>
      <c r="G60" s="141"/>
    </row>
    <row r="61" spans="2:7" x14ac:dyDescent="0.35">
      <c r="B61" s="62" t="s">
        <v>68</v>
      </c>
      <c r="C61" s="142"/>
      <c r="D61" s="143"/>
      <c r="E61" s="143"/>
      <c r="F61" s="143"/>
      <c r="G61" s="144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1"/>
  <sheetViews>
    <sheetView showGridLines="0" topLeftCell="D31" zoomScale="90" zoomScaleNormal="90" workbookViewId="0">
      <selection activeCell="D14" sqref="D14:D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17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8.72656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SUM(J10:J57)</f>
        <v>174</v>
      </c>
      <c r="J8" s="25">
        <f>I8/8</f>
        <v>21.75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106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">
        <v>87</v>
      </c>
      <c r="E11" s="34">
        <v>44197</v>
      </c>
      <c r="F11" s="35"/>
      <c r="G11" s="35"/>
      <c r="H11" s="37"/>
      <c r="I11" s="107"/>
      <c r="J11" s="38"/>
      <c r="K11" s="103"/>
    </row>
    <row r="12" spans="1:11" ht="22.5" customHeight="1" x14ac:dyDescent="0.25">
      <c r="A12" s="31"/>
      <c r="C12" s="39"/>
      <c r="D12" s="118" t="s">
        <v>88</v>
      </c>
      <c r="E12" s="119">
        <v>44198</v>
      </c>
      <c r="F12" s="120"/>
      <c r="G12" s="120"/>
      <c r="H12" s="121"/>
      <c r="I12" s="107"/>
      <c r="J12" s="38"/>
      <c r="K12" s="103"/>
    </row>
    <row r="13" spans="1:11" ht="22.5" customHeight="1" x14ac:dyDescent="0.25">
      <c r="A13" s="31"/>
      <c r="C13" s="39"/>
      <c r="D13" s="118" t="s">
        <v>89</v>
      </c>
      <c r="E13" s="119">
        <v>44199</v>
      </c>
      <c r="F13" s="120"/>
      <c r="G13" s="120"/>
      <c r="H13" s="121"/>
      <c r="I13" s="107"/>
      <c r="J13" s="38"/>
      <c r="K13" s="103"/>
    </row>
    <row r="14" spans="1:11" ht="22.5" customHeight="1" x14ac:dyDescent="0.25">
      <c r="A14" s="31"/>
      <c r="C14" s="39"/>
      <c r="D14" s="33" t="s">
        <v>83</v>
      </c>
      <c r="E14" s="34">
        <v>44200</v>
      </c>
      <c r="F14" s="35"/>
      <c r="G14" s="35">
        <v>9006</v>
      </c>
      <c r="H14" s="43" t="s">
        <v>90</v>
      </c>
      <c r="I14" s="107" t="s">
        <v>106</v>
      </c>
      <c r="J14" s="38">
        <v>8</v>
      </c>
      <c r="K14" s="103"/>
    </row>
    <row r="15" spans="1:11" ht="22.5" customHeight="1" x14ac:dyDescent="0.25">
      <c r="A15" s="31"/>
      <c r="C15" s="39"/>
      <c r="D15" s="33" t="s">
        <v>84</v>
      </c>
      <c r="E15" s="34">
        <v>44201</v>
      </c>
      <c r="F15" s="35"/>
      <c r="G15" s="35">
        <v>9006</v>
      </c>
      <c r="H15" s="43" t="s">
        <v>91</v>
      </c>
      <c r="I15" s="107" t="s">
        <v>106</v>
      </c>
      <c r="J15" s="38">
        <v>8</v>
      </c>
      <c r="K15" s="103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40"/>
      <c r="D16" s="33" t="s">
        <v>85</v>
      </c>
      <c r="E16" s="34">
        <v>44202</v>
      </c>
      <c r="F16" s="35"/>
      <c r="G16" s="35">
        <v>9006</v>
      </c>
      <c r="H16" s="43" t="s">
        <v>92</v>
      </c>
      <c r="I16" s="107" t="s">
        <v>106</v>
      </c>
      <c r="J16" s="38">
        <v>8</v>
      </c>
      <c r="K16" s="103"/>
    </row>
    <row r="17" spans="1:11" ht="22.5" customHeight="1" x14ac:dyDescent="0.25">
      <c r="A17" s="31">
        <f t="shared" si="0"/>
        <v>1</v>
      </c>
      <c r="B17" s="8">
        <f t="shared" si="1"/>
        <v>4</v>
      </c>
      <c r="C17" s="40"/>
      <c r="D17" s="33" t="s">
        <v>86</v>
      </c>
      <c r="E17" s="34">
        <v>44203</v>
      </c>
      <c r="F17" s="35"/>
      <c r="G17" s="35">
        <v>9006</v>
      </c>
      <c r="H17" s="43" t="s">
        <v>93</v>
      </c>
      <c r="I17" s="107" t="s">
        <v>106</v>
      </c>
      <c r="J17" s="38">
        <v>8</v>
      </c>
      <c r="K17" s="103"/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40"/>
      <c r="D18" s="33" t="s">
        <v>87</v>
      </c>
      <c r="E18" s="34">
        <v>44204</v>
      </c>
      <c r="F18" s="35"/>
      <c r="G18" s="35">
        <v>9006</v>
      </c>
      <c r="H18" s="43" t="s">
        <v>95</v>
      </c>
      <c r="I18" s="107" t="s">
        <v>106</v>
      </c>
      <c r="J18" s="38">
        <v>10</v>
      </c>
      <c r="K18" s="103"/>
    </row>
    <row r="19" spans="1:11" ht="22.5" customHeight="1" x14ac:dyDescent="0.25">
      <c r="A19" s="31"/>
      <c r="C19" s="40"/>
      <c r="D19" s="118" t="s">
        <v>88</v>
      </c>
      <c r="E19" s="119">
        <v>44205</v>
      </c>
      <c r="F19" s="120"/>
      <c r="G19" s="120">
        <v>9006</v>
      </c>
      <c r="H19" s="122" t="s">
        <v>94</v>
      </c>
      <c r="I19" s="107" t="s">
        <v>106</v>
      </c>
      <c r="J19" s="38">
        <v>6</v>
      </c>
      <c r="K19" s="103"/>
    </row>
    <row r="20" spans="1:11" ht="22.5" customHeight="1" x14ac:dyDescent="0.25">
      <c r="A20" s="31"/>
      <c r="C20" s="40"/>
      <c r="D20" s="118" t="s">
        <v>89</v>
      </c>
      <c r="E20" s="119">
        <v>44206</v>
      </c>
      <c r="F20" s="120"/>
      <c r="G20" s="120">
        <v>9006</v>
      </c>
      <c r="H20" s="122" t="s">
        <v>94</v>
      </c>
      <c r="I20" s="107" t="s">
        <v>106</v>
      </c>
      <c r="J20" s="38">
        <v>6</v>
      </c>
      <c r="K20" s="103"/>
    </row>
    <row r="21" spans="1:11" ht="22.5" customHeight="1" x14ac:dyDescent="0.25">
      <c r="A21" s="31"/>
      <c r="C21" s="40"/>
      <c r="D21" s="33" t="s">
        <v>83</v>
      </c>
      <c r="E21" s="34">
        <v>44207</v>
      </c>
      <c r="F21" s="35"/>
      <c r="G21" s="35">
        <v>9006</v>
      </c>
      <c r="H21" s="43" t="s">
        <v>96</v>
      </c>
      <c r="I21" s="107" t="s">
        <v>106</v>
      </c>
      <c r="J21" s="38">
        <v>8</v>
      </c>
      <c r="K21" s="103"/>
    </row>
    <row r="22" spans="1:11" ht="22.5" customHeight="1" x14ac:dyDescent="0.25">
      <c r="A22" s="31"/>
      <c r="C22" s="40"/>
      <c r="D22" s="33" t="s">
        <v>84</v>
      </c>
      <c r="E22" s="34">
        <v>44208</v>
      </c>
      <c r="F22" s="35"/>
      <c r="G22" s="35">
        <v>9006</v>
      </c>
      <c r="H22" s="43" t="s">
        <v>97</v>
      </c>
      <c r="I22" s="107" t="s">
        <v>106</v>
      </c>
      <c r="J22" s="38">
        <v>8</v>
      </c>
      <c r="K22" s="103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33" t="s">
        <v>85</v>
      </c>
      <c r="E23" s="34">
        <v>44209</v>
      </c>
      <c r="F23" s="35"/>
      <c r="G23" s="35">
        <v>9006</v>
      </c>
      <c r="H23" s="48" t="s">
        <v>101</v>
      </c>
      <c r="I23" s="107" t="s">
        <v>106</v>
      </c>
      <c r="J23" s="38">
        <v>8</v>
      </c>
      <c r="K23" s="103"/>
    </row>
    <row r="24" spans="1:11" ht="22.5" customHeight="1" x14ac:dyDescent="0.25">
      <c r="A24" s="31"/>
      <c r="C24" s="40"/>
      <c r="D24" s="33" t="s">
        <v>86</v>
      </c>
      <c r="E24" s="34">
        <v>44210</v>
      </c>
      <c r="F24" s="35"/>
      <c r="G24" s="35">
        <v>9006</v>
      </c>
      <c r="H24" s="48" t="s">
        <v>100</v>
      </c>
      <c r="I24" s="107" t="s">
        <v>106</v>
      </c>
      <c r="J24" s="38">
        <v>8</v>
      </c>
      <c r="K24" s="103"/>
    </row>
    <row r="25" spans="1:11" ht="22.5" customHeight="1" x14ac:dyDescent="0.25">
      <c r="A25" s="31"/>
      <c r="C25" s="40"/>
      <c r="D25" s="33" t="s">
        <v>87</v>
      </c>
      <c r="E25" s="34">
        <v>44211</v>
      </c>
      <c r="F25" s="35"/>
      <c r="G25" s="35">
        <v>9006</v>
      </c>
      <c r="H25" s="48" t="s">
        <v>98</v>
      </c>
      <c r="I25" s="107" t="s">
        <v>106</v>
      </c>
      <c r="J25" s="38">
        <v>8</v>
      </c>
      <c r="K25" s="103"/>
    </row>
    <row r="26" spans="1:11" ht="22.5" customHeight="1" x14ac:dyDescent="0.25">
      <c r="A26" s="31"/>
      <c r="C26" s="40"/>
      <c r="D26" s="118" t="s">
        <v>88</v>
      </c>
      <c r="E26" s="119">
        <v>44212</v>
      </c>
      <c r="F26" s="120"/>
      <c r="G26" s="120"/>
      <c r="H26" s="122"/>
      <c r="I26" s="107"/>
      <c r="J26" s="38"/>
      <c r="K26" s="103"/>
    </row>
    <row r="27" spans="1:11" ht="22.5" customHeight="1" x14ac:dyDescent="0.25">
      <c r="A27" s="31"/>
      <c r="C27" s="40"/>
      <c r="D27" s="118" t="s">
        <v>89</v>
      </c>
      <c r="E27" s="119">
        <v>44213</v>
      </c>
      <c r="F27" s="120"/>
      <c r="G27" s="120"/>
      <c r="H27" s="122"/>
      <c r="I27" s="107"/>
      <c r="J27" s="38"/>
      <c r="K27" s="103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40"/>
      <c r="D28" s="33" t="s">
        <v>83</v>
      </c>
      <c r="E28" s="34">
        <v>44214</v>
      </c>
      <c r="F28" s="35"/>
      <c r="G28" s="35">
        <v>9006</v>
      </c>
      <c r="H28" s="50" t="s">
        <v>103</v>
      </c>
      <c r="I28" s="107" t="s">
        <v>106</v>
      </c>
      <c r="J28" s="38">
        <v>8</v>
      </c>
      <c r="K28" s="103"/>
    </row>
    <row r="29" spans="1:11" ht="22.5" customHeight="1" x14ac:dyDescent="0.25">
      <c r="A29" s="31"/>
      <c r="C29" s="40"/>
      <c r="D29" s="33" t="s">
        <v>84</v>
      </c>
      <c r="E29" s="34">
        <v>44215</v>
      </c>
      <c r="F29" s="35"/>
      <c r="G29" s="35">
        <v>9006</v>
      </c>
      <c r="H29" s="50" t="s">
        <v>104</v>
      </c>
      <c r="I29" s="107" t="s">
        <v>106</v>
      </c>
      <c r="J29" s="38">
        <v>8</v>
      </c>
      <c r="K29" s="103"/>
    </row>
    <row r="30" spans="1:11" ht="22.5" customHeight="1" x14ac:dyDescent="0.25">
      <c r="A30" s="31"/>
      <c r="C30" s="40"/>
      <c r="D30" s="33" t="s">
        <v>85</v>
      </c>
      <c r="E30" s="34">
        <v>44216</v>
      </c>
      <c r="F30" s="35"/>
      <c r="G30" s="35">
        <v>9006</v>
      </c>
      <c r="H30" s="50" t="s">
        <v>105</v>
      </c>
      <c r="I30" s="107" t="s">
        <v>106</v>
      </c>
      <c r="J30" s="38">
        <v>8</v>
      </c>
      <c r="K30" s="103"/>
    </row>
    <row r="31" spans="1:11" ht="22.5" customHeight="1" x14ac:dyDescent="0.25">
      <c r="A31" s="31"/>
      <c r="C31" s="40"/>
      <c r="D31" s="33" t="s">
        <v>86</v>
      </c>
      <c r="E31" s="34">
        <v>44217</v>
      </c>
      <c r="F31" s="35"/>
      <c r="G31" s="35">
        <v>9006</v>
      </c>
      <c r="H31" s="50" t="s">
        <v>99</v>
      </c>
      <c r="I31" s="107" t="s">
        <v>106</v>
      </c>
      <c r="J31" s="38">
        <v>8</v>
      </c>
      <c r="K31" s="103"/>
    </row>
    <row r="32" spans="1:11" ht="22.5" customHeight="1" x14ac:dyDescent="0.25">
      <c r="A32" s="31"/>
      <c r="C32" s="40"/>
      <c r="D32" s="33" t="s">
        <v>87</v>
      </c>
      <c r="E32" s="34">
        <v>44218</v>
      </c>
      <c r="F32" s="35"/>
      <c r="G32" s="35">
        <v>9006</v>
      </c>
      <c r="H32" s="50" t="s">
        <v>102</v>
      </c>
      <c r="I32" s="107" t="s">
        <v>106</v>
      </c>
      <c r="J32" s="38">
        <v>8</v>
      </c>
      <c r="K32" s="103"/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40"/>
      <c r="D33" s="33" t="s">
        <v>88</v>
      </c>
      <c r="E33" s="119">
        <v>44219</v>
      </c>
      <c r="F33" s="120"/>
      <c r="G33" s="120"/>
      <c r="H33" s="122"/>
      <c r="I33" s="107"/>
      <c r="J33" s="38"/>
      <c r="K33" s="103"/>
    </row>
    <row r="34" spans="1:11" ht="22.5" customHeight="1" x14ac:dyDescent="0.25">
      <c r="A34" s="31"/>
      <c r="C34" s="40"/>
      <c r="D34" s="118" t="s">
        <v>89</v>
      </c>
      <c r="E34" s="119">
        <v>44220</v>
      </c>
      <c r="F34" s="120"/>
      <c r="G34" s="120"/>
      <c r="H34" s="122"/>
      <c r="I34" s="107"/>
      <c r="J34" s="38"/>
      <c r="K34" s="103"/>
    </row>
    <row r="35" spans="1:11" ht="22.5" customHeight="1" x14ac:dyDescent="0.25">
      <c r="A35" s="31"/>
      <c r="C35" s="40"/>
      <c r="D35" s="33" t="s">
        <v>83</v>
      </c>
      <c r="E35" s="34">
        <v>44221</v>
      </c>
      <c r="F35" s="35"/>
      <c r="G35" s="35">
        <v>9006</v>
      </c>
      <c r="H35" s="48" t="s">
        <v>109</v>
      </c>
      <c r="I35" s="107" t="s">
        <v>106</v>
      </c>
      <c r="J35" s="38">
        <v>8</v>
      </c>
      <c r="K35" s="103"/>
    </row>
    <row r="36" spans="1:11" ht="22.5" customHeight="1" x14ac:dyDescent="0.25">
      <c r="A36" s="31"/>
      <c r="C36" s="40"/>
      <c r="D36" s="33" t="s">
        <v>84</v>
      </c>
      <c r="E36" s="34">
        <v>44222</v>
      </c>
      <c r="F36" s="35"/>
      <c r="G36" s="35">
        <v>9006</v>
      </c>
      <c r="H36" s="48" t="s">
        <v>110</v>
      </c>
      <c r="I36" s="107" t="s">
        <v>106</v>
      </c>
      <c r="J36" s="38">
        <v>8</v>
      </c>
      <c r="K36" s="103"/>
    </row>
    <row r="37" spans="1:11" ht="22.5" customHeight="1" x14ac:dyDescent="0.25">
      <c r="A37" s="31"/>
      <c r="C37" s="40"/>
      <c r="D37" s="33" t="s">
        <v>85</v>
      </c>
      <c r="E37" s="34">
        <v>44223</v>
      </c>
      <c r="F37" s="35"/>
      <c r="G37" s="35">
        <v>9006</v>
      </c>
      <c r="H37" s="48" t="s">
        <v>111</v>
      </c>
      <c r="I37" s="107" t="s">
        <v>106</v>
      </c>
      <c r="J37" s="38">
        <v>8</v>
      </c>
      <c r="K37" s="103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">
        <v>86</v>
      </c>
      <c r="E38" s="34">
        <v>44224</v>
      </c>
      <c r="F38" s="35"/>
      <c r="G38" s="35">
        <v>9006</v>
      </c>
      <c r="H38" s="43" t="s">
        <v>108</v>
      </c>
      <c r="I38" s="107" t="s">
        <v>106</v>
      </c>
      <c r="J38" s="38">
        <v>8</v>
      </c>
      <c r="K38" s="103"/>
    </row>
    <row r="39" spans="1:11" ht="22.5" customHeight="1" x14ac:dyDescent="0.25">
      <c r="A39" s="31"/>
      <c r="C39" s="40"/>
      <c r="D39" s="33" t="s">
        <v>87</v>
      </c>
      <c r="E39" s="34">
        <v>44225</v>
      </c>
      <c r="F39" s="35"/>
      <c r="G39" s="35">
        <v>9006</v>
      </c>
      <c r="H39" s="43" t="s">
        <v>107</v>
      </c>
      <c r="I39" s="107" t="s">
        <v>106</v>
      </c>
      <c r="J39" s="38">
        <v>8</v>
      </c>
      <c r="K39" s="103"/>
    </row>
    <row r="40" spans="1:11" ht="22.5" customHeight="1" x14ac:dyDescent="0.25">
      <c r="A40" s="31"/>
      <c r="C40" s="40"/>
      <c r="D40" s="118" t="s">
        <v>88</v>
      </c>
      <c r="E40" s="119">
        <v>44226</v>
      </c>
      <c r="F40" s="120"/>
      <c r="G40" s="120"/>
      <c r="H40" s="122"/>
      <c r="I40" s="107"/>
      <c r="J40" s="38"/>
      <c r="K40" s="103"/>
    </row>
    <row r="41" spans="1:11" ht="21.65" customHeight="1" x14ac:dyDescent="0.25">
      <c r="A41" s="31"/>
      <c r="C41" s="40"/>
      <c r="D41" s="123" t="s">
        <v>89</v>
      </c>
      <c r="E41" s="119">
        <v>44227</v>
      </c>
      <c r="F41" s="120"/>
      <c r="G41" s="124"/>
      <c r="H41" s="122"/>
      <c r="I41" s="36"/>
      <c r="J41" s="38"/>
      <c r="K41" s="117"/>
    </row>
    <row r="42" spans="1:11" ht="22.5" customHeight="1" x14ac:dyDescent="0.25">
      <c r="A42" s="31"/>
      <c r="C42" s="40"/>
      <c r="D42" s="111"/>
      <c r="E42" s="112"/>
      <c r="F42" s="113"/>
      <c r="G42" s="113"/>
      <c r="H42" s="114"/>
      <c r="I42" s="113"/>
      <c r="J42" s="115"/>
      <c r="K42" s="116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4:E4"/>
    <mergeCell ref="D1:K1"/>
  </mergeCells>
  <phoneticPr fontId="12" type="noConversion"/>
  <conditionalFormatting sqref="C11:C42">
    <cfRule type="expression" dxfId="130" priority="29" stopIfTrue="1">
      <formula>IF($A11=1,B11,)</formula>
    </cfRule>
    <cfRule type="expression" dxfId="129" priority="30" stopIfTrue="1">
      <formula>IF($A11="",B11,)</formula>
    </cfRule>
  </conditionalFormatting>
  <conditionalFormatting sqref="E11:E42">
    <cfRule type="expression" dxfId="128" priority="31" stopIfTrue="1">
      <formula>IF($A11="",B11,"")</formula>
    </cfRule>
  </conditionalFormatting>
  <conditionalFormatting sqref="D11:D42">
    <cfRule type="expression" dxfId="127" priority="33" stopIfTrue="1">
      <formula>IF($A11="",B11,)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1"/>
  <sheetViews>
    <sheetView showGridLines="0" topLeftCell="D7" zoomScale="64" zoomScaleNormal="64" workbookViewId="0">
      <selection activeCell="H37" sqref="H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SUM(J10:J38)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34" si="0">IF(OR(C11="f",C11="u",C11="F",C11="U"),"",IF(OR(B11=1,B11=2,B11=3,B11=4,B11=5),1,""))</f>
        <v>1</v>
      </c>
      <c r="B11" s="8">
        <f t="shared" ref="B11:B34" si="1">WEEKDAY(E11,2)</f>
        <v>1</v>
      </c>
      <c r="C11" s="32"/>
      <c r="D11" s="33" t="s">
        <v>83</v>
      </c>
      <c r="E11" s="34">
        <f>+D10</f>
        <v>44228</v>
      </c>
      <c r="F11" s="35"/>
      <c r="G11" s="36">
        <v>9006</v>
      </c>
      <c r="H11" s="43" t="s">
        <v>113</v>
      </c>
      <c r="I11" s="36" t="s">
        <v>106</v>
      </c>
      <c r="J11" s="38">
        <v>8</v>
      </c>
      <c r="K11" s="103"/>
    </row>
    <row r="12" spans="1:11" ht="22.5" customHeight="1" x14ac:dyDescent="0.25">
      <c r="A12" s="31">
        <f t="shared" si="0"/>
        <v>1</v>
      </c>
      <c r="B12" s="8">
        <f t="shared" si="1"/>
        <v>2</v>
      </c>
      <c r="C12" s="40"/>
      <c r="D12" s="33" t="s">
        <v>84</v>
      </c>
      <c r="E12" s="126">
        <f>+E11+1</f>
        <v>44229</v>
      </c>
      <c r="F12" s="35"/>
      <c r="G12" s="36">
        <v>9006</v>
      </c>
      <c r="H12" s="43" t="s">
        <v>114</v>
      </c>
      <c r="I12" s="36" t="s">
        <v>106</v>
      </c>
      <c r="J12" s="38">
        <v>8</v>
      </c>
      <c r="K12" s="103"/>
    </row>
    <row r="13" spans="1:11" ht="22.5" customHeight="1" x14ac:dyDescent="0.25">
      <c r="A13" s="31">
        <f t="shared" si="0"/>
        <v>1</v>
      </c>
      <c r="B13" s="8">
        <f t="shared" si="1"/>
        <v>3</v>
      </c>
      <c r="C13" s="40"/>
      <c r="D13" s="33" t="s">
        <v>85</v>
      </c>
      <c r="E13" s="126">
        <f t="shared" ref="E13:E15" si="2">+E12+1</f>
        <v>44230</v>
      </c>
      <c r="F13" s="35"/>
      <c r="G13" s="36">
        <v>9006</v>
      </c>
      <c r="H13" s="43" t="s">
        <v>115</v>
      </c>
      <c r="I13" s="36" t="s">
        <v>106</v>
      </c>
      <c r="J13" s="38">
        <v>8</v>
      </c>
      <c r="K13" s="103"/>
    </row>
    <row r="14" spans="1:11" ht="22.5" customHeight="1" x14ac:dyDescent="0.25">
      <c r="A14" s="31">
        <f t="shared" si="0"/>
        <v>1</v>
      </c>
      <c r="B14" s="8">
        <f t="shared" si="1"/>
        <v>4</v>
      </c>
      <c r="C14" s="40"/>
      <c r="D14" s="33" t="s">
        <v>86</v>
      </c>
      <c r="E14" s="34">
        <f t="shared" si="2"/>
        <v>44231</v>
      </c>
      <c r="F14" s="35"/>
      <c r="G14" s="36">
        <v>9006</v>
      </c>
      <c r="H14" s="43" t="s">
        <v>116</v>
      </c>
      <c r="I14" s="36" t="s">
        <v>106</v>
      </c>
      <c r="J14" s="38">
        <v>8</v>
      </c>
      <c r="K14" s="103"/>
    </row>
    <row r="15" spans="1:11" ht="22.5" customHeight="1" x14ac:dyDescent="0.25">
      <c r="A15" s="31"/>
      <c r="C15" s="40"/>
      <c r="D15" s="33" t="s">
        <v>87</v>
      </c>
      <c r="E15" s="34">
        <f t="shared" si="2"/>
        <v>44232</v>
      </c>
      <c r="F15" s="35"/>
      <c r="G15" s="36">
        <v>9006</v>
      </c>
      <c r="H15" s="43" t="s">
        <v>117</v>
      </c>
      <c r="I15" s="36" t="s">
        <v>106</v>
      </c>
      <c r="J15" s="38">
        <v>8</v>
      </c>
      <c r="K15" s="103"/>
    </row>
    <row r="16" spans="1:11" ht="22.5" customHeight="1" x14ac:dyDescent="0.25">
      <c r="A16" s="31"/>
      <c r="C16" s="40"/>
      <c r="D16" s="118" t="s">
        <v>88</v>
      </c>
      <c r="E16" s="119">
        <v>44233</v>
      </c>
      <c r="F16" s="120"/>
      <c r="G16" s="124">
        <v>9006</v>
      </c>
      <c r="H16" s="121"/>
      <c r="I16" s="124"/>
      <c r="J16" s="127"/>
      <c r="K16" s="128"/>
    </row>
    <row r="17" spans="1:11" ht="22.5" customHeight="1" x14ac:dyDescent="0.25">
      <c r="A17" s="31"/>
      <c r="C17" s="40"/>
      <c r="D17" s="118" t="s">
        <v>89</v>
      </c>
      <c r="E17" s="119">
        <v>44234</v>
      </c>
      <c r="F17" s="120"/>
      <c r="G17" s="124">
        <v>9006</v>
      </c>
      <c r="H17" s="121"/>
      <c r="I17" s="124"/>
      <c r="J17" s="127"/>
      <c r="K17" s="128"/>
    </row>
    <row r="18" spans="1:11" ht="22.5" customHeight="1" x14ac:dyDescent="0.25">
      <c r="A18" s="31"/>
      <c r="C18" s="40"/>
      <c r="D18" s="33" t="s">
        <v>83</v>
      </c>
      <c r="E18" s="34">
        <v>44235</v>
      </c>
      <c r="F18" s="35"/>
      <c r="G18" s="36">
        <v>9006</v>
      </c>
      <c r="H18" s="43" t="s">
        <v>118</v>
      </c>
      <c r="I18" s="36" t="s">
        <v>106</v>
      </c>
      <c r="J18" s="38">
        <v>9</v>
      </c>
      <c r="K18" s="103"/>
    </row>
    <row r="19" spans="1:11" ht="22.5" customHeight="1" x14ac:dyDescent="0.25">
      <c r="A19" s="31">
        <f t="shared" si="0"/>
        <v>1</v>
      </c>
      <c r="B19" s="8">
        <f t="shared" si="1"/>
        <v>2</v>
      </c>
      <c r="C19" s="40"/>
      <c r="D19" s="33" t="s">
        <v>84</v>
      </c>
      <c r="E19" s="34">
        <v>44236</v>
      </c>
      <c r="F19" s="46"/>
      <c r="G19" s="36">
        <v>9006</v>
      </c>
      <c r="H19" s="48" t="s">
        <v>120</v>
      </c>
      <c r="I19" s="36" t="s">
        <v>106</v>
      </c>
      <c r="J19" s="38">
        <v>8</v>
      </c>
      <c r="K19" s="103"/>
    </row>
    <row r="20" spans="1:11" ht="22.5" customHeight="1" x14ac:dyDescent="0.25">
      <c r="A20" s="31"/>
      <c r="C20" s="40"/>
      <c r="D20" s="33" t="s">
        <v>85</v>
      </c>
      <c r="E20" s="34">
        <v>44237</v>
      </c>
      <c r="F20" s="46"/>
      <c r="G20" s="36">
        <v>9006</v>
      </c>
      <c r="H20" s="48" t="s">
        <v>121</v>
      </c>
      <c r="I20" s="36" t="s">
        <v>119</v>
      </c>
      <c r="J20" s="38">
        <v>8</v>
      </c>
      <c r="K20" s="103"/>
    </row>
    <row r="21" spans="1:11" ht="22.5" customHeight="1" x14ac:dyDescent="0.25">
      <c r="A21" s="31"/>
      <c r="C21" s="40"/>
      <c r="D21" s="33" t="s">
        <v>86</v>
      </c>
      <c r="E21" s="34">
        <v>44238</v>
      </c>
      <c r="F21" s="46"/>
      <c r="G21" s="36">
        <v>9006</v>
      </c>
      <c r="H21" s="43" t="s">
        <v>117</v>
      </c>
      <c r="I21" s="36" t="s">
        <v>106</v>
      </c>
      <c r="J21" s="38">
        <v>8</v>
      </c>
      <c r="K21" s="103"/>
    </row>
    <row r="22" spans="1:11" ht="22.5" customHeight="1" x14ac:dyDescent="0.25">
      <c r="A22" s="31"/>
      <c r="C22" s="40"/>
      <c r="D22" s="33" t="s">
        <v>87</v>
      </c>
      <c r="E22" s="34">
        <v>44239</v>
      </c>
      <c r="F22" s="46"/>
      <c r="G22" s="36">
        <v>9006</v>
      </c>
      <c r="H22" s="48" t="s">
        <v>122</v>
      </c>
      <c r="I22" s="36" t="s">
        <v>106</v>
      </c>
      <c r="J22" s="38">
        <v>8</v>
      </c>
      <c r="K22" s="103"/>
    </row>
    <row r="23" spans="1:11" ht="22.5" customHeight="1" x14ac:dyDescent="0.25">
      <c r="A23" s="31"/>
      <c r="C23" s="40"/>
      <c r="D23" s="118" t="s">
        <v>88</v>
      </c>
      <c r="E23" s="119">
        <v>44240</v>
      </c>
      <c r="F23" s="120"/>
      <c r="G23" s="124">
        <v>9006</v>
      </c>
      <c r="H23" s="122"/>
      <c r="I23" s="124"/>
      <c r="J23" s="127"/>
      <c r="K23" s="128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40"/>
      <c r="D24" s="125" t="s">
        <v>89</v>
      </c>
      <c r="E24" s="126">
        <v>44241</v>
      </c>
      <c r="F24" s="120"/>
      <c r="G24" s="124">
        <v>9006</v>
      </c>
      <c r="H24" s="129"/>
      <c r="I24" s="124"/>
      <c r="J24" s="127"/>
      <c r="K24" s="128"/>
    </row>
    <row r="25" spans="1:11" ht="22.5" customHeight="1" x14ac:dyDescent="0.25">
      <c r="A25" s="31"/>
      <c r="C25" s="40"/>
      <c r="D25" s="33" t="s">
        <v>83</v>
      </c>
      <c r="E25" s="34">
        <v>44242</v>
      </c>
      <c r="F25" s="35"/>
      <c r="G25" s="36">
        <v>9006</v>
      </c>
      <c r="H25" s="50" t="s">
        <v>123</v>
      </c>
      <c r="I25" s="36" t="s">
        <v>106</v>
      </c>
      <c r="J25" s="38">
        <v>9</v>
      </c>
      <c r="K25" s="103"/>
    </row>
    <row r="26" spans="1:11" ht="22.5" customHeight="1" x14ac:dyDescent="0.25">
      <c r="A26" s="31"/>
      <c r="C26" s="40"/>
      <c r="D26" s="33" t="s">
        <v>84</v>
      </c>
      <c r="E26" s="34">
        <v>44243</v>
      </c>
      <c r="F26" s="35"/>
      <c r="G26" s="36">
        <v>9006</v>
      </c>
      <c r="H26" s="50" t="s">
        <v>124</v>
      </c>
      <c r="I26" s="36" t="s">
        <v>106</v>
      </c>
      <c r="J26" s="38">
        <v>9</v>
      </c>
      <c r="K26" s="103"/>
    </row>
    <row r="27" spans="1:11" ht="22.5" customHeight="1" x14ac:dyDescent="0.25">
      <c r="A27" s="31"/>
      <c r="C27" s="40"/>
      <c r="D27" s="33" t="s">
        <v>85</v>
      </c>
      <c r="E27" s="34">
        <v>44244</v>
      </c>
      <c r="F27" s="35"/>
      <c r="G27" s="36">
        <v>9006</v>
      </c>
      <c r="H27" s="50" t="s">
        <v>125</v>
      </c>
      <c r="I27" s="36" t="s">
        <v>106</v>
      </c>
      <c r="J27" s="38">
        <v>9</v>
      </c>
      <c r="K27" s="103"/>
    </row>
    <row r="28" spans="1:11" ht="22.5" customHeight="1" x14ac:dyDescent="0.25">
      <c r="A28" s="31"/>
      <c r="C28" s="40"/>
      <c r="D28" s="33" t="s">
        <v>86</v>
      </c>
      <c r="E28" s="34">
        <v>44245</v>
      </c>
      <c r="F28" s="35"/>
      <c r="G28" s="36">
        <v>9006</v>
      </c>
      <c r="H28" s="50" t="s">
        <v>126</v>
      </c>
      <c r="I28" s="36" t="s">
        <v>106</v>
      </c>
      <c r="J28" s="38">
        <v>9</v>
      </c>
      <c r="K28" s="103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">
        <v>87</v>
      </c>
      <c r="E29" s="34">
        <v>44246</v>
      </c>
      <c r="F29" s="46"/>
      <c r="G29" s="36">
        <v>9006</v>
      </c>
      <c r="H29" s="48" t="s">
        <v>127</v>
      </c>
      <c r="I29" s="36" t="s">
        <v>106</v>
      </c>
      <c r="J29" s="38">
        <v>9</v>
      </c>
      <c r="K29" s="103"/>
    </row>
    <row r="30" spans="1:11" ht="22.5" customHeight="1" x14ac:dyDescent="0.25">
      <c r="A30" s="31"/>
      <c r="C30" s="40"/>
      <c r="D30" s="118" t="s">
        <v>88</v>
      </c>
      <c r="E30" s="119">
        <v>44247</v>
      </c>
      <c r="F30" s="120"/>
      <c r="G30" s="124">
        <v>9006</v>
      </c>
      <c r="H30" s="122"/>
      <c r="I30" s="124"/>
      <c r="J30" s="127"/>
      <c r="K30" s="128"/>
    </row>
    <row r="31" spans="1:11" ht="22.5" customHeight="1" x14ac:dyDescent="0.25">
      <c r="A31" s="31"/>
      <c r="C31" s="40"/>
      <c r="D31" s="118" t="s">
        <v>89</v>
      </c>
      <c r="E31" s="119">
        <v>44248</v>
      </c>
      <c r="F31" s="120"/>
      <c r="G31" s="124">
        <v>9006</v>
      </c>
      <c r="H31" s="122"/>
      <c r="I31" s="124"/>
      <c r="J31" s="127"/>
      <c r="K31" s="128"/>
    </row>
    <row r="32" spans="1:11" ht="22.5" customHeight="1" x14ac:dyDescent="0.25">
      <c r="A32" s="31"/>
      <c r="C32" s="40"/>
      <c r="D32" s="33" t="s">
        <v>83</v>
      </c>
      <c r="E32" s="34">
        <v>44249</v>
      </c>
      <c r="F32" s="46"/>
      <c r="G32" s="36">
        <v>9006</v>
      </c>
      <c r="H32" s="48" t="s">
        <v>128</v>
      </c>
      <c r="I32" s="36" t="s">
        <v>106</v>
      </c>
      <c r="J32" s="38">
        <v>9</v>
      </c>
      <c r="K32" s="103"/>
    </row>
    <row r="33" spans="1:11" ht="22.5" customHeight="1" x14ac:dyDescent="0.25">
      <c r="A33" s="31"/>
      <c r="C33" s="40"/>
      <c r="D33" s="33" t="s">
        <v>84</v>
      </c>
      <c r="E33" s="34">
        <v>44250</v>
      </c>
      <c r="F33" s="46"/>
      <c r="G33" s="36">
        <v>9006</v>
      </c>
      <c r="H33" s="48" t="s">
        <v>129</v>
      </c>
      <c r="I33" s="36" t="s">
        <v>106</v>
      </c>
      <c r="J33" s="38">
        <v>9</v>
      </c>
      <c r="K33" s="103"/>
    </row>
    <row r="34" spans="1:11" ht="22.5" customHeight="1" x14ac:dyDescent="0.25">
      <c r="A34" s="31">
        <f t="shared" si="0"/>
        <v>1</v>
      </c>
      <c r="B34" s="8">
        <f t="shared" si="1"/>
        <v>3</v>
      </c>
      <c r="C34" s="40"/>
      <c r="D34" s="33" t="s">
        <v>85</v>
      </c>
      <c r="E34" s="34">
        <v>44251</v>
      </c>
      <c r="F34" s="35"/>
      <c r="G34" s="36">
        <v>9006</v>
      </c>
      <c r="H34" s="43" t="s">
        <v>130</v>
      </c>
      <c r="I34" s="36" t="s">
        <v>106</v>
      </c>
      <c r="J34" s="38">
        <v>9</v>
      </c>
      <c r="K34" s="103"/>
    </row>
    <row r="35" spans="1:11" ht="22.5" customHeight="1" x14ac:dyDescent="0.25">
      <c r="A35" s="31"/>
      <c r="C35" s="40"/>
      <c r="D35" s="33" t="s">
        <v>86</v>
      </c>
      <c r="E35" s="34">
        <v>44252</v>
      </c>
      <c r="F35" s="35"/>
      <c r="G35" s="36">
        <v>9006</v>
      </c>
      <c r="H35" s="43" t="s">
        <v>131</v>
      </c>
      <c r="I35" s="36" t="s">
        <v>106</v>
      </c>
      <c r="J35" s="38">
        <v>9</v>
      </c>
      <c r="K35" s="103"/>
    </row>
    <row r="36" spans="1:11" ht="22.5" customHeight="1" x14ac:dyDescent="0.25">
      <c r="A36" s="31"/>
      <c r="C36" s="40"/>
      <c r="D36" s="33" t="s">
        <v>87</v>
      </c>
      <c r="E36" s="34">
        <v>44253</v>
      </c>
      <c r="F36" s="35"/>
      <c r="G36" s="36">
        <v>9006</v>
      </c>
      <c r="H36" s="43" t="s">
        <v>132</v>
      </c>
      <c r="I36" s="36" t="s">
        <v>106</v>
      </c>
      <c r="J36" s="38">
        <v>9</v>
      </c>
      <c r="K36" s="103"/>
    </row>
    <row r="37" spans="1:11" ht="22.5" customHeight="1" x14ac:dyDescent="0.25">
      <c r="A37" s="31"/>
      <c r="C37" s="40"/>
      <c r="D37" s="118" t="s">
        <v>88</v>
      </c>
      <c r="E37" s="119">
        <v>44254</v>
      </c>
      <c r="F37" s="120"/>
      <c r="G37" s="124">
        <v>9006</v>
      </c>
      <c r="H37" s="122"/>
      <c r="I37" s="124"/>
      <c r="J37" s="127"/>
      <c r="K37" s="128"/>
    </row>
    <row r="38" spans="1:11" ht="22.5" customHeight="1" x14ac:dyDescent="0.25">
      <c r="A38" s="31"/>
      <c r="C38" s="40"/>
      <c r="D38" s="118" t="s">
        <v>89</v>
      </c>
      <c r="E38" s="119">
        <v>44255</v>
      </c>
      <c r="F38" s="120"/>
      <c r="G38" s="124">
        <v>9006</v>
      </c>
      <c r="H38" s="122"/>
      <c r="I38" s="124"/>
      <c r="J38" s="127"/>
      <c r="K38" s="128"/>
    </row>
    <row r="39" spans="1:11" ht="30" customHeight="1" x14ac:dyDescent="0.25"/>
    <row r="40" spans="1:11" ht="30" customHeight="1" x14ac:dyDescent="0.25"/>
    <row r="41" spans="1:11" ht="30" customHeight="1" x14ac:dyDescent="0.25"/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9" customHeight="1" x14ac:dyDescent="0.25"/>
    <row r="121" ht="39" customHeight="1" x14ac:dyDescent="0.25"/>
    <row r="122" ht="39" customHeight="1" x14ac:dyDescent="0.25"/>
    <row r="123" ht="39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</sheetData>
  <mergeCells count="2">
    <mergeCell ref="D4:E4"/>
    <mergeCell ref="D1:K1"/>
  </mergeCells>
  <phoneticPr fontId="12" type="noConversion"/>
  <conditionalFormatting sqref="C11:C38">
    <cfRule type="expression" dxfId="126" priority="26" stopIfTrue="1">
      <formula>IF($A11=1,B11,)</formula>
    </cfRule>
    <cfRule type="expression" dxfId="125" priority="27" stopIfTrue="1">
      <formula>IF($A11="",B11,)</formula>
    </cfRule>
  </conditionalFormatting>
  <conditionalFormatting sqref="E11">
    <cfRule type="expression" dxfId="124" priority="28" stopIfTrue="1">
      <formula>IF($A11="",B11,"")</formula>
    </cfRule>
  </conditionalFormatting>
  <conditionalFormatting sqref="E12:E38">
    <cfRule type="expression" dxfId="123" priority="29" stopIfTrue="1">
      <formula>IF($A12&lt;&gt;1,B12,"")</formula>
    </cfRule>
  </conditionalFormatting>
  <conditionalFormatting sqref="D11:D38">
    <cfRule type="expression" dxfId="122" priority="30" stopIfTrue="1">
      <formula>IF($A11="",B11,)</formula>
    </cfRule>
  </conditionalFormatting>
  <conditionalFormatting sqref="G11:G38">
    <cfRule type="expression" dxfId="121" priority="31" stopIfTrue="1">
      <formula>#REF!="Freelancer"</formula>
    </cfRule>
    <cfRule type="expression" dxfId="120" priority="32" stopIfTrue="1">
      <formula>#REF!="DTC Int. Staff"</formula>
    </cfRule>
  </conditionalFormatting>
  <conditionalFormatting sqref="G17:G18 G29:G38">
    <cfRule type="expression" dxfId="119" priority="24" stopIfTrue="1">
      <formula>$F$5="Freelancer"</formula>
    </cfRule>
    <cfRule type="expression" dxfId="118" priority="25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5" zoomScale="90" zoomScaleNormal="90" workbookViewId="0">
      <selection activeCell="G11" sqref="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397</v>
      </c>
      <c r="J8" s="25">
        <f>I8/8</f>
        <v>49.625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4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5"/>
      <c r="D11" s="76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9006</v>
      </c>
      <c r="H11" s="43" t="s">
        <v>133</v>
      </c>
      <c r="I11" s="36" t="s">
        <v>106</v>
      </c>
      <c r="J11" s="38">
        <v>9</v>
      </c>
      <c r="K11" s="103"/>
    </row>
    <row r="12" spans="1:11" ht="22.5" hidden="1" customHeight="1" x14ac:dyDescent="0.25">
      <c r="A12" s="31"/>
      <c r="C12" s="77"/>
      <c r="D12" s="76" t="str">
        <f>D11</f>
        <v>Mo</v>
      </c>
      <c r="E12" s="34">
        <f>E11</f>
        <v>44256</v>
      </c>
      <c r="F12" s="35"/>
      <c r="G12" s="36"/>
      <c r="H12" s="37"/>
      <c r="I12" s="36" t="s">
        <v>106</v>
      </c>
      <c r="J12" s="38"/>
      <c r="K12" s="103"/>
    </row>
    <row r="13" spans="1:11" ht="22.5" hidden="1" customHeight="1" x14ac:dyDescent="0.25">
      <c r="A13" s="31"/>
      <c r="C13" s="77"/>
      <c r="D13" s="76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 t="s">
        <v>106</v>
      </c>
      <c r="J13" s="38"/>
      <c r="K13" s="103"/>
    </row>
    <row r="14" spans="1:11" ht="22.5" hidden="1" customHeight="1" x14ac:dyDescent="0.25">
      <c r="A14" s="31"/>
      <c r="C14" s="77"/>
      <c r="D14" s="76" t="str">
        <f t="shared" si="2"/>
        <v>Mo</v>
      </c>
      <c r="E14" s="34">
        <f t="shared" si="2"/>
        <v>44256</v>
      </c>
      <c r="F14" s="35"/>
      <c r="G14" s="36"/>
      <c r="H14" s="37"/>
      <c r="I14" s="36" t="s">
        <v>106</v>
      </c>
      <c r="J14" s="38"/>
      <c r="K14" s="103"/>
    </row>
    <row r="15" spans="1:11" ht="22.5" hidden="1" customHeight="1" x14ac:dyDescent="0.25">
      <c r="A15" s="31"/>
      <c r="C15" s="77"/>
      <c r="D15" s="76" t="str">
        <f t="shared" si="2"/>
        <v>Mo</v>
      </c>
      <c r="E15" s="34">
        <f t="shared" si="2"/>
        <v>44256</v>
      </c>
      <c r="F15" s="35"/>
      <c r="G15" s="36"/>
      <c r="H15" s="37"/>
      <c r="I15" s="36" t="s">
        <v>106</v>
      </c>
      <c r="J15" s="38"/>
      <c r="K15" s="103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78"/>
      <c r="D16" s="79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9006</v>
      </c>
      <c r="H16" s="43" t="s">
        <v>135</v>
      </c>
      <c r="I16" s="36" t="s">
        <v>119</v>
      </c>
      <c r="J16" s="38">
        <v>9</v>
      </c>
      <c r="K16" s="103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78"/>
      <c r="D17" s="79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9006</v>
      </c>
      <c r="H17" s="43" t="s">
        <v>136</v>
      </c>
      <c r="I17" s="36" t="s">
        <v>119</v>
      </c>
      <c r="J17" s="38">
        <v>9</v>
      </c>
      <c r="K17" s="103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78"/>
      <c r="D18" s="76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9006</v>
      </c>
      <c r="H18" s="43" t="s">
        <v>137</v>
      </c>
      <c r="I18" s="36" t="s">
        <v>106</v>
      </c>
      <c r="J18" s="38">
        <v>9</v>
      </c>
      <c r="K18" s="103"/>
    </row>
    <row r="19" spans="1:11" ht="22.5" hidden="1" customHeight="1" x14ac:dyDescent="0.25">
      <c r="A19" s="31"/>
      <c r="C19" s="78"/>
      <c r="D19" s="76" t="str">
        <f>D18</f>
        <v>Thu</v>
      </c>
      <c r="E19" s="34">
        <f>E18</f>
        <v>44259</v>
      </c>
      <c r="F19" s="35"/>
      <c r="G19" s="36">
        <v>9006</v>
      </c>
      <c r="H19" s="37"/>
      <c r="I19" s="36" t="s">
        <v>106</v>
      </c>
      <c r="J19" s="38"/>
      <c r="K19" s="103"/>
    </row>
    <row r="20" spans="1:11" ht="22.5" hidden="1" customHeight="1" x14ac:dyDescent="0.25">
      <c r="A20" s="31"/>
      <c r="C20" s="78"/>
      <c r="D20" s="76" t="str">
        <f t="shared" ref="D20:E22" si="5">D19</f>
        <v>Thu</v>
      </c>
      <c r="E20" s="34">
        <f t="shared" si="5"/>
        <v>44259</v>
      </c>
      <c r="F20" s="35"/>
      <c r="G20" s="36">
        <v>9006</v>
      </c>
      <c r="H20" s="37"/>
      <c r="I20" s="36" t="s">
        <v>106</v>
      </c>
      <c r="J20" s="38"/>
      <c r="K20" s="103"/>
    </row>
    <row r="21" spans="1:11" ht="22.5" hidden="1" customHeight="1" x14ac:dyDescent="0.25">
      <c r="A21" s="31"/>
      <c r="C21" s="78"/>
      <c r="D21" s="76" t="str">
        <f t="shared" si="5"/>
        <v>Thu</v>
      </c>
      <c r="E21" s="34">
        <f t="shared" si="5"/>
        <v>44259</v>
      </c>
      <c r="F21" s="35"/>
      <c r="G21" s="36">
        <v>9006</v>
      </c>
      <c r="H21" s="37"/>
      <c r="I21" s="36" t="s">
        <v>106</v>
      </c>
      <c r="J21" s="38"/>
      <c r="K21" s="103"/>
    </row>
    <row r="22" spans="1:11" ht="22.5" hidden="1" customHeight="1" x14ac:dyDescent="0.25">
      <c r="A22" s="31"/>
      <c r="C22" s="78"/>
      <c r="D22" s="76" t="str">
        <f t="shared" si="5"/>
        <v>Thu</v>
      </c>
      <c r="E22" s="34">
        <f t="shared" si="5"/>
        <v>44259</v>
      </c>
      <c r="F22" s="35"/>
      <c r="G22" s="36">
        <v>9006</v>
      </c>
      <c r="H22" s="37"/>
      <c r="I22" s="36" t="s">
        <v>106</v>
      </c>
      <c r="J22" s="38"/>
      <c r="K22" s="103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78"/>
      <c r="D23" s="80" t="str">
        <f t="shared" si="4"/>
        <v>Fri</v>
      </c>
      <c r="E23" s="45">
        <f>+E18+1</f>
        <v>44260</v>
      </c>
      <c r="F23" s="46"/>
      <c r="G23" s="36">
        <v>9006</v>
      </c>
      <c r="H23" s="48" t="s">
        <v>138</v>
      </c>
      <c r="I23" s="36" t="s">
        <v>106</v>
      </c>
      <c r="J23" s="49">
        <v>11</v>
      </c>
      <c r="K23" s="103"/>
    </row>
    <row r="24" spans="1:11" ht="22.5" hidden="1" customHeight="1" x14ac:dyDescent="0.25">
      <c r="A24" s="31"/>
      <c r="C24" s="78"/>
      <c r="D24" s="80" t="str">
        <f>D23</f>
        <v>Fri</v>
      </c>
      <c r="E24" s="45">
        <f>E23</f>
        <v>44260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5">
      <c r="A25" s="31"/>
      <c r="C25" s="78"/>
      <c r="D25" s="80" t="str">
        <f t="shared" ref="D25:E27" si="6">D24</f>
        <v>Fri</v>
      </c>
      <c r="E25" s="45">
        <f t="shared" si="6"/>
        <v>44260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5">
      <c r="A26" s="31"/>
      <c r="C26" s="78"/>
      <c r="D26" s="80" t="str">
        <f t="shared" si="6"/>
        <v>Fri</v>
      </c>
      <c r="E26" s="45">
        <f t="shared" si="6"/>
        <v>44260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5">
      <c r="A27" s="31"/>
      <c r="C27" s="78"/>
      <c r="D27" s="80" t="str">
        <f t="shared" si="6"/>
        <v>Fri</v>
      </c>
      <c r="E27" s="45">
        <f t="shared" si="6"/>
        <v>44260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78"/>
      <c r="D28" s="76" t="str">
        <f t="shared" si="4"/>
        <v>Sat</v>
      </c>
      <c r="E28" s="34">
        <f>+E23+1</f>
        <v>44261</v>
      </c>
      <c r="F28" s="64"/>
      <c r="G28" s="36"/>
      <c r="H28" s="69"/>
      <c r="I28" s="65"/>
      <c r="J28" s="96"/>
      <c r="K28" s="103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78"/>
      <c r="D29" s="80" t="str">
        <f t="shared" si="4"/>
        <v>Sun</v>
      </c>
      <c r="E29" s="45">
        <f>+E28+1</f>
        <v>44262</v>
      </c>
      <c r="F29" s="64"/>
      <c r="G29" s="36">
        <v>9006</v>
      </c>
      <c r="H29" s="66" t="s">
        <v>139</v>
      </c>
      <c r="I29" s="65" t="s">
        <v>119</v>
      </c>
      <c r="J29" s="96">
        <v>6</v>
      </c>
      <c r="K29" s="103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78"/>
      <c r="D30" s="76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>
        <v>9006</v>
      </c>
      <c r="H30" s="43" t="s">
        <v>140</v>
      </c>
      <c r="I30" s="36" t="s">
        <v>106</v>
      </c>
      <c r="J30" s="38">
        <v>9</v>
      </c>
      <c r="K30" s="103"/>
    </row>
    <row r="31" spans="1:11" ht="22.5" hidden="1" customHeight="1" x14ac:dyDescent="0.25">
      <c r="A31" s="31"/>
      <c r="C31" s="78"/>
      <c r="D31" s="76" t="str">
        <f t="shared" ref="D31:E34" si="7">D30</f>
        <v>Mo</v>
      </c>
      <c r="E31" s="34">
        <f t="shared" si="7"/>
        <v>44263</v>
      </c>
      <c r="F31" s="35"/>
      <c r="G31" s="36">
        <v>9006</v>
      </c>
      <c r="H31" s="43"/>
      <c r="I31" s="36" t="s">
        <v>106</v>
      </c>
      <c r="J31" s="38">
        <v>9</v>
      </c>
      <c r="K31" s="103"/>
    </row>
    <row r="32" spans="1:11" ht="22.5" hidden="1" customHeight="1" x14ac:dyDescent="0.25">
      <c r="A32" s="31"/>
      <c r="C32" s="78"/>
      <c r="D32" s="76" t="str">
        <f t="shared" si="7"/>
        <v>Mo</v>
      </c>
      <c r="E32" s="34">
        <f t="shared" si="7"/>
        <v>44263</v>
      </c>
      <c r="F32" s="35"/>
      <c r="G32" s="36">
        <v>9006</v>
      </c>
      <c r="H32" s="43"/>
      <c r="I32" s="36" t="s">
        <v>106</v>
      </c>
      <c r="J32" s="38">
        <v>9</v>
      </c>
      <c r="K32" s="103"/>
    </row>
    <row r="33" spans="1:11" ht="22.5" hidden="1" customHeight="1" x14ac:dyDescent="0.25">
      <c r="A33" s="31"/>
      <c r="C33" s="78"/>
      <c r="D33" s="76" t="str">
        <f t="shared" si="7"/>
        <v>Mo</v>
      </c>
      <c r="E33" s="34">
        <f t="shared" si="7"/>
        <v>44263</v>
      </c>
      <c r="F33" s="35"/>
      <c r="G33" s="36">
        <v>9006</v>
      </c>
      <c r="H33" s="43"/>
      <c r="I33" s="36" t="s">
        <v>106</v>
      </c>
      <c r="J33" s="38">
        <v>9</v>
      </c>
      <c r="K33" s="103"/>
    </row>
    <row r="34" spans="1:11" ht="22.5" hidden="1" customHeight="1" x14ac:dyDescent="0.25">
      <c r="A34" s="31"/>
      <c r="C34" s="78"/>
      <c r="D34" s="76" t="str">
        <f t="shared" si="7"/>
        <v>Mo</v>
      </c>
      <c r="E34" s="34">
        <f t="shared" si="7"/>
        <v>44263</v>
      </c>
      <c r="F34" s="35"/>
      <c r="G34" s="36">
        <v>9006</v>
      </c>
      <c r="H34" s="43"/>
      <c r="I34" s="36" t="s">
        <v>106</v>
      </c>
      <c r="J34" s="38">
        <v>9</v>
      </c>
      <c r="K34" s="103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78"/>
      <c r="D35" s="80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36">
        <v>9006</v>
      </c>
      <c r="H35" s="48" t="s">
        <v>141</v>
      </c>
      <c r="I35" s="36" t="s">
        <v>106</v>
      </c>
      <c r="J35" s="38">
        <v>9</v>
      </c>
      <c r="K35" s="103"/>
    </row>
    <row r="36" spans="1:11" ht="22.5" hidden="1" customHeight="1" x14ac:dyDescent="0.25">
      <c r="A36" s="31"/>
      <c r="C36" s="78"/>
      <c r="D36" s="80" t="str">
        <f>D35</f>
        <v>Tue</v>
      </c>
      <c r="E36" s="45">
        <f>E35</f>
        <v>44264</v>
      </c>
      <c r="F36" s="46"/>
      <c r="G36" s="36">
        <v>9006</v>
      </c>
      <c r="H36" s="48"/>
      <c r="I36" s="36" t="s">
        <v>106</v>
      </c>
      <c r="J36" s="49"/>
      <c r="K36" s="103"/>
    </row>
    <row r="37" spans="1:11" ht="22.5" hidden="1" customHeight="1" x14ac:dyDescent="0.25">
      <c r="A37" s="31"/>
      <c r="C37" s="78"/>
      <c r="D37" s="80" t="str">
        <f t="shared" ref="D37:D38" si="8">D36</f>
        <v>Tue</v>
      </c>
      <c r="E37" s="45">
        <f t="shared" ref="E37:E38" si="9">E36</f>
        <v>44264</v>
      </c>
      <c r="F37" s="46"/>
      <c r="G37" s="36">
        <v>9006</v>
      </c>
      <c r="H37" s="48"/>
      <c r="I37" s="36" t="s">
        <v>106</v>
      </c>
      <c r="J37" s="49"/>
      <c r="K37" s="103"/>
    </row>
    <row r="38" spans="1:11" ht="22.5" hidden="1" customHeight="1" x14ac:dyDescent="0.25">
      <c r="A38" s="31"/>
      <c r="C38" s="78"/>
      <c r="D38" s="80" t="str">
        <f t="shared" si="8"/>
        <v>Tue</v>
      </c>
      <c r="E38" s="45">
        <f t="shared" si="9"/>
        <v>44264</v>
      </c>
      <c r="F38" s="46"/>
      <c r="G38" s="36">
        <v>9006</v>
      </c>
      <c r="H38" s="48"/>
      <c r="I38" s="36" t="s">
        <v>106</v>
      </c>
      <c r="J38" s="49"/>
      <c r="K38" s="103"/>
    </row>
    <row r="39" spans="1:11" ht="22.5" hidden="1" customHeight="1" x14ac:dyDescent="0.25">
      <c r="A39" s="31"/>
      <c r="C39" s="78"/>
      <c r="D39" s="80" t="str">
        <f t="shared" ref="D39" si="10">D38</f>
        <v>Tue</v>
      </c>
      <c r="E39" s="45">
        <f t="shared" ref="E39" si="11">E38</f>
        <v>44264</v>
      </c>
      <c r="F39" s="46"/>
      <c r="G39" s="36">
        <v>9006</v>
      </c>
      <c r="H39" s="48"/>
      <c r="I39" s="36" t="s">
        <v>106</v>
      </c>
      <c r="J39" s="49"/>
      <c r="K39" s="103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78"/>
      <c r="D40" s="76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9006</v>
      </c>
      <c r="H40" s="43" t="s">
        <v>143</v>
      </c>
      <c r="I40" s="36" t="s">
        <v>106</v>
      </c>
      <c r="J40" s="38">
        <v>8</v>
      </c>
      <c r="K40" s="103"/>
    </row>
    <row r="41" spans="1:11" ht="22.5" hidden="1" customHeight="1" x14ac:dyDescent="0.25">
      <c r="A41" s="31"/>
      <c r="C41" s="78"/>
      <c r="D41" s="76" t="str">
        <f>D40</f>
        <v>Wed</v>
      </c>
      <c r="E41" s="34">
        <f>E40</f>
        <v>44265</v>
      </c>
      <c r="F41" s="35"/>
      <c r="G41" s="36">
        <v>9006</v>
      </c>
      <c r="H41" s="37"/>
      <c r="I41" s="36" t="s">
        <v>106</v>
      </c>
      <c r="J41" s="38">
        <v>8</v>
      </c>
      <c r="K41" s="103"/>
    </row>
    <row r="42" spans="1:11" ht="22.5" hidden="1" customHeight="1" x14ac:dyDescent="0.25">
      <c r="A42" s="31"/>
      <c r="C42" s="78"/>
      <c r="D42" s="76" t="str">
        <f t="shared" ref="D42:D44" si="12">D41</f>
        <v>Wed</v>
      </c>
      <c r="E42" s="34">
        <f t="shared" ref="E42:E44" si="13">E41</f>
        <v>44265</v>
      </c>
      <c r="F42" s="35"/>
      <c r="G42" s="36">
        <v>9006</v>
      </c>
      <c r="H42" s="37"/>
      <c r="I42" s="36" t="s">
        <v>106</v>
      </c>
      <c r="J42" s="38">
        <v>8</v>
      </c>
      <c r="K42" s="103"/>
    </row>
    <row r="43" spans="1:11" ht="22.5" hidden="1" customHeight="1" x14ac:dyDescent="0.25">
      <c r="A43" s="31"/>
      <c r="C43" s="78"/>
      <c r="D43" s="76" t="str">
        <f t="shared" si="12"/>
        <v>Wed</v>
      </c>
      <c r="E43" s="34">
        <f t="shared" si="13"/>
        <v>44265</v>
      </c>
      <c r="F43" s="35"/>
      <c r="G43" s="36">
        <v>9006</v>
      </c>
      <c r="H43" s="37"/>
      <c r="I43" s="36" t="s">
        <v>106</v>
      </c>
      <c r="J43" s="38">
        <v>8</v>
      </c>
      <c r="K43" s="103"/>
    </row>
    <row r="44" spans="1:11" ht="22.5" hidden="1" customHeight="1" x14ac:dyDescent="0.25">
      <c r="A44" s="31"/>
      <c r="C44" s="78"/>
      <c r="D44" s="76" t="str">
        <f t="shared" si="12"/>
        <v>Wed</v>
      </c>
      <c r="E44" s="34">
        <f t="shared" si="13"/>
        <v>44265</v>
      </c>
      <c r="F44" s="35"/>
      <c r="G44" s="36">
        <v>9006</v>
      </c>
      <c r="H44" s="37"/>
      <c r="I44" s="36" t="s">
        <v>106</v>
      </c>
      <c r="J44" s="38">
        <v>8</v>
      </c>
      <c r="K44" s="103"/>
    </row>
    <row r="45" spans="1:11" s="68" customFormat="1" ht="22.5" customHeight="1" x14ac:dyDescent="0.25">
      <c r="A45" s="31">
        <f t="shared" si="0"/>
        <v>1</v>
      </c>
      <c r="B45" s="68">
        <f t="shared" si="1"/>
        <v>4</v>
      </c>
      <c r="C45" s="81"/>
      <c r="D45" s="80" t="str">
        <f t="shared" si="4"/>
        <v>Thu</v>
      </c>
      <c r="E45" s="45">
        <f>+E40+1</f>
        <v>44266</v>
      </c>
      <c r="F45" s="46"/>
      <c r="G45" s="36">
        <v>9006</v>
      </c>
      <c r="H45" s="48" t="s">
        <v>144</v>
      </c>
      <c r="I45" s="36" t="s">
        <v>106</v>
      </c>
      <c r="J45" s="38">
        <v>8</v>
      </c>
      <c r="K45" s="103"/>
    </row>
    <row r="46" spans="1:11" s="68" customFormat="1" ht="22.5" hidden="1" customHeight="1" x14ac:dyDescent="0.25">
      <c r="A46" s="31"/>
      <c r="C46" s="81"/>
      <c r="D46" s="80" t="str">
        <f>D45</f>
        <v>Thu</v>
      </c>
      <c r="E46" s="45">
        <f>E45</f>
        <v>44266</v>
      </c>
      <c r="F46" s="46"/>
      <c r="G46" s="36">
        <v>9006</v>
      </c>
      <c r="H46" s="48"/>
      <c r="I46" s="36" t="s">
        <v>106</v>
      </c>
      <c r="J46" s="38">
        <v>8</v>
      </c>
      <c r="K46" s="103"/>
    </row>
    <row r="47" spans="1:11" s="68" customFormat="1" ht="22.5" hidden="1" customHeight="1" x14ac:dyDescent="0.25">
      <c r="A47" s="31"/>
      <c r="C47" s="81"/>
      <c r="D47" s="80" t="str">
        <f t="shared" ref="D47:E49" si="14">D46</f>
        <v>Thu</v>
      </c>
      <c r="E47" s="45">
        <f t="shared" si="14"/>
        <v>44266</v>
      </c>
      <c r="F47" s="46"/>
      <c r="G47" s="36">
        <v>9006</v>
      </c>
      <c r="H47" s="48"/>
      <c r="I47" s="36" t="s">
        <v>106</v>
      </c>
      <c r="J47" s="38">
        <v>8</v>
      </c>
      <c r="K47" s="103"/>
    </row>
    <row r="48" spans="1:11" s="68" customFormat="1" ht="22.5" hidden="1" customHeight="1" x14ac:dyDescent="0.25">
      <c r="A48" s="31"/>
      <c r="C48" s="81"/>
      <c r="D48" s="80" t="str">
        <f t="shared" si="14"/>
        <v>Thu</v>
      </c>
      <c r="E48" s="45">
        <f t="shared" si="14"/>
        <v>44266</v>
      </c>
      <c r="F48" s="46"/>
      <c r="G48" s="36">
        <v>9006</v>
      </c>
      <c r="H48" s="48"/>
      <c r="I48" s="36" t="s">
        <v>106</v>
      </c>
      <c r="J48" s="38">
        <v>8</v>
      </c>
      <c r="K48" s="103"/>
    </row>
    <row r="49" spans="1:11" s="68" customFormat="1" ht="22.5" hidden="1" customHeight="1" x14ac:dyDescent="0.25">
      <c r="A49" s="31"/>
      <c r="C49" s="81"/>
      <c r="D49" s="80" t="str">
        <f t="shared" si="14"/>
        <v>Thu</v>
      </c>
      <c r="E49" s="45">
        <f t="shared" si="14"/>
        <v>44266</v>
      </c>
      <c r="F49" s="46"/>
      <c r="G49" s="36">
        <v>9006</v>
      </c>
      <c r="H49" s="48"/>
      <c r="I49" s="36" t="s">
        <v>106</v>
      </c>
      <c r="J49" s="38">
        <v>8</v>
      </c>
      <c r="K49" s="103"/>
    </row>
    <row r="50" spans="1:11" s="68" customFormat="1" ht="22.5" customHeight="1" x14ac:dyDescent="0.25">
      <c r="A50" s="31">
        <f t="shared" si="0"/>
        <v>1</v>
      </c>
      <c r="B50" s="68">
        <f t="shared" si="1"/>
        <v>5</v>
      </c>
      <c r="C50" s="81"/>
      <c r="D50" s="76" t="str">
        <f t="shared" si="4"/>
        <v>Fri</v>
      </c>
      <c r="E50" s="34">
        <f>+E45+1</f>
        <v>44267</v>
      </c>
      <c r="F50" s="64"/>
      <c r="G50" s="36">
        <v>9006</v>
      </c>
      <c r="H50" s="69" t="s">
        <v>147</v>
      </c>
      <c r="I50" s="36" t="s">
        <v>106</v>
      </c>
      <c r="J50" s="38">
        <v>8</v>
      </c>
      <c r="K50" s="103"/>
    </row>
    <row r="51" spans="1:11" s="68" customFormat="1" ht="22.5" hidden="1" customHeight="1" x14ac:dyDescent="0.25">
      <c r="A51" s="31"/>
      <c r="C51" s="81"/>
      <c r="D51" s="76" t="str">
        <f t="shared" ref="D51:E54" si="15">D50</f>
        <v>Fri</v>
      </c>
      <c r="E51" s="34">
        <f t="shared" si="15"/>
        <v>44267</v>
      </c>
      <c r="F51" s="64"/>
      <c r="G51" s="36">
        <v>9006</v>
      </c>
      <c r="H51" s="67"/>
      <c r="I51" s="65"/>
      <c r="J51" s="96"/>
      <c r="K51" s="103"/>
    </row>
    <row r="52" spans="1:11" s="68" customFormat="1" ht="22.5" hidden="1" customHeight="1" x14ac:dyDescent="0.25">
      <c r="A52" s="31"/>
      <c r="C52" s="81"/>
      <c r="D52" s="76" t="str">
        <f t="shared" si="15"/>
        <v>Fri</v>
      </c>
      <c r="E52" s="34">
        <f t="shared" si="15"/>
        <v>44267</v>
      </c>
      <c r="F52" s="64"/>
      <c r="G52" s="36">
        <v>9006</v>
      </c>
      <c r="H52" s="67"/>
      <c r="I52" s="65"/>
      <c r="J52" s="96"/>
      <c r="K52" s="103"/>
    </row>
    <row r="53" spans="1:11" s="68" customFormat="1" ht="22.5" hidden="1" customHeight="1" x14ac:dyDescent="0.25">
      <c r="A53" s="31"/>
      <c r="C53" s="81"/>
      <c r="D53" s="76" t="str">
        <f t="shared" si="15"/>
        <v>Fri</v>
      </c>
      <c r="E53" s="34">
        <f t="shared" si="15"/>
        <v>44267</v>
      </c>
      <c r="F53" s="64"/>
      <c r="G53" s="36">
        <v>9006</v>
      </c>
      <c r="H53" s="67"/>
      <c r="I53" s="65"/>
      <c r="J53" s="96"/>
      <c r="K53" s="103"/>
    </row>
    <row r="54" spans="1:11" s="68" customFormat="1" ht="22.5" hidden="1" customHeight="1" x14ac:dyDescent="0.25">
      <c r="A54" s="31"/>
      <c r="C54" s="81"/>
      <c r="D54" s="76" t="str">
        <f t="shared" si="15"/>
        <v>Fri</v>
      </c>
      <c r="E54" s="34">
        <f t="shared" si="15"/>
        <v>44267</v>
      </c>
      <c r="F54" s="64"/>
      <c r="G54" s="36">
        <v>9006</v>
      </c>
      <c r="H54" s="67"/>
      <c r="I54" s="65"/>
      <c r="J54" s="96"/>
      <c r="K54" s="103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78"/>
      <c r="D55" s="76" t="str">
        <f t="shared" si="4"/>
        <v>Sat</v>
      </c>
      <c r="E55" s="34">
        <f>+E50+1</f>
        <v>44268</v>
      </c>
      <c r="F55" s="35"/>
      <c r="G55" s="36">
        <v>9006</v>
      </c>
      <c r="H55" s="43"/>
      <c r="I55" s="36"/>
      <c r="J55" s="38"/>
      <c r="K55" s="103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78"/>
      <c r="D56" s="80" t="str">
        <f t="shared" si="4"/>
        <v>Sun</v>
      </c>
      <c r="E56" s="45">
        <f>+E55+1</f>
        <v>44269</v>
      </c>
      <c r="F56" s="64"/>
      <c r="G56" s="36">
        <v>9006</v>
      </c>
      <c r="H56" s="66"/>
      <c r="I56" s="65"/>
      <c r="J56" s="96"/>
      <c r="K56" s="103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78"/>
      <c r="D57" s="76" t="str">
        <f t="shared" si="4"/>
        <v>Mo</v>
      </c>
      <c r="E57" s="34">
        <f>+E56+1</f>
        <v>44270</v>
      </c>
      <c r="F57" s="35"/>
      <c r="G57" s="36">
        <v>9006</v>
      </c>
      <c r="H57" s="43" t="s">
        <v>146</v>
      </c>
      <c r="I57" s="36" t="s">
        <v>106</v>
      </c>
      <c r="J57" s="38">
        <v>8</v>
      </c>
      <c r="K57" s="103"/>
    </row>
    <row r="58" spans="1:11" ht="22.5" hidden="1" customHeight="1" x14ac:dyDescent="0.25">
      <c r="A58" s="31"/>
      <c r="C58" s="78"/>
      <c r="D58" s="76" t="str">
        <f>D57</f>
        <v>Mo</v>
      </c>
      <c r="E58" s="34">
        <f>E57</f>
        <v>44270</v>
      </c>
      <c r="F58" s="35"/>
      <c r="G58" s="36">
        <v>9006</v>
      </c>
      <c r="H58" s="43"/>
      <c r="I58" s="36" t="s">
        <v>106</v>
      </c>
      <c r="J58" s="38">
        <v>8</v>
      </c>
      <c r="K58" s="103"/>
    </row>
    <row r="59" spans="1:11" ht="22.5" hidden="1" customHeight="1" x14ac:dyDescent="0.25">
      <c r="A59" s="31"/>
      <c r="C59" s="78"/>
      <c r="D59" s="76" t="str">
        <f t="shared" ref="D59:E61" si="16">D58</f>
        <v>Mo</v>
      </c>
      <c r="E59" s="34">
        <f t="shared" si="16"/>
        <v>44270</v>
      </c>
      <c r="F59" s="35"/>
      <c r="G59" s="36">
        <v>9006</v>
      </c>
      <c r="H59" s="43"/>
      <c r="I59" s="36" t="s">
        <v>106</v>
      </c>
      <c r="J59" s="38">
        <v>8</v>
      </c>
      <c r="K59" s="103"/>
    </row>
    <row r="60" spans="1:11" ht="22.5" hidden="1" customHeight="1" x14ac:dyDescent="0.25">
      <c r="A60" s="31"/>
      <c r="C60" s="78"/>
      <c r="D60" s="76" t="str">
        <f t="shared" si="16"/>
        <v>Mo</v>
      </c>
      <c r="E60" s="34">
        <f t="shared" si="16"/>
        <v>44270</v>
      </c>
      <c r="F60" s="35"/>
      <c r="G60" s="36">
        <v>9006</v>
      </c>
      <c r="H60" s="43"/>
      <c r="I60" s="36" t="s">
        <v>106</v>
      </c>
      <c r="J60" s="38">
        <v>8</v>
      </c>
      <c r="K60" s="103"/>
    </row>
    <row r="61" spans="1:11" ht="22.5" hidden="1" customHeight="1" x14ac:dyDescent="0.25">
      <c r="A61" s="31"/>
      <c r="C61" s="78"/>
      <c r="D61" s="76" t="str">
        <f t="shared" si="16"/>
        <v>Mo</v>
      </c>
      <c r="E61" s="34">
        <f t="shared" si="16"/>
        <v>44270</v>
      </c>
      <c r="F61" s="35"/>
      <c r="G61" s="36">
        <v>9006</v>
      </c>
      <c r="H61" s="43"/>
      <c r="I61" s="36" t="s">
        <v>106</v>
      </c>
      <c r="J61" s="38">
        <v>8</v>
      </c>
      <c r="K61" s="103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78"/>
      <c r="D62" s="80" t="str">
        <f t="shared" si="4"/>
        <v>Tue</v>
      </c>
      <c r="E62" s="45">
        <f>+E57+1</f>
        <v>44271</v>
      </c>
      <c r="F62" s="46"/>
      <c r="G62" s="36">
        <v>9006</v>
      </c>
      <c r="H62" s="48" t="s">
        <v>148</v>
      </c>
      <c r="I62" s="36" t="s">
        <v>106</v>
      </c>
      <c r="J62" s="38">
        <v>8</v>
      </c>
      <c r="K62" s="103"/>
    </row>
    <row r="63" spans="1:11" ht="22.5" hidden="1" customHeight="1" x14ac:dyDescent="0.25">
      <c r="A63" s="31"/>
      <c r="C63" s="78"/>
      <c r="D63" s="80" t="str">
        <f>D62</f>
        <v>Tue</v>
      </c>
      <c r="E63" s="45">
        <f>E62</f>
        <v>44271</v>
      </c>
      <c r="F63" s="46"/>
      <c r="G63" s="36">
        <v>9006</v>
      </c>
      <c r="H63" s="48"/>
      <c r="I63" s="36" t="s">
        <v>106</v>
      </c>
      <c r="J63" s="49"/>
      <c r="K63" s="103"/>
    </row>
    <row r="64" spans="1:11" ht="22.5" hidden="1" customHeight="1" x14ac:dyDescent="0.25">
      <c r="A64" s="31"/>
      <c r="C64" s="78"/>
      <c r="D64" s="80" t="str">
        <f t="shared" ref="D64:D66" si="17">D63</f>
        <v>Tue</v>
      </c>
      <c r="E64" s="45">
        <f t="shared" ref="E64:E66" si="18">E63</f>
        <v>44271</v>
      </c>
      <c r="F64" s="46"/>
      <c r="G64" s="36">
        <v>9006</v>
      </c>
      <c r="H64" s="48"/>
      <c r="I64" s="36" t="s">
        <v>106</v>
      </c>
      <c r="J64" s="49"/>
      <c r="K64" s="103"/>
    </row>
    <row r="65" spans="1:11" ht="22.5" hidden="1" customHeight="1" x14ac:dyDescent="0.25">
      <c r="A65" s="31"/>
      <c r="C65" s="78"/>
      <c r="D65" s="80" t="str">
        <f t="shared" si="17"/>
        <v>Tue</v>
      </c>
      <c r="E65" s="45">
        <f t="shared" si="18"/>
        <v>44271</v>
      </c>
      <c r="F65" s="46"/>
      <c r="G65" s="36">
        <v>9006</v>
      </c>
      <c r="H65" s="48"/>
      <c r="I65" s="36" t="s">
        <v>106</v>
      </c>
      <c r="J65" s="49"/>
      <c r="K65" s="103"/>
    </row>
    <row r="66" spans="1:11" ht="22.5" hidden="1" customHeight="1" x14ac:dyDescent="0.25">
      <c r="A66" s="31"/>
      <c r="C66" s="78"/>
      <c r="D66" s="80" t="str">
        <f t="shared" si="17"/>
        <v>Tue</v>
      </c>
      <c r="E66" s="45">
        <f t="shared" si="18"/>
        <v>44271</v>
      </c>
      <c r="F66" s="46"/>
      <c r="G66" s="36">
        <v>9006</v>
      </c>
      <c r="H66" s="48"/>
      <c r="I66" s="36" t="s">
        <v>106</v>
      </c>
      <c r="J66" s="49"/>
      <c r="K66" s="103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78"/>
      <c r="D67" s="76" t="str">
        <f t="shared" si="4"/>
        <v>Wed</v>
      </c>
      <c r="E67" s="34">
        <f>+E62+1</f>
        <v>44272</v>
      </c>
      <c r="F67" s="35"/>
      <c r="G67" s="36">
        <v>9006</v>
      </c>
      <c r="H67" s="48" t="s">
        <v>152</v>
      </c>
      <c r="I67" s="36" t="s">
        <v>106</v>
      </c>
      <c r="J67" s="38">
        <v>10</v>
      </c>
      <c r="K67" s="103"/>
    </row>
    <row r="68" spans="1:11" ht="22.5" hidden="1" customHeight="1" x14ac:dyDescent="0.25">
      <c r="A68" s="31"/>
      <c r="C68" s="78"/>
      <c r="D68" s="76" t="str">
        <f>D67</f>
        <v>Wed</v>
      </c>
      <c r="E68" s="34">
        <f>E67</f>
        <v>44272</v>
      </c>
      <c r="F68" s="35"/>
      <c r="G68" s="36">
        <v>9006</v>
      </c>
      <c r="H68" s="43"/>
      <c r="I68" s="36" t="s">
        <v>106</v>
      </c>
      <c r="J68" s="38"/>
      <c r="K68" s="103"/>
    </row>
    <row r="69" spans="1:11" ht="22.5" hidden="1" customHeight="1" x14ac:dyDescent="0.25">
      <c r="A69" s="31"/>
      <c r="C69" s="78"/>
      <c r="D69" s="76" t="str">
        <f t="shared" ref="D69:D71" si="19">D68</f>
        <v>Wed</v>
      </c>
      <c r="E69" s="34">
        <f t="shared" ref="E69:E71" si="20">E68</f>
        <v>44272</v>
      </c>
      <c r="F69" s="35"/>
      <c r="G69" s="36">
        <v>9006</v>
      </c>
      <c r="H69" s="43"/>
      <c r="I69" s="36" t="s">
        <v>106</v>
      </c>
      <c r="J69" s="38"/>
      <c r="K69" s="103"/>
    </row>
    <row r="70" spans="1:11" ht="22.5" hidden="1" customHeight="1" x14ac:dyDescent="0.25">
      <c r="A70" s="31"/>
      <c r="C70" s="78"/>
      <c r="D70" s="76" t="str">
        <f t="shared" si="19"/>
        <v>Wed</v>
      </c>
      <c r="E70" s="34">
        <f t="shared" si="20"/>
        <v>44272</v>
      </c>
      <c r="F70" s="35"/>
      <c r="G70" s="36">
        <v>9006</v>
      </c>
      <c r="H70" s="43"/>
      <c r="I70" s="36" t="s">
        <v>106</v>
      </c>
      <c r="J70" s="38"/>
      <c r="K70" s="103"/>
    </row>
    <row r="71" spans="1:11" ht="22.5" hidden="1" customHeight="1" x14ac:dyDescent="0.25">
      <c r="A71" s="31"/>
      <c r="C71" s="78"/>
      <c r="D71" s="76" t="str">
        <f t="shared" si="19"/>
        <v>Wed</v>
      </c>
      <c r="E71" s="34">
        <f t="shared" si="20"/>
        <v>44272</v>
      </c>
      <c r="F71" s="35"/>
      <c r="G71" s="36">
        <v>9006</v>
      </c>
      <c r="H71" s="43"/>
      <c r="I71" s="36" t="s">
        <v>106</v>
      </c>
      <c r="J71" s="38"/>
      <c r="K71" s="103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78"/>
      <c r="D72" s="80" t="str">
        <f t="shared" si="4"/>
        <v>Thu</v>
      </c>
      <c r="E72" s="45">
        <f>+E67+1</f>
        <v>44273</v>
      </c>
      <c r="F72" s="46"/>
      <c r="G72" s="36">
        <v>9006</v>
      </c>
      <c r="H72" s="48" t="s">
        <v>153</v>
      </c>
      <c r="I72" s="36" t="s">
        <v>106</v>
      </c>
      <c r="J72" s="49">
        <v>8</v>
      </c>
      <c r="K72" s="103"/>
    </row>
    <row r="73" spans="1:11" ht="22.5" hidden="1" customHeight="1" x14ac:dyDescent="0.25">
      <c r="A73" s="31"/>
      <c r="C73" s="78"/>
      <c r="D73" s="80" t="str">
        <f>D72</f>
        <v>Thu</v>
      </c>
      <c r="E73" s="45">
        <f>E72</f>
        <v>44273</v>
      </c>
      <c r="F73" s="46"/>
      <c r="G73" s="36">
        <v>9006</v>
      </c>
      <c r="H73" s="48"/>
      <c r="I73" s="36" t="s">
        <v>106</v>
      </c>
      <c r="J73" s="49">
        <v>8</v>
      </c>
      <c r="K73" s="103"/>
    </row>
    <row r="74" spans="1:11" ht="22.5" hidden="1" customHeight="1" x14ac:dyDescent="0.25">
      <c r="A74" s="31"/>
      <c r="C74" s="78"/>
      <c r="D74" s="80" t="str">
        <f t="shared" ref="D74:E76" si="21">D73</f>
        <v>Thu</v>
      </c>
      <c r="E74" s="45">
        <f t="shared" si="21"/>
        <v>44273</v>
      </c>
      <c r="F74" s="46"/>
      <c r="G74" s="36">
        <v>9006</v>
      </c>
      <c r="H74" s="48"/>
      <c r="I74" s="36" t="s">
        <v>106</v>
      </c>
      <c r="J74" s="49">
        <v>8</v>
      </c>
      <c r="K74" s="103"/>
    </row>
    <row r="75" spans="1:11" ht="22.5" hidden="1" customHeight="1" x14ac:dyDescent="0.25">
      <c r="A75" s="31"/>
      <c r="C75" s="78"/>
      <c r="D75" s="80" t="str">
        <f t="shared" si="21"/>
        <v>Thu</v>
      </c>
      <c r="E75" s="45">
        <f t="shared" si="21"/>
        <v>44273</v>
      </c>
      <c r="F75" s="46"/>
      <c r="G75" s="36">
        <v>9006</v>
      </c>
      <c r="H75" s="48"/>
      <c r="I75" s="36" t="s">
        <v>106</v>
      </c>
      <c r="J75" s="49">
        <v>8</v>
      </c>
      <c r="K75" s="103"/>
    </row>
    <row r="76" spans="1:11" ht="22.5" hidden="1" customHeight="1" x14ac:dyDescent="0.25">
      <c r="A76" s="31"/>
      <c r="C76" s="78"/>
      <c r="D76" s="80" t="str">
        <f t="shared" si="21"/>
        <v>Thu</v>
      </c>
      <c r="E76" s="45">
        <f t="shared" si="21"/>
        <v>44273</v>
      </c>
      <c r="F76" s="46"/>
      <c r="G76" s="36">
        <v>9006</v>
      </c>
      <c r="H76" s="48"/>
      <c r="I76" s="36" t="s">
        <v>106</v>
      </c>
      <c r="J76" s="49">
        <v>8</v>
      </c>
      <c r="K76" s="103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78"/>
      <c r="D77" s="76" t="str">
        <f t="shared" si="4"/>
        <v>Fri</v>
      </c>
      <c r="E77" s="34">
        <f>+E72+1</f>
        <v>44274</v>
      </c>
      <c r="F77" s="64"/>
      <c r="G77" s="36">
        <v>9006</v>
      </c>
      <c r="H77" s="66" t="s">
        <v>154</v>
      </c>
      <c r="I77" s="36" t="s">
        <v>106</v>
      </c>
      <c r="J77" s="49">
        <v>8</v>
      </c>
      <c r="K77" s="103"/>
    </row>
    <row r="78" spans="1:11" ht="22.5" hidden="1" customHeight="1" x14ac:dyDescent="0.25">
      <c r="A78" s="31"/>
      <c r="C78" s="78"/>
      <c r="D78" s="76" t="str">
        <f>D77</f>
        <v>Fri</v>
      </c>
      <c r="E78" s="34">
        <f>E77</f>
        <v>44274</v>
      </c>
      <c r="F78" s="64"/>
      <c r="G78" s="36">
        <v>9006</v>
      </c>
      <c r="H78" s="66"/>
      <c r="I78" s="36" t="s">
        <v>106</v>
      </c>
      <c r="J78" s="96"/>
      <c r="K78" s="103"/>
    </row>
    <row r="79" spans="1:11" ht="22.5" hidden="1" customHeight="1" x14ac:dyDescent="0.25">
      <c r="A79" s="31"/>
      <c r="C79" s="78"/>
      <c r="D79" s="76" t="str">
        <f>D78</f>
        <v>Fri</v>
      </c>
      <c r="E79" s="34">
        <f>E78</f>
        <v>44274</v>
      </c>
      <c r="F79" s="64"/>
      <c r="G79" s="36">
        <v>9006</v>
      </c>
      <c r="H79" s="66"/>
      <c r="I79" s="36" t="s">
        <v>106</v>
      </c>
      <c r="J79" s="96"/>
      <c r="K79" s="103"/>
    </row>
    <row r="80" spans="1:11" ht="22.5" hidden="1" customHeight="1" x14ac:dyDescent="0.25">
      <c r="A80" s="31"/>
      <c r="C80" s="78"/>
      <c r="D80" s="76" t="str">
        <f t="shared" ref="D80:E81" si="22">D79</f>
        <v>Fri</v>
      </c>
      <c r="E80" s="34">
        <f t="shared" si="22"/>
        <v>44274</v>
      </c>
      <c r="F80" s="64"/>
      <c r="G80" s="36">
        <v>9006</v>
      </c>
      <c r="H80" s="66"/>
      <c r="I80" s="36" t="s">
        <v>106</v>
      </c>
      <c r="J80" s="96"/>
      <c r="K80" s="103"/>
    </row>
    <row r="81" spans="1:11" ht="22.5" hidden="1" customHeight="1" x14ac:dyDescent="0.25">
      <c r="A81" s="31"/>
      <c r="C81" s="78"/>
      <c r="D81" s="76" t="str">
        <f t="shared" si="22"/>
        <v>Fri</v>
      </c>
      <c r="E81" s="34">
        <f t="shared" si="22"/>
        <v>44274</v>
      </c>
      <c r="F81" s="64"/>
      <c r="G81" s="36">
        <v>9006</v>
      </c>
      <c r="H81" s="66"/>
      <c r="I81" s="36" t="s">
        <v>106</v>
      </c>
      <c r="J81" s="96"/>
      <c r="K81" s="103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78"/>
      <c r="D82" s="76" t="str">
        <f t="shared" si="4"/>
        <v>Sat</v>
      </c>
      <c r="E82" s="34">
        <f>+E77+1</f>
        <v>44275</v>
      </c>
      <c r="F82" s="35"/>
      <c r="G82" s="36">
        <v>9006</v>
      </c>
      <c r="H82" s="43"/>
      <c r="I82" s="36"/>
      <c r="J82" s="38"/>
      <c r="K82" s="103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78"/>
      <c r="D83" s="80" t="str">
        <f t="shared" si="4"/>
        <v>Sun</v>
      </c>
      <c r="E83" s="45">
        <f>+E82+1</f>
        <v>44276</v>
      </c>
      <c r="F83" s="46"/>
      <c r="G83" s="36">
        <v>9006</v>
      </c>
      <c r="H83" s="48"/>
      <c r="I83" s="47"/>
      <c r="J83" s="49"/>
      <c r="K83" s="103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78"/>
      <c r="D84" s="76" t="str">
        <f t="shared" si="4"/>
        <v>Mo</v>
      </c>
      <c r="E84" s="34">
        <f>+E83+1</f>
        <v>44277</v>
      </c>
      <c r="F84" s="35"/>
      <c r="G84" s="36">
        <v>9006</v>
      </c>
      <c r="H84" s="43"/>
      <c r="I84" s="36"/>
      <c r="J84" s="38"/>
      <c r="K84" s="103"/>
    </row>
    <row r="85" spans="1:11" ht="22.5" hidden="1" customHeight="1" x14ac:dyDescent="0.25">
      <c r="A85" s="31"/>
      <c r="C85" s="78"/>
      <c r="D85" s="76" t="str">
        <f>D84</f>
        <v>Mo</v>
      </c>
      <c r="E85" s="34">
        <f>E84</f>
        <v>44277</v>
      </c>
      <c r="F85" s="35"/>
      <c r="G85" s="36">
        <v>9006</v>
      </c>
      <c r="H85" s="43"/>
      <c r="I85" s="36"/>
      <c r="J85" s="38"/>
      <c r="K85" s="103"/>
    </row>
    <row r="86" spans="1:11" ht="22.5" hidden="1" customHeight="1" x14ac:dyDescent="0.25">
      <c r="A86" s="31"/>
      <c r="C86" s="78"/>
      <c r="D86" s="76" t="str">
        <f t="shared" ref="D86:E89" si="23">D85</f>
        <v>Mo</v>
      </c>
      <c r="E86" s="34">
        <f t="shared" si="23"/>
        <v>44277</v>
      </c>
      <c r="F86" s="35"/>
      <c r="G86" s="36">
        <v>9006</v>
      </c>
      <c r="H86" s="43"/>
      <c r="I86" s="36"/>
      <c r="J86" s="38"/>
      <c r="K86" s="103"/>
    </row>
    <row r="87" spans="1:11" ht="22.5" hidden="1" customHeight="1" x14ac:dyDescent="0.25">
      <c r="A87" s="31"/>
      <c r="C87" s="78"/>
      <c r="D87" s="76" t="str">
        <f t="shared" si="23"/>
        <v>Mo</v>
      </c>
      <c r="E87" s="34">
        <f t="shared" si="23"/>
        <v>44277</v>
      </c>
      <c r="F87" s="35"/>
      <c r="G87" s="36">
        <v>9006</v>
      </c>
      <c r="H87" s="43"/>
      <c r="I87" s="36"/>
      <c r="J87" s="38"/>
      <c r="K87" s="103"/>
    </row>
    <row r="88" spans="1:11" ht="22.5" hidden="1" customHeight="1" x14ac:dyDescent="0.25">
      <c r="A88" s="31"/>
      <c r="C88" s="78"/>
      <c r="D88" s="76" t="str">
        <f t="shared" si="23"/>
        <v>Mo</v>
      </c>
      <c r="E88" s="34">
        <f t="shared" si="23"/>
        <v>44277</v>
      </c>
      <c r="F88" s="35"/>
      <c r="G88" s="36">
        <v>9006</v>
      </c>
      <c r="H88" s="43"/>
      <c r="I88" s="36"/>
      <c r="J88" s="38"/>
      <c r="K88" s="103"/>
    </row>
    <row r="89" spans="1:11" ht="22.5" hidden="1" customHeight="1" x14ac:dyDescent="0.25">
      <c r="A89" s="31"/>
      <c r="C89" s="78"/>
      <c r="D89" s="76" t="str">
        <f t="shared" si="23"/>
        <v>Mo</v>
      </c>
      <c r="E89" s="34">
        <f t="shared" si="23"/>
        <v>44277</v>
      </c>
      <c r="F89" s="35"/>
      <c r="G89" s="36">
        <v>9006</v>
      </c>
      <c r="H89" s="43"/>
      <c r="I89" s="36"/>
      <c r="J89" s="38"/>
      <c r="K89" s="103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78"/>
      <c r="D90" s="80" t="str">
        <f t="shared" si="4"/>
        <v>Tue</v>
      </c>
      <c r="E90" s="45">
        <f>+E84+1</f>
        <v>44278</v>
      </c>
      <c r="F90" s="46"/>
      <c r="G90" s="36">
        <v>9006</v>
      </c>
      <c r="H90" s="70" t="s">
        <v>155</v>
      </c>
      <c r="I90" s="36" t="s">
        <v>106</v>
      </c>
      <c r="J90" s="49">
        <v>8</v>
      </c>
      <c r="K90" s="103"/>
    </row>
    <row r="91" spans="1:11" ht="22.5" hidden="1" customHeight="1" x14ac:dyDescent="0.25">
      <c r="A91" s="31"/>
      <c r="C91" s="78"/>
      <c r="D91" s="80" t="str">
        <f>D90</f>
        <v>Tue</v>
      </c>
      <c r="E91" s="45">
        <f>E90</f>
        <v>44278</v>
      </c>
      <c r="F91" s="46"/>
      <c r="G91" s="36">
        <v>9006</v>
      </c>
      <c r="H91" s="70"/>
      <c r="I91" s="36" t="s">
        <v>106</v>
      </c>
      <c r="J91" s="49"/>
      <c r="K91" s="103"/>
    </row>
    <row r="92" spans="1:11" ht="22.5" hidden="1" customHeight="1" x14ac:dyDescent="0.25">
      <c r="A92" s="31"/>
      <c r="C92" s="78"/>
      <c r="D92" s="80" t="str">
        <f t="shared" ref="D92:D94" si="24">D91</f>
        <v>Tue</v>
      </c>
      <c r="E92" s="45">
        <f t="shared" ref="E92:E94" si="25">E91</f>
        <v>44278</v>
      </c>
      <c r="F92" s="46"/>
      <c r="G92" s="36">
        <v>9006</v>
      </c>
      <c r="H92" s="70"/>
      <c r="I92" s="36" t="s">
        <v>106</v>
      </c>
      <c r="J92" s="49"/>
      <c r="K92" s="103"/>
    </row>
    <row r="93" spans="1:11" ht="22.5" hidden="1" customHeight="1" x14ac:dyDescent="0.25">
      <c r="A93" s="31"/>
      <c r="C93" s="78"/>
      <c r="D93" s="80" t="str">
        <f t="shared" si="24"/>
        <v>Tue</v>
      </c>
      <c r="E93" s="45">
        <f t="shared" si="25"/>
        <v>44278</v>
      </c>
      <c r="F93" s="46"/>
      <c r="G93" s="36">
        <v>9006</v>
      </c>
      <c r="H93" s="70"/>
      <c r="I93" s="36" t="s">
        <v>106</v>
      </c>
      <c r="J93" s="49"/>
      <c r="K93" s="103"/>
    </row>
    <row r="94" spans="1:11" ht="22.5" hidden="1" customHeight="1" x14ac:dyDescent="0.25">
      <c r="A94" s="31"/>
      <c r="C94" s="78"/>
      <c r="D94" s="80" t="str">
        <f t="shared" si="24"/>
        <v>Tue</v>
      </c>
      <c r="E94" s="45">
        <f t="shared" si="25"/>
        <v>44278</v>
      </c>
      <c r="F94" s="46"/>
      <c r="G94" s="36">
        <v>9006</v>
      </c>
      <c r="H94" s="70"/>
      <c r="I94" s="36" t="s">
        <v>106</v>
      </c>
      <c r="J94" s="49"/>
      <c r="K94" s="103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78"/>
      <c r="D95" s="76" t="str">
        <f t="shared" si="4"/>
        <v>Wed</v>
      </c>
      <c r="E95" s="34">
        <f>+E90+1</f>
        <v>44279</v>
      </c>
      <c r="F95" s="35"/>
      <c r="G95" s="36">
        <v>9006</v>
      </c>
      <c r="H95" s="43" t="s">
        <v>156</v>
      </c>
      <c r="I95" s="36" t="s">
        <v>106</v>
      </c>
      <c r="J95" s="38">
        <v>8</v>
      </c>
      <c r="K95" s="103"/>
    </row>
    <row r="96" spans="1:11" ht="22.5" hidden="1" customHeight="1" x14ac:dyDescent="0.25">
      <c r="A96" s="31"/>
      <c r="C96" s="78"/>
      <c r="D96" s="76" t="str">
        <f>D95</f>
        <v>Wed</v>
      </c>
      <c r="E96" s="34">
        <f>E95</f>
        <v>44279</v>
      </c>
      <c r="F96" s="35"/>
      <c r="G96" s="36">
        <v>9006</v>
      </c>
      <c r="H96" s="43"/>
      <c r="I96" s="36" t="s">
        <v>106</v>
      </c>
      <c r="J96" s="38">
        <v>8</v>
      </c>
      <c r="K96" s="103"/>
    </row>
    <row r="97" spans="1:11" ht="22.5" hidden="1" customHeight="1" x14ac:dyDescent="0.25">
      <c r="A97" s="31"/>
      <c r="C97" s="78"/>
      <c r="D97" s="76" t="str">
        <f t="shared" ref="D97:D99" si="26">D96</f>
        <v>Wed</v>
      </c>
      <c r="E97" s="34">
        <f t="shared" ref="E97:E99" si="27">E96</f>
        <v>44279</v>
      </c>
      <c r="F97" s="35"/>
      <c r="G97" s="36">
        <v>9006</v>
      </c>
      <c r="H97" s="43"/>
      <c r="I97" s="36" t="s">
        <v>106</v>
      </c>
      <c r="J97" s="38">
        <v>8</v>
      </c>
      <c r="K97" s="103"/>
    </row>
    <row r="98" spans="1:11" ht="22.5" hidden="1" customHeight="1" x14ac:dyDescent="0.25">
      <c r="A98" s="31"/>
      <c r="C98" s="78"/>
      <c r="D98" s="76" t="str">
        <f t="shared" si="26"/>
        <v>Wed</v>
      </c>
      <c r="E98" s="34">
        <f t="shared" si="27"/>
        <v>44279</v>
      </c>
      <c r="F98" s="35"/>
      <c r="G98" s="36">
        <v>9006</v>
      </c>
      <c r="H98" s="43"/>
      <c r="I98" s="36" t="s">
        <v>106</v>
      </c>
      <c r="J98" s="38">
        <v>8</v>
      </c>
      <c r="K98" s="103"/>
    </row>
    <row r="99" spans="1:11" ht="22.5" hidden="1" customHeight="1" x14ac:dyDescent="0.25">
      <c r="A99" s="31"/>
      <c r="C99" s="78"/>
      <c r="D99" s="76" t="str">
        <f t="shared" si="26"/>
        <v>Wed</v>
      </c>
      <c r="E99" s="34">
        <f t="shared" si="27"/>
        <v>44279</v>
      </c>
      <c r="F99" s="35"/>
      <c r="G99" s="36">
        <v>9006</v>
      </c>
      <c r="H99" s="43"/>
      <c r="I99" s="36" t="s">
        <v>106</v>
      </c>
      <c r="J99" s="38">
        <v>8</v>
      </c>
      <c r="K99" s="103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78"/>
      <c r="D100" s="80" t="str">
        <f t="shared" si="4"/>
        <v>Thu</v>
      </c>
      <c r="E100" s="45">
        <f>+E95+1</f>
        <v>44280</v>
      </c>
      <c r="F100" s="46"/>
      <c r="G100" s="36">
        <v>9006</v>
      </c>
      <c r="H100" s="48" t="s">
        <v>157</v>
      </c>
      <c r="I100" s="36" t="s">
        <v>106</v>
      </c>
      <c r="J100" s="38">
        <v>8</v>
      </c>
      <c r="K100" s="103"/>
    </row>
    <row r="101" spans="1:11" ht="22.5" hidden="1" customHeight="1" x14ac:dyDescent="0.25">
      <c r="A101" s="31"/>
      <c r="C101" s="78"/>
      <c r="D101" s="80" t="str">
        <f>D100</f>
        <v>Thu</v>
      </c>
      <c r="E101" s="45">
        <f>E100</f>
        <v>44280</v>
      </c>
      <c r="F101" s="46"/>
      <c r="G101" s="36">
        <v>9006</v>
      </c>
      <c r="H101" s="48"/>
      <c r="I101" s="47"/>
      <c r="J101" s="49"/>
      <c r="K101" s="103"/>
    </row>
    <row r="102" spans="1:11" ht="22.5" hidden="1" customHeight="1" x14ac:dyDescent="0.25">
      <c r="A102" s="31"/>
      <c r="C102" s="78"/>
      <c r="D102" s="80" t="str">
        <f t="shared" ref="D102:E104" si="28">D101</f>
        <v>Thu</v>
      </c>
      <c r="E102" s="45">
        <f t="shared" si="28"/>
        <v>44280</v>
      </c>
      <c r="F102" s="46"/>
      <c r="G102" s="36">
        <v>9006</v>
      </c>
      <c r="H102" s="48"/>
      <c r="I102" s="47"/>
      <c r="J102" s="49"/>
      <c r="K102" s="103"/>
    </row>
    <row r="103" spans="1:11" ht="22.5" hidden="1" customHeight="1" x14ac:dyDescent="0.25">
      <c r="A103" s="31"/>
      <c r="C103" s="78"/>
      <c r="D103" s="80" t="str">
        <f t="shared" si="28"/>
        <v>Thu</v>
      </c>
      <c r="E103" s="45">
        <f t="shared" si="28"/>
        <v>44280</v>
      </c>
      <c r="F103" s="46"/>
      <c r="G103" s="36">
        <v>9006</v>
      </c>
      <c r="H103" s="48"/>
      <c r="I103" s="47"/>
      <c r="J103" s="49"/>
      <c r="K103" s="103"/>
    </row>
    <row r="104" spans="1:11" ht="22.5" hidden="1" customHeight="1" x14ac:dyDescent="0.25">
      <c r="A104" s="31"/>
      <c r="C104" s="78"/>
      <c r="D104" s="80" t="str">
        <f t="shared" si="28"/>
        <v>Thu</v>
      </c>
      <c r="E104" s="45">
        <f t="shared" si="28"/>
        <v>44280</v>
      </c>
      <c r="F104" s="46"/>
      <c r="G104" s="36">
        <v>9006</v>
      </c>
      <c r="H104" s="48"/>
      <c r="I104" s="47"/>
      <c r="J104" s="49"/>
      <c r="K104" s="103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78"/>
      <c r="D105" s="76" t="str">
        <f t="shared" si="4"/>
        <v>Fri</v>
      </c>
      <c r="E105" s="34">
        <f>+E100+1</f>
        <v>44281</v>
      </c>
      <c r="F105" s="64"/>
      <c r="G105" s="36">
        <v>9006</v>
      </c>
      <c r="H105" s="66" t="s">
        <v>149</v>
      </c>
      <c r="I105" s="65" t="s">
        <v>150</v>
      </c>
      <c r="J105" s="96">
        <v>9</v>
      </c>
      <c r="K105" s="103"/>
    </row>
    <row r="106" spans="1:11" ht="22.5" hidden="1" customHeight="1" x14ac:dyDescent="0.25">
      <c r="A106" s="31"/>
      <c r="C106" s="78"/>
      <c r="D106" s="76" t="str">
        <f>D105</f>
        <v>Fri</v>
      </c>
      <c r="E106" s="34">
        <f>E105</f>
        <v>44281</v>
      </c>
      <c r="F106" s="64"/>
      <c r="G106" s="36">
        <v>9006</v>
      </c>
      <c r="H106" s="66"/>
      <c r="I106" s="65"/>
      <c r="J106" s="96"/>
      <c r="K106" s="103"/>
    </row>
    <row r="107" spans="1:11" ht="22.5" hidden="1" customHeight="1" x14ac:dyDescent="0.25">
      <c r="A107" s="31"/>
      <c r="C107" s="78"/>
      <c r="D107" s="76" t="str">
        <f t="shared" ref="D107:E109" si="29">D106</f>
        <v>Fri</v>
      </c>
      <c r="E107" s="34">
        <f t="shared" si="29"/>
        <v>44281</v>
      </c>
      <c r="F107" s="64"/>
      <c r="G107" s="36">
        <v>9006</v>
      </c>
      <c r="H107" s="66"/>
      <c r="I107" s="65"/>
      <c r="J107" s="96"/>
      <c r="K107" s="103"/>
    </row>
    <row r="108" spans="1:11" ht="22.5" hidden="1" customHeight="1" x14ac:dyDescent="0.25">
      <c r="A108" s="31"/>
      <c r="C108" s="78"/>
      <c r="D108" s="76" t="str">
        <f t="shared" si="29"/>
        <v>Fri</v>
      </c>
      <c r="E108" s="34">
        <f t="shared" si="29"/>
        <v>44281</v>
      </c>
      <c r="F108" s="64"/>
      <c r="G108" s="36">
        <v>9006</v>
      </c>
      <c r="H108" s="66"/>
      <c r="I108" s="65"/>
      <c r="J108" s="96"/>
      <c r="K108" s="103"/>
    </row>
    <row r="109" spans="1:11" ht="22.5" hidden="1" customHeight="1" x14ac:dyDescent="0.25">
      <c r="A109" s="31"/>
      <c r="C109" s="78"/>
      <c r="D109" s="76" t="str">
        <f t="shared" si="29"/>
        <v>Fri</v>
      </c>
      <c r="E109" s="34">
        <f t="shared" si="29"/>
        <v>44281</v>
      </c>
      <c r="F109" s="64"/>
      <c r="G109" s="36">
        <v>9006</v>
      </c>
      <c r="H109" s="66"/>
      <c r="I109" s="65"/>
      <c r="J109" s="96"/>
      <c r="K109" s="103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78"/>
      <c r="D110" s="76" t="str">
        <f t="shared" si="4"/>
        <v>Sat</v>
      </c>
      <c r="E110" s="34">
        <f>+E105+1</f>
        <v>44282</v>
      </c>
      <c r="F110" s="35"/>
      <c r="G110" s="36">
        <v>9006</v>
      </c>
      <c r="H110" s="43"/>
      <c r="I110" s="36"/>
      <c r="J110" s="38"/>
      <c r="K110" s="103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78"/>
      <c r="D111" s="80" t="str">
        <f t="shared" si="4"/>
        <v>Sun</v>
      </c>
      <c r="E111" s="45">
        <f>+E110+1</f>
        <v>44283</v>
      </c>
      <c r="F111" s="64"/>
      <c r="G111" s="36">
        <v>9006</v>
      </c>
      <c r="H111" s="67"/>
      <c r="I111" s="65"/>
      <c r="J111" s="96"/>
      <c r="K111" s="103"/>
    </row>
    <row r="112" spans="1:11" ht="23.5" customHeight="1" x14ac:dyDescent="0.25">
      <c r="A112" s="31">
        <f t="shared" si="0"/>
        <v>1</v>
      </c>
      <c r="B112" s="8">
        <f>WEEKDAY(E111+1,2)</f>
        <v>1</v>
      </c>
      <c r="C112" s="78"/>
      <c r="D112" s="76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9006</v>
      </c>
      <c r="H112" s="43" t="s">
        <v>142</v>
      </c>
      <c r="I112" s="36" t="s">
        <v>134</v>
      </c>
      <c r="J112" s="38">
        <v>15</v>
      </c>
      <c r="K112" s="103"/>
    </row>
    <row r="113" spans="1:11" ht="22.5" hidden="1" customHeight="1" x14ac:dyDescent="0.25">
      <c r="A113" s="31"/>
      <c r="C113" s="78"/>
      <c r="D113" s="76" t="str">
        <f>D112</f>
        <v>Mo</v>
      </c>
      <c r="E113" s="34">
        <f>E112</f>
        <v>44284</v>
      </c>
      <c r="F113" s="35"/>
      <c r="G113" s="36">
        <v>9006</v>
      </c>
      <c r="H113" s="43"/>
      <c r="I113" s="36"/>
      <c r="J113" s="38"/>
      <c r="K113" s="103"/>
    </row>
    <row r="114" spans="1:11" ht="22.5" hidden="1" customHeight="1" x14ac:dyDescent="0.25">
      <c r="A114" s="31"/>
      <c r="C114" s="78"/>
      <c r="D114" s="76" t="str">
        <f t="shared" ref="D114:E116" si="30">D113</f>
        <v>Mo</v>
      </c>
      <c r="E114" s="34">
        <f t="shared" si="30"/>
        <v>44284</v>
      </c>
      <c r="F114" s="35"/>
      <c r="G114" s="36">
        <v>9006</v>
      </c>
      <c r="H114" s="43"/>
      <c r="I114" s="36"/>
      <c r="J114" s="38"/>
      <c r="K114" s="103"/>
    </row>
    <row r="115" spans="1:11" ht="22.5" hidden="1" customHeight="1" x14ac:dyDescent="0.25">
      <c r="A115" s="31"/>
      <c r="C115" s="78"/>
      <c r="D115" s="76" t="str">
        <f t="shared" si="30"/>
        <v>Mo</v>
      </c>
      <c r="E115" s="34">
        <f t="shared" si="30"/>
        <v>44284</v>
      </c>
      <c r="F115" s="35"/>
      <c r="G115" s="36">
        <v>9006</v>
      </c>
      <c r="H115" s="43"/>
      <c r="I115" s="36"/>
      <c r="J115" s="38"/>
      <c r="K115" s="103"/>
    </row>
    <row r="116" spans="1:11" ht="22.5" hidden="1" customHeight="1" x14ac:dyDescent="0.25">
      <c r="A116" s="31"/>
      <c r="C116" s="78"/>
      <c r="D116" s="76" t="str">
        <f t="shared" si="30"/>
        <v>Mo</v>
      </c>
      <c r="E116" s="34">
        <f t="shared" si="30"/>
        <v>44284</v>
      </c>
      <c r="F116" s="35"/>
      <c r="G116" s="36">
        <v>9006</v>
      </c>
      <c r="H116" s="43"/>
      <c r="I116" s="36"/>
      <c r="J116" s="38"/>
      <c r="K116" s="103"/>
    </row>
    <row r="117" spans="1:11" ht="22.5" customHeight="1" x14ac:dyDescent="0.25">
      <c r="A117" s="31">
        <f t="shared" si="0"/>
        <v>1</v>
      </c>
      <c r="B117" s="8">
        <v>2</v>
      </c>
      <c r="C117" s="78"/>
      <c r="D117" s="76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9006</v>
      </c>
      <c r="H117" s="43" t="s">
        <v>151</v>
      </c>
      <c r="I117" s="36" t="s">
        <v>106</v>
      </c>
      <c r="J117" s="38">
        <v>8</v>
      </c>
      <c r="K117" s="103"/>
    </row>
    <row r="118" spans="1:11" ht="22.5" hidden="1" customHeight="1" x14ac:dyDescent="0.25">
      <c r="A118" s="31"/>
      <c r="C118" s="78"/>
      <c r="D118" s="82" t="str">
        <f>D117</f>
        <v>Tue</v>
      </c>
      <c r="E118" s="71">
        <f>E117</f>
        <v>44285</v>
      </c>
      <c r="F118" s="72"/>
      <c r="G118" s="36">
        <v>9006</v>
      </c>
      <c r="H118" s="73"/>
      <c r="I118" s="36" t="s">
        <v>106</v>
      </c>
      <c r="J118" s="38"/>
      <c r="K118" s="103"/>
    </row>
    <row r="119" spans="1:11" ht="22.5" hidden="1" customHeight="1" x14ac:dyDescent="0.25">
      <c r="A119" s="31"/>
      <c r="C119" s="78"/>
      <c r="D119" s="82" t="str">
        <f t="shared" ref="D119:D121" si="31">D118</f>
        <v>Tue</v>
      </c>
      <c r="E119" s="71">
        <f t="shared" ref="E119:E121" si="32">E118</f>
        <v>44285</v>
      </c>
      <c r="F119" s="72"/>
      <c r="G119" s="36">
        <v>9006</v>
      </c>
      <c r="H119" s="73"/>
      <c r="I119" s="36" t="s">
        <v>106</v>
      </c>
      <c r="J119" s="38"/>
      <c r="K119" s="103"/>
    </row>
    <row r="120" spans="1:11" ht="22.5" hidden="1" customHeight="1" x14ac:dyDescent="0.25">
      <c r="A120" s="31"/>
      <c r="C120" s="78"/>
      <c r="D120" s="82" t="str">
        <f t="shared" si="31"/>
        <v>Tue</v>
      </c>
      <c r="E120" s="71">
        <f t="shared" si="32"/>
        <v>44285</v>
      </c>
      <c r="F120" s="72"/>
      <c r="G120" s="36">
        <v>9006</v>
      </c>
      <c r="H120" s="73"/>
      <c r="I120" s="36" t="s">
        <v>106</v>
      </c>
      <c r="J120" s="38"/>
      <c r="K120" s="103"/>
    </row>
    <row r="121" spans="1:11" ht="22.5" hidden="1" customHeight="1" x14ac:dyDescent="0.25">
      <c r="A121" s="31"/>
      <c r="C121" s="78"/>
      <c r="D121" s="76" t="str">
        <f t="shared" si="31"/>
        <v>Tue</v>
      </c>
      <c r="E121" s="34">
        <f t="shared" si="32"/>
        <v>44285</v>
      </c>
      <c r="F121" s="35"/>
      <c r="G121" s="36">
        <v>9006</v>
      </c>
      <c r="H121" s="37"/>
      <c r="I121" s="36" t="s">
        <v>106</v>
      </c>
      <c r="J121" s="38"/>
      <c r="K121" s="103"/>
    </row>
    <row r="122" spans="1:11" ht="22.5" customHeight="1" x14ac:dyDescent="0.25">
      <c r="A122" s="31">
        <f t="shared" si="0"/>
        <v>1</v>
      </c>
      <c r="B122" s="8">
        <v>3</v>
      </c>
      <c r="C122" s="78"/>
      <c r="D122" s="76" t="str">
        <f t="shared" si="4"/>
        <v>Wed</v>
      </c>
      <c r="E122" s="34">
        <f>IF(MONTH(E117+1)&gt;MONTH(E117),"",E117+1)</f>
        <v>44286</v>
      </c>
      <c r="F122" s="35"/>
      <c r="G122" s="36">
        <v>9006</v>
      </c>
      <c r="H122" s="43" t="s">
        <v>158</v>
      </c>
      <c r="I122" s="36" t="s">
        <v>106</v>
      </c>
      <c r="J122" s="38">
        <v>8</v>
      </c>
      <c r="K122" s="103"/>
    </row>
    <row r="123" spans="1:11" ht="22.5" hidden="1" customHeight="1" x14ac:dyDescent="0.25">
      <c r="A123" s="31"/>
      <c r="C123" s="78"/>
      <c r="D123" s="76" t="str">
        <f>D122</f>
        <v>Wed</v>
      </c>
      <c r="E123" s="34">
        <f>E122</f>
        <v>44286</v>
      </c>
      <c r="F123" s="35"/>
      <c r="G123" s="36"/>
      <c r="H123" s="37"/>
      <c r="I123" s="36" t="s">
        <v>106</v>
      </c>
      <c r="J123" s="38"/>
      <c r="K123" s="103"/>
    </row>
    <row r="124" spans="1:11" ht="22.5" hidden="1" customHeight="1" x14ac:dyDescent="0.25">
      <c r="A124" s="31"/>
      <c r="C124" s="78"/>
      <c r="D124" s="76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 t="s">
        <v>106</v>
      </c>
      <c r="J124" s="38"/>
      <c r="K124" s="103"/>
    </row>
    <row r="125" spans="1:11" ht="22.5" hidden="1" customHeight="1" x14ac:dyDescent="0.25">
      <c r="A125" s="31"/>
      <c r="C125" s="78"/>
      <c r="D125" s="76" t="str">
        <f t="shared" si="33"/>
        <v>Wed</v>
      </c>
      <c r="E125" s="34">
        <f t="shared" si="34"/>
        <v>44286</v>
      </c>
      <c r="F125" s="35"/>
      <c r="G125" s="36"/>
      <c r="H125" s="37"/>
      <c r="I125" s="36" t="s">
        <v>106</v>
      </c>
      <c r="J125" s="38"/>
      <c r="K125" s="103"/>
    </row>
    <row r="126" spans="1:11" ht="22.5" hidden="1" customHeight="1" thickBot="1" x14ac:dyDescent="0.3">
      <c r="A126" s="31"/>
      <c r="C126" s="83"/>
      <c r="D126" s="84" t="str">
        <f t="shared" ref="D126" si="35">D125</f>
        <v>Wed</v>
      </c>
      <c r="E126" s="52">
        <f t="shared" ref="E126" si="36">E125</f>
        <v>44286</v>
      </c>
      <c r="F126" s="53"/>
      <c r="G126" s="54"/>
      <c r="H126" s="55"/>
      <c r="I126" s="36" t="s">
        <v>106</v>
      </c>
      <c r="J126" s="56"/>
      <c r="K126" s="10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117" priority="27" stopIfTrue="1">
      <formula>IF($A11=1,B11,)</formula>
    </cfRule>
    <cfRule type="expression" dxfId="116" priority="28" stopIfTrue="1">
      <formula>IF($A11="",B11,)</formula>
    </cfRule>
  </conditionalFormatting>
  <conditionalFormatting sqref="E11:E15">
    <cfRule type="expression" dxfId="115" priority="29" stopIfTrue="1">
      <formula>IF($A11="",B11,"")</formula>
    </cfRule>
  </conditionalFormatting>
  <conditionalFormatting sqref="E122:E126 E16:E116">
    <cfRule type="expression" dxfId="114" priority="30" stopIfTrue="1">
      <formula>IF($A16&lt;&gt;1,B16,"")</formula>
    </cfRule>
  </conditionalFormatting>
  <conditionalFormatting sqref="D122:D126 D11:D116">
    <cfRule type="expression" dxfId="6" priority="31" stopIfTrue="1">
      <formula>IF($A11="",B11,)</formula>
    </cfRule>
  </conditionalFormatting>
  <conditionalFormatting sqref="G11:G15">
    <cfRule type="expression" dxfId="113" priority="32" stopIfTrue="1">
      <formula>#REF!="Freelancer"</formula>
    </cfRule>
    <cfRule type="expression" dxfId="112" priority="33" stopIfTrue="1">
      <formula>#REF!="DTC Int. Staff"</formula>
    </cfRule>
  </conditionalFormatting>
  <conditionalFormatting sqref="C117:C121">
    <cfRule type="expression" dxfId="101" priority="11" stopIfTrue="1">
      <formula>IF($A117=1,B117,)</formula>
    </cfRule>
    <cfRule type="expression" dxfId="100" priority="12" stopIfTrue="1">
      <formula>IF($A117="",B117,)</formula>
    </cfRule>
  </conditionalFormatting>
  <conditionalFormatting sqref="D117:D121">
    <cfRule type="expression" dxfId="99" priority="13" stopIfTrue="1">
      <formula>IF($A117="",B117,)</formula>
    </cfRule>
  </conditionalFormatting>
  <conditionalFormatting sqref="E117:E121">
    <cfRule type="expression" dxfId="98" priority="10" stopIfTrue="1">
      <formula>IF($A117&lt;&gt;1,B117,"")</formula>
    </cfRule>
  </conditionalFormatting>
  <conditionalFormatting sqref="G16:G122">
    <cfRule type="expression" dxfId="5" priority="1" stopIfTrue="1">
      <formula>#REF!="Freelancer"</formula>
    </cfRule>
    <cfRule type="expression" dxfId="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49" zoomScale="90" zoomScaleNormal="90" workbookViewId="0">
      <selection activeCell="H135" sqref="H1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7.5429687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470</v>
      </c>
      <c r="J8" s="25">
        <f>I8/8</f>
        <v>58.75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3" t="s">
        <v>159</v>
      </c>
      <c r="I11" s="36" t="s">
        <v>160</v>
      </c>
      <c r="J11" s="38">
        <v>13</v>
      </c>
      <c r="K11" s="103"/>
    </row>
    <row r="12" spans="1:11" ht="22.5" hidden="1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43" t="s">
        <v>159</v>
      </c>
      <c r="I12" s="36" t="s">
        <v>160</v>
      </c>
      <c r="J12" s="38"/>
      <c r="K12" s="103"/>
    </row>
    <row r="13" spans="1:11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43" t="s">
        <v>159</v>
      </c>
      <c r="I13" s="36" t="s">
        <v>160</v>
      </c>
      <c r="J13" s="38"/>
      <c r="K13" s="103"/>
    </row>
    <row r="14" spans="1:11" ht="22.5" hidden="1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43" t="s">
        <v>159</v>
      </c>
      <c r="I14" s="36" t="s">
        <v>160</v>
      </c>
      <c r="J14" s="38"/>
      <c r="K14" s="103"/>
    </row>
    <row r="15" spans="1:11" ht="22.5" hidden="1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43" t="s">
        <v>159</v>
      </c>
      <c r="I15" s="36" t="s">
        <v>160</v>
      </c>
      <c r="J15" s="38"/>
      <c r="K15" s="103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36">
        <v>9006</v>
      </c>
      <c r="H16" s="43" t="s">
        <v>159</v>
      </c>
      <c r="I16" s="36" t="s">
        <v>160</v>
      </c>
      <c r="J16" s="49">
        <v>14</v>
      </c>
      <c r="K16" s="103"/>
    </row>
    <row r="17" spans="1:11" ht="22.5" hidden="1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36">
        <v>9006</v>
      </c>
      <c r="H17" s="48"/>
      <c r="I17" s="36" t="s">
        <v>160</v>
      </c>
      <c r="J17" s="49"/>
      <c r="K17" s="103"/>
    </row>
    <row r="18" spans="1:11" ht="22.5" hidden="1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36">
        <v>9006</v>
      </c>
      <c r="H18" s="48"/>
      <c r="I18" s="36" t="s">
        <v>160</v>
      </c>
      <c r="J18" s="49"/>
      <c r="K18" s="103"/>
    </row>
    <row r="19" spans="1:11" ht="22.5" hidden="1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36">
        <v>9006</v>
      </c>
      <c r="H19" s="48"/>
      <c r="I19" s="36" t="s">
        <v>160</v>
      </c>
      <c r="J19" s="49"/>
      <c r="K19" s="103"/>
    </row>
    <row r="20" spans="1:11" ht="22.5" hidden="1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36">
        <v>9006</v>
      </c>
      <c r="H20" s="48"/>
      <c r="I20" s="36" t="s">
        <v>160</v>
      </c>
      <c r="J20" s="49"/>
      <c r="K20" s="103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>
        <v>9006</v>
      </c>
      <c r="H21" s="43" t="s">
        <v>161</v>
      </c>
      <c r="I21" s="36" t="s">
        <v>162</v>
      </c>
      <c r="J21" s="38">
        <v>6</v>
      </c>
      <c r="K21" s="103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3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36">
        <v>9006</v>
      </c>
      <c r="H23" s="43" t="s">
        <v>159</v>
      </c>
      <c r="I23" s="36" t="s">
        <v>160</v>
      </c>
      <c r="J23" s="38">
        <v>13</v>
      </c>
      <c r="K23" s="103"/>
    </row>
    <row r="24" spans="1:11" ht="22.5" hidden="1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179" t="str">
        <f t="shared" si="5"/>
        <v>Tue</v>
      </c>
      <c r="E28" s="180">
        <f>+E23+1</f>
        <v>44292</v>
      </c>
      <c r="F28" s="181"/>
      <c r="G28" s="182"/>
      <c r="H28" s="186" t="s">
        <v>164</v>
      </c>
      <c r="I28" s="182"/>
      <c r="J28" s="183"/>
      <c r="K28" s="184"/>
    </row>
    <row r="29" spans="1:11" ht="22.5" hidden="1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>
        <v>9006</v>
      </c>
      <c r="H29" s="50"/>
      <c r="I29" s="36"/>
      <c r="J29" s="38"/>
      <c r="K29" s="103"/>
    </row>
    <row r="30" spans="1:11" ht="22.5" hidden="1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>
        <v>9006</v>
      </c>
      <c r="H30" s="50"/>
      <c r="I30" s="36"/>
      <c r="J30" s="38"/>
      <c r="K30" s="103"/>
    </row>
    <row r="31" spans="1:11" ht="22.5" hidden="1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>
        <v>9006</v>
      </c>
      <c r="H31" s="50"/>
      <c r="I31" s="36"/>
      <c r="J31" s="38"/>
      <c r="K31" s="103"/>
    </row>
    <row r="32" spans="1:11" ht="22.5" hidden="1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>
        <v>9006</v>
      </c>
      <c r="H32" s="50"/>
      <c r="I32" s="36"/>
      <c r="J32" s="38"/>
      <c r="K32" s="103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36">
        <v>9006</v>
      </c>
      <c r="H33" s="43" t="s">
        <v>159</v>
      </c>
      <c r="I33" s="36" t="s">
        <v>160</v>
      </c>
      <c r="J33" s="38">
        <v>13</v>
      </c>
      <c r="K33" s="103"/>
    </row>
    <row r="34" spans="1:11" ht="22.5" hidden="1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36">
        <v>9006</v>
      </c>
      <c r="H34" s="48"/>
      <c r="I34" s="47"/>
      <c r="J34" s="38">
        <v>13</v>
      </c>
      <c r="K34" s="103"/>
    </row>
    <row r="35" spans="1:11" ht="22.5" hidden="1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36">
        <v>9006</v>
      </c>
      <c r="H35" s="48"/>
      <c r="I35" s="47"/>
      <c r="J35" s="38">
        <v>13</v>
      </c>
      <c r="K35" s="103"/>
    </row>
    <row r="36" spans="1:11" ht="22.5" hidden="1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36">
        <v>9006</v>
      </c>
      <c r="H36" s="48"/>
      <c r="I36" s="47"/>
      <c r="J36" s="38">
        <v>13</v>
      </c>
      <c r="K36" s="103"/>
    </row>
    <row r="37" spans="1:11" ht="22.5" hidden="1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36">
        <v>9006</v>
      </c>
      <c r="H37" s="48"/>
      <c r="I37" s="47"/>
      <c r="J37" s="38">
        <v>13</v>
      </c>
      <c r="K37" s="103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159</v>
      </c>
      <c r="I38" s="36" t="s">
        <v>160</v>
      </c>
      <c r="J38" s="38">
        <v>13</v>
      </c>
      <c r="K38" s="103"/>
    </row>
    <row r="39" spans="1:11" ht="22.5" hidden="1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/>
      <c r="I39" s="36"/>
      <c r="J39" s="38"/>
      <c r="K39" s="103"/>
    </row>
    <row r="40" spans="1:11" ht="22.5" hidden="1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>
        <v>9006</v>
      </c>
      <c r="H40" s="43"/>
      <c r="I40" s="36"/>
      <c r="J40" s="38"/>
      <c r="K40" s="103"/>
    </row>
    <row r="41" spans="1:11" ht="22.5" hidden="1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>
        <v>9006</v>
      </c>
      <c r="H41" s="43"/>
      <c r="I41" s="36"/>
      <c r="J41" s="38"/>
      <c r="K41" s="103"/>
    </row>
    <row r="42" spans="1:11" ht="22.5" hidden="1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>
        <v>9006</v>
      </c>
      <c r="H42" s="43"/>
      <c r="I42" s="36"/>
      <c r="J42" s="38"/>
      <c r="K42" s="103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179" t="str">
        <f>IF(B43=1,"Mo",IF(B43=2,"Tue",IF(B43=3,"Wed",IF(B43=4,"Thu",IF(B43=5,"Fri",IF(B43=6,"Sat",IF(B43=7,"Sun","")))))))</f>
        <v>Fri</v>
      </c>
      <c r="E43" s="180">
        <f>+E38+1</f>
        <v>44295</v>
      </c>
      <c r="F43" s="181"/>
      <c r="G43" s="182"/>
      <c r="H43" s="185" t="s">
        <v>163</v>
      </c>
      <c r="I43" s="182"/>
      <c r="J43" s="183"/>
      <c r="K43" s="184"/>
    </row>
    <row r="44" spans="1:11" ht="22.5" hidden="1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36">
        <v>9006</v>
      </c>
      <c r="H44" s="48"/>
      <c r="I44" s="47"/>
      <c r="J44" s="49"/>
      <c r="K44" s="103"/>
    </row>
    <row r="45" spans="1:11" ht="22.5" hidden="1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36">
        <v>9006</v>
      </c>
      <c r="H45" s="48"/>
      <c r="I45" s="47"/>
      <c r="J45" s="49"/>
      <c r="K45" s="103"/>
    </row>
    <row r="46" spans="1:11" ht="22.5" hidden="1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36">
        <v>9006</v>
      </c>
      <c r="H46" s="48"/>
      <c r="I46" s="47"/>
      <c r="J46" s="49"/>
      <c r="K46" s="103"/>
    </row>
    <row r="47" spans="1:11" ht="22.5" hidden="1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36">
        <v>9006</v>
      </c>
      <c r="H47" s="48"/>
      <c r="I47" s="47"/>
      <c r="J47" s="49"/>
      <c r="K47" s="103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3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3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36">
        <v>9006</v>
      </c>
      <c r="H50" s="85" t="s">
        <v>145</v>
      </c>
      <c r="I50" s="47" t="s">
        <v>119</v>
      </c>
      <c r="J50" s="49">
        <v>8</v>
      </c>
      <c r="K50" s="103"/>
    </row>
    <row r="51" spans="1:11" ht="22.5" hidden="1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36">
        <v>9006</v>
      </c>
      <c r="H51" s="51"/>
      <c r="I51" s="47"/>
      <c r="J51" s="49"/>
      <c r="K51" s="103"/>
    </row>
    <row r="52" spans="1:11" ht="22.5" hidden="1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36">
        <v>9006</v>
      </c>
      <c r="H52" s="51"/>
      <c r="I52" s="47"/>
      <c r="J52" s="49"/>
      <c r="K52" s="103"/>
    </row>
    <row r="53" spans="1:11" ht="22.5" hidden="1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36">
        <v>9006</v>
      </c>
      <c r="H53" s="51"/>
      <c r="I53" s="47"/>
      <c r="J53" s="49"/>
      <c r="K53" s="103"/>
    </row>
    <row r="54" spans="1:11" ht="22.5" hidden="1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36">
        <v>9006</v>
      </c>
      <c r="H54" s="51"/>
      <c r="I54" s="47"/>
      <c r="J54" s="49"/>
      <c r="K54" s="103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179" t="str">
        <f t="shared" si="5"/>
        <v>Tue</v>
      </c>
      <c r="E55" s="180">
        <f>+E50+1</f>
        <v>44299</v>
      </c>
      <c r="F55" s="181"/>
      <c r="G55" s="182">
        <v>9006</v>
      </c>
      <c r="H55" s="185" t="s">
        <v>165</v>
      </c>
      <c r="I55" s="182"/>
      <c r="J55" s="183"/>
      <c r="K55" s="184"/>
    </row>
    <row r="56" spans="1:11" ht="22.5" hidden="1" customHeight="1" x14ac:dyDescent="0.25">
      <c r="A56" s="31"/>
      <c r="C56" s="40"/>
      <c r="D56" s="179" t="str">
        <f>D55</f>
        <v>Tue</v>
      </c>
      <c r="E56" s="180">
        <f>E55</f>
        <v>44299</v>
      </c>
      <c r="F56" s="181"/>
      <c r="G56" s="182">
        <v>9006</v>
      </c>
      <c r="H56" s="185"/>
      <c r="I56" s="182"/>
      <c r="J56" s="183"/>
      <c r="K56" s="184"/>
    </row>
    <row r="57" spans="1:11" ht="22.5" hidden="1" customHeight="1" x14ac:dyDescent="0.25">
      <c r="A57" s="31"/>
      <c r="C57" s="40"/>
      <c r="D57" s="179" t="str">
        <f t="shared" ref="D57:E59" si="14">D56</f>
        <v>Tue</v>
      </c>
      <c r="E57" s="180">
        <f t="shared" si="14"/>
        <v>44299</v>
      </c>
      <c r="F57" s="181"/>
      <c r="G57" s="182">
        <v>9006</v>
      </c>
      <c r="H57" s="185"/>
      <c r="I57" s="182"/>
      <c r="J57" s="183"/>
      <c r="K57" s="184"/>
    </row>
    <row r="58" spans="1:11" ht="22.5" hidden="1" customHeight="1" x14ac:dyDescent="0.25">
      <c r="A58" s="31"/>
      <c r="C58" s="40"/>
      <c r="D58" s="179" t="str">
        <f t="shared" si="14"/>
        <v>Tue</v>
      </c>
      <c r="E58" s="180">
        <f t="shared" si="14"/>
        <v>44299</v>
      </c>
      <c r="F58" s="181"/>
      <c r="G58" s="182">
        <v>9006</v>
      </c>
      <c r="H58" s="185"/>
      <c r="I58" s="182"/>
      <c r="J58" s="183"/>
      <c r="K58" s="184"/>
    </row>
    <row r="59" spans="1:11" ht="22.5" hidden="1" customHeight="1" x14ac:dyDescent="0.25">
      <c r="A59" s="31"/>
      <c r="C59" s="40"/>
      <c r="D59" s="179" t="str">
        <f t="shared" si="14"/>
        <v>Tue</v>
      </c>
      <c r="E59" s="180">
        <f t="shared" si="14"/>
        <v>44299</v>
      </c>
      <c r="F59" s="181"/>
      <c r="G59" s="182">
        <v>9006</v>
      </c>
      <c r="H59" s="185"/>
      <c r="I59" s="182"/>
      <c r="J59" s="183"/>
      <c r="K59" s="184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179" t="str">
        <f t="shared" si="5"/>
        <v>Wed</v>
      </c>
      <c r="E60" s="180">
        <f>+E55+1</f>
        <v>44300</v>
      </c>
      <c r="F60" s="181"/>
      <c r="G60" s="182">
        <v>9006</v>
      </c>
      <c r="H60" s="185" t="s">
        <v>165</v>
      </c>
      <c r="I60" s="182"/>
      <c r="J60" s="183"/>
      <c r="K60" s="184"/>
    </row>
    <row r="61" spans="1:11" ht="22.5" hidden="1" customHeight="1" x14ac:dyDescent="0.25">
      <c r="A61" s="31"/>
      <c r="C61" s="40"/>
      <c r="D61" s="179" t="str">
        <f>D60</f>
        <v>Wed</v>
      </c>
      <c r="E61" s="180">
        <f>E60</f>
        <v>44300</v>
      </c>
      <c r="F61" s="181"/>
      <c r="G61" s="182">
        <v>9006</v>
      </c>
      <c r="H61" s="185"/>
      <c r="I61" s="182"/>
      <c r="J61" s="183"/>
      <c r="K61" s="184"/>
    </row>
    <row r="62" spans="1:11" ht="22.5" hidden="1" customHeight="1" x14ac:dyDescent="0.25">
      <c r="A62" s="31"/>
      <c r="C62" s="40"/>
      <c r="D62" s="179" t="str">
        <f t="shared" ref="D62:E64" si="15">D61</f>
        <v>Wed</v>
      </c>
      <c r="E62" s="180">
        <f t="shared" si="15"/>
        <v>44300</v>
      </c>
      <c r="F62" s="181"/>
      <c r="G62" s="182">
        <v>9006</v>
      </c>
      <c r="H62" s="185"/>
      <c r="I62" s="182"/>
      <c r="J62" s="183"/>
      <c r="K62" s="184"/>
    </row>
    <row r="63" spans="1:11" ht="22.5" hidden="1" customHeight="1" x14ac:dyDescent="0.25">
      <c r="A63" s="31"/>
      <c r="C63" s="40"/>
      <c r="D63" s="179" t="str">
        <f t="shared" si="15"/>
        <v>Wed</v>
      </c>
      <c r="E63" s="180">
        <f t="shared" si="15"/>
        <v>44300</v>
      </c>
      <c r="F63" s="181"/>
      <c r="G63" s="182">
        <v>9006</v>
      </c>
      <c r="H63" s="185"/>
      <c r="I63" s="182"/>
      <c r="J63" s="183"/>
      <c r="K63" s="184"/>
    </row>
    <row r="64" spans="1:11" ht="22.5" hidden="1" customHeight="1" x14ac:dyDescent="0.25">
      <c r="A64" s="31"/>
      <c r="C64" s="40"/>
      <c r="D64" s="179" t="str">
        <f t="shared" si="15"/>
        <v>Wed</v>
      </c>
      <c r="E64" s="180">
        <f t="shared" si="15"/>
        <v>44300</v>
      </c>
      <c r="F64" s="181"/>
      <c r="G64" s="182">
        <v>9006</v>
      </c>
      <c r="H64" s="185"/>
      <c r="I64" s="182"/>
      <c r="J64" s="183"/>
      <c r="K64" s="184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179" t="str">
        <f t="shared" si="5"/>
        <v>Thu</v>
      </c>
      <c r="E65" s="180">
        <f>+E60+1</f>
        <v>44301</v>
      </c>
      <c r="F65" s="181"/>
      <c r="G65" s="182">
        <v>9006</v>
      </c>
      <c r="H65" s="185" t="s">
        <v>165</v>
      </c>
      <c r="I65" s="182"/>
      <c r="J65" s="183"/>
      <c r="K65" s="184"/>
    </row>
    <row r="66" spans="1:11" ht="22.5" hidden="1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>
        <v>9006</v>
      </c>
      <c r="H66" s="43"/>
      <c r="I66" s="36"/>
      <c r="J66" s="38"/>
      <c r="K66" s="103"/>
    </row>
    <row r="67" spans="1:11" ht="22.5" hidden="1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>
        <v>9006</v>
      </c>
      <c r="H67" s="43"/>
      <c r="I67" s="36"/>
      <c r="J67" s="38"/>
      <c r="K67" s="103"/>
    </row>
    <row r="68" spans="1:11" ht="22.5" hidden="1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>
        <v>9006</v>
      </c>
      <c r="H68" s="43"/>
      <c r="I68" s="36"/>
      <c r="J68" s="38"/>
      <c r="K68" s="103"/>
    </row>
    <row r="69" spans="1:11" ht="22.5" hidden="1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>
        <v>9006</v>
      </c>
      <c r="H69" s="43"/>
      <c r="I69" s="36"/>
      <c r="J69" s="38"/>
      <c r="K69" s="103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36">
        <v>9006</v>
      </c>
      <c r="H70" s="85" t="s">
        <v>145</v>
      </c>
      <c r="I70" s="47" t="s">
        <v>119</v>
      </c>
      <c r="J70" s="49">
        <v>8</v>
      </c>
      <c r="K70" s="103"/>
    </row>
    <row r="71" spans="1:11" ht="22.5" hidden="1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36">
        <v>9006</v>
      </c>
      <c r="H71" s="48"/>
      <c r="I71" s="47"/>
      <c r="J71" s="49">
        <v>8</v>
      </c>
      <c r="K71" s="103"/>
    </row>
    <row r="72" spans="1:11" ht="22.5" hidden="1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36">
        <v>9006</v>
      </c>
      <c r="H72" s="48"/>
      <c r="I72" s="47"/>
      <c r="J72" s="49">
        <v>8</v>
      </c>
      <c r="K72" s="103"/>
    </row>
    <row r="73" spans="1:11" ht="22.5" hidden="1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36">
        <v>9006</v>
      </c>
      <c r="H73" s="48"/>
      <c r="I73" s="47"/>
      <c r="J73" s="49">
        <v>8</v>
      </c>
      <c r="K73" s="103"/>
    </row>
    <row r="74" spans="1:11" ht="22.5" hidden="1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36">
        <v>9006</v>
      </c>
      <c r="H74" s="48"/>
      <c r="I74" s="47"/>
      <c r="J74" s="49">
        <v>8</v>
      </c>
      <c r="K74" s="103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49"/>
      <c r="K75" s="103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49"/>
      <c r="K76" s="103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36">
        <v>9006</v>
      </c>
      <c r="H77" s="48" t="s">
        <v>167</v>
      </c>
      <c r="I77" s="47" t="s">
        <v>119</v>
      </c>
      <c r="J77" s="49">
        <v>8</v>
      </c>
      <c r="K77" s="103"/>
    </row>
    <row r="78" spans="1:11" ht="22.5" hidden="1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36">
        <v>9006</v>
      </c>
      <c r="H78" s="48"/>
      <c r="I78" s="47" t="s">
        <v>119</v>
      </c>
      <c r="J78" s="49">
        <v>8</v>
      </c>
      <c r="K78" s="103"/>
    </row>
    <row r="79" spans="1:11" ht="22.5" hidden="1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36">
        <v>9006</v>
      </c>
      <c r="H79" s="48"/>
      <c r="I79" s="47" t="s">
        <v>119</v>
      </c>
      <c r="J79" s="49">
        <v>8</v>
      </c>
      <c r="K79" s="103"/>
    </row>
    <row r="80" spans="1:11" ht="22.5" hidden="1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36">
        <v>9006</v>
      </c>
      <c r="H80" s="48"/>
      <c r="I80" s="47" t="s">
        <v>119</v>
      </c>
      <c r="J80" s="49">
        <v>8</v>
      </c>
      <c r="K80" s="103"/>
    </row>
    <row r="81" spans="1:11" ht="22.5" hidden="1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36">
        <v>9006</v>
      </c>
      <c r="H81" s="48"/>
      <c r="I81" s="47" t="s">
        <v>119</v>
      </c>
      <c r="J81" s="49">
        <v>8</v>
      </c>
      <c r="K81" s="103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168</v>
      </c>
      <c r="I82" s="47" t="s">
        <v>119</v>
      </c>
      <c r="J82" s="49">
        <v>8</v>
      </c>
      <c r="K82" s="103"/>
    </row>
    <row r="83" spans="1:11" ht="22.5" hidden="1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/>
      <c r="I83" s="47" t="s">
        <v>119</v>
      </c>
      <c r="J83" s="49">
        <v>8</v>
      </c>
      <c r="K83" s="103"/>
    </row>
    <row r="84" spans="1:11" ht="22.5" hidden="1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/>
      <c r="I84" s="47" t="s">
        <v>119</v>
      </c>
      <c r="J84" s="49">
        <v>8</v>
      </c>
      <c r="K84" s="103"/>
    </row>
    <row r="85" spans="1:11" ht="22.5" hidden="1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>
        <v>9006</v>
      </c>
      <c r="H85" s="43"/>
      <c r="I85" s="47" t="s">
        <v>119</v>
      </c>
      <c r="J85" s="49">
        <v>8</v>
      </c>
      <c r="K85" s="103"/>
    </row>
    <row r="86" spans="1:11" ht="22.5" hidden="1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>
        <v>9006</v>
      </c>
      <c r="H86" s="43"/>
      <c r="I86" s="47" t="s">
        <v>119</v>
      </c>
      <c r="J86" s="49">
        <v>8</v>
      </c>
      <c r="K86" s="103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36">
        <v>9006</v>
      </c>
      <c r="H87" s="48" t="s">
        <v>171</v>
      </c>
      <c r="I87" s="47" t="s">
        <v>119</v>
      </c>
      <c r="J87" s="49">
        <v>8</v>
      </c>
      <c r="K87" s="103"/>
    </row>
    <row r="88" spans="1:11" ht="22.5" hidden="1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36">
        <v>9006</v>
      </c>
      <c r="H88" s="48"/>
      <c r="I88" s="47" t="s">
        <v>119</v>
      </c>
      <c r="J88" s="49">
        <v>8</v>
      </c>
      <c r="K88" s="103"/>
    </row>
    <row r="89" spans="1:11" ht="22.5" hidden="1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36">
        <v>9006</v>
      </c>
      <c r="H89" s="48"/>
      <c r="I89" s="47" t="s">
        <v>119</v>
      </c>
      <c r="J89" s="49">
        <v>8</v>
      </c>
      <c r="K89" s="103"/>
    </row>
    <row r="90" spans="1:11" ht="22.5" hidden="1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36">
        <v>9006</v>
      </c>
      <c r="H90" s="48"/>
      <c r="I90" s="47" t="s">
        <v>119</v>
      </c>
      <c r="J90" s="49">
        <v>8</v>
      </c>
      <c r="K90" s="103"/>
    </row>
    <row r="91" spans="1:11" ht="22.5" hidden="1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36">
        <v>9006</v>
      </c>
      <c r="H91" s="48"/>
      <c r="I91" s="47" t="s">
        <v>119</v>
      </c>
      <c r="J91" s="49">
        <v>8</v>
      </c>
      <c r="K91" s="103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175</v>
      </c>
      <c r="I92" s="47" t="s">
        <v>119</v>
      </c>
      <c r="J92" s="49">
        <v>8</v>
      </c>
      <c r="K92" s="103"/>
    </row>
    <row r="93" spans="1:11" ht="22.5" hidden="1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/>
      <c r="I93" s="47" t="s">
        <v>119</v>
      </c>
      <c r="J93" s="49">
        <v>8</v>
      </c>
      <c r="K93" s="103"/>
    </row>
    <row r="94" spans="1:11" ht="22.5" hidden="1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9006</v>
      </c>
      <c r="H94" s="43"/>
      <c r="I94" s="47" t="s">
        <v>119</v>
      </c>
      <c r="J94" s="49">
        <v>8</v>
      </c>
      <c r="K94" s="103"/>
    </row>
    <row r="95" spans="1:11" ht="22.5" hidden="1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>
        <v>9006</v>
      </c>
      <c r="H95" s="43"/>
      <c r="I95" s="47" t="s">
        <v>119</v>
      </c>
      <c r="J95" s="49">
        <v>8</v>
      </c>
      <c r="K95" s="103"/>
    </row>
    <row r="96" spans="1:11" ht="22.5" hidden="1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>
        <v>9006</v>
      </c>
      <c r="H96" s="43"/>
      <c r="I96" s="47" t="s">
        <v>119</v>
      </c>
      <c r="J96" s="49">
        <v>8</v>
      </c>
      <c r="K96" s="103"/>
    </row>
    <row r="97" spans="1:11" ht="22.5" hidden="1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>
        <v>9006</v>
      </c>
      <c r="H97" s="43"/>
      <c r="I97" s="47" t="s">
        <v>119</v>
      </c>
      <c r="J97" s="49">
        <v>8</v>
      </c>
      <c r="K97" s="103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36">
        <v>9006</v>
      </c>
      <c r="H98" s="43" t="s">
        <v>175</v>
      </c>
      <c r="I98" s="47" t="s">
        <v>119</v>
      </c>
      <c r="J98" s="49">
        <v>8</v>
      </c>
      <c r="K98" s="103"/>
    </row>
    <row r="99" spans="1:11" ht="22.5" hidden="1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36">
        <v>9006</v>
      </c>
      <c r="H99" s="70"/>
      <c r="I99" s="47" t="s">
        <v>119</v>
      </c>
      <c r="J99" s="49">
        <v>8</v>
      </c>
      <c r="K99" s="103"/>
    </row>
    <row r="100" spans="1:11" ht="22.5" hidden="1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36">
        <v>9006</v>
      </c>
      <c r="H100" s="70"/>
      <c r="I100" s="47" t="s">
        <v>119</v>
      </c>
      <c r="J100" s="49">
        <v>8</v>
      </c>
      <c r="K100" s="103"/>
    </row>
    <row r="101" spans="1:11" ht="22.5" hidden="1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36">
        <v>9006</v>
      </c>
      <c r="H101" s="70"/>
      <c r="I101" s="47" t="s">
        <v>119</v>
      </c>
      <c r="J101" s="49">
        <v>8</v>
      </c>
      <c r="K101" s="103"/>
    </row>
    <row r="102" spans="1:11" ht="22.5" hidden="1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36">
        <v>9006</v>
      </c>
      <c r="H102" s="70"/>
      <c r="I102" s="47" t="s">
        <v>119</v>
      </c>
      <c r="J102" s="49">
        <v>8</v>
      </c>
      <c r="K102" s="103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>
        <v>9006</v>
      </c>
      <c r="H103" s="43" t="s">
        <v>176</v>
      </c>
      <c r="I103" s="47" t="s">
        <v>119</v>
      </c>
      <c r="J103" s="49">
        <v>8</v>
      </c>
      <c r="K103" s="103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>
        <v>9006</v>
      </c>
      <c r="H104" s="43" t="s">
        <v>177</v>
      </c>
      <c r="I104" s="47" t="s">
        <v>119</v>
      </c>
      <c r="J104" s="49">
        <v>8</v>
      </c>
      <c r="K104" s="103"/>
    </row>
    <row r="105" spans="1:11" ht="22.5" hidden="1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/>
      <c r="I105" s="47" t="s">
        <v>119</v>
      </c>
      <c r="J105" s="38"/>
      <c r="K105" s="103"/>
    </row>
    <row r="106" spans="1:11" ht="22.5" hidden="1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9006</v>
      </c>
      <c r="H106" s="43"/>
      <c r="I106" s="47" t="s">
        <v>119</v>
      </c>
      <c r="J106" s="38"/>
      <c r="K106" s="103"/>
    </row>
    <row r="107" spans="1:11" ht="22.5" hidden="1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>
        <v>9006</v>
      </c>
      <c r="H107" s="43"/>
      <c r="I107" s="47" t="s">
        <v>119</v>
      </c>
      <c r="J107" s="38"/>
      <c r="K107" s="103"/>
    </row>
    <row r="108" spans="1:11" ht="22.5" hidden="1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>
        <v>9006</v>
      </c>
      <c r="H108" s="43"/>
      <c r="I108" s="47" t="s">
        <v>119</v>
      </c>
      <c r="J108" s="38"/>
      <c r="K108" s="103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36">
        <v>9006</v>
      </c>
      <c r="H109" s="85" t="s">
        <v>172</v>
      </c>
      <c r="I109" s="47" t="s">
        <v>119</v>
      </c>
      <c r="J109" s="49">
        <v>8</v>
      </c>
      <c r="K109" s="103"/>
    </row>
    <row r="110" spans="1:11" ht="22.5" hidden="1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36">
        <v>9006</v>
      </c>
      <c r="H110" s="48"/>
      <c r="I110" s="47" t="s">
        <v>119</v>
      </c>
      <c r="J110" s="49"/>
      <c r="K110" s="103"/>
    </row>
    <row r="111" spans="1:11" ht="22.5" hidden="1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36">
        <v>9006</v>
      </c>
      <c r="H111" s="48"/>
      <c r="I111" s="47" t="s">
        <v>119</v>
      </c>
      <c r="J111" s="49"/>
      <c r="K111" s="103"/>
    </row>
    <row r="112" spans="1:11" ht="22.5" hidden="1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36">
        <v>9006</v>
      </c>
      <c r="H112" s="48"/>
      <c r="I112" s="47" t="s">
        <v>119</v>
      </c>
      <c r="J112" s="49"/>
      <c r="K112" s="103"/>
    </row>
    <row r="113" spans="1:11" ht="22.5" hidden="1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36">
        <v>9006</v>
      </c>
      <c r="H113" s="48"/>
      <c r="I113" s="47" t="s">
        <v>119</v>
      </c>
      <c r="J113" s="49"/>
      <c r="K113" s="103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85" t="s">
        <v>173</v>
      </c>
      <c r="I114" s="47" t="s">
        <v>119</v>
      </c>
      <c r="J114" s="38">
        <v>18</v>
      </c>
      <c r="K114" s="103"/>
    </row>
    <row r="115" spans="1:11" ht="22.5" hidden="1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9006</v>
      </c>
      <c r="H115" s="43"/>
      <c r="I115" s="47" t="s">
        <v>119</v>
      </c>
      <c r="J115" s="38"/>
      <c r="K115" s="103"/>
    </row>
    <row r="116" spans="1:11" ht="22.5" hidden="1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>
        <v>9006</v>
      </c>
      <c r="H116" s="43"/>
      <c r="I116" s="47" t="s">
        <v>119</v>
      </c>
      <c r="J116" s="38"/>
      <c r="K116" s="103"/>
    </row>
    <row r="117" spans="1:11" ht="22.5" hidden="1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>
        <v>9006</v>
      </c>
      <c r="H117" s="43"/>
      <c r="I117" s="47" t="s">
        <v>119</v>
      </c>
      <c r="J117" s="38"/>
      <c r="K117" s="103"/>
    </row>
    <row r="118" spans="1:11" ht="22.5" hidden="1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>
        <v>9006</v>
      </c>
      <c r="H118" s="43"/>
      <c r="I118" s="47" t="s">
        <v>119</v>
      </c>
      <c r="J118" s="38"/>
      <c r="K118" s="103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36">
        <v>9006</v>
      </c>
      <c r="H119" s="85" t="s">
        <v>174</v>
      </c>
      <c r="I119" s="47" t="s">
        <v>119</v>
      </c>
      <c r="J119" s="49">
        <v>18</v>
      </c>
      <c r="K119" s="103"/>
    </row>
    <row r="120" spans="1:11" ht="22.5" hidden="1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36">
        <v>9006</v>
      </c>
      <c r="H120" s="51"/>
      <c r="I120" s="47" t="s">
        <v>119</v>
      </c>
      <c r="J120" s="49"/>
      <c r="K120" s="103"/>
    </row>
    <row r="121" spans="1:11" ht="22.5" hidden="1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36">
        <v>9006</v>
      </c>
      <c r="H121" s="51"/>
      <c r="I121" s="47" t="s">
        <v>119</v>
      </c>
      <c r="J121" s="49"/>
      <c r="K121" s="103"/>
    </row>
    <row r="122" spans="1:11" ht="22.5" hidden="1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36">
        <v>9006</v>
      </c>
      <c r="H122" s="51"/>
      <c r="I122" s="47" t="s">
        <v>119</v>
      </c>
      <c r="J122" s="49"/>
      <c r="K122" s="103"/>
    </row>
    <row r="123" spans="1:11" ht="22.5" hidden="1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36">
        <v>9006</v>
      </c>
      <c r="H123" s="51"/>
      <c r="I123" s="47" t="s">
        <v>119</v>
      </c>
      <c r="J123" s="49"/>
      <c r="K123" s="103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85" t="s">
        <v>170</v>
      </c>
      <c r="I124" s="47" t="s">
        <v>119</v>
      </c>
      <c r="J124" s="38">
        <v>20</v>
      </c>
      <c r="K124" s="103"/>
    </row>
    <row r="125" spans="1:11" ht="22.5" hidden="1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85" t="s">
        <v>166</v>
      </c>
      <c r="I125" s="47" t="s">
        <v>119</v>
      </c>
      <c r="J125" s="38"/>
      <c r="K125" s="103"/>
    </row>
    <row r="126" spans="1:11" ht="22.5" hidden="1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85" t="s">
        <v>166</v>
      </c>
      <c r="I126" s="47" t="s">
        <v>119</v>
      </c>
      <c r="J126" s="38"/>
      <c r="K126" s="103"/>
    </row>
    <row r="127" spans="1:11" ht="22.5" hidden="1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>
        <v>9006</v>
      </c>
      <c r="H127" s="85" t="s">
        <v>166</v>
      </c>
      <c r="I127" s="47" t="s">
        <v>119</v>
      </c>
      <c r="J127" s="38"/>
      <c r="K127" s="103"/>
    </row>
    <row r="128" spans="1:11" ht="21" hidden="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>
        <v>9006</v>
      </c>
      <c r="H128" s="85" t="s">
        <v>166</v>
      </c>
      <c r="I128" s="47" t="s">
        <v>119</v>
      </c>
      <c r="J128" s="38"/>
      <c r="K128" s="103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36">
        <v>9006</v>
      </c>
      <c r="H129" s="85" t="s">
        <v>169</v>
      </c>
      <c r="I129" s="47" t="s">
        <v>119</v>
      </c>
      <c r="J129" s="49">
        <v>10</v>
      </c>
      <c r="K129" s="103"/>
    </row>
    <row r="130" spans="1:11" ht="21" hidden="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85" t="s">
        <v>166</v>
      </c>
      <c r="I130" s="47"/>
      <c r="J130" s="49"/>
      <c r="K130" s="103"/>
    </row>
    <row r="131" spans="1:11" ht="21" hidden="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85" t="s">
        <v>166</v>
      </c>
      <c r="I131" s="47"/>
      <c r="J131" s="49"/>
      <c r="K131" s="103"/>
    </row>
    <row r="132" spans="1:11" ht="21" hidden="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85" t="s">
        <v>166</v>
      </c>
      <c r="I132" s="47"/>
      <c r="J132" s="49"/>
      <c r="K132" s="103"/>
    </row>
    <row r="133" spans="1:11" ht="21" hidden="1" customHeight="1" thickBot="1" x14ac:dyDescent="0.3">
      <c r="C133" s="40"/>
      <c r="D133" s="105" t="str">
        <f t="shared" si="32"/>
        <v>Fri</v>
      </c>
      <c r="E133" s="91">
        <f t="shared" si="31"/>
        <v>44316</v>
      </c>
      <c r="F133" s="92"/>
      <c r="G133" s="93"/>
      <c r="H133" s="85" t="s">
        <v>166</v>
      </c>
      <c r="I133" s="93"/>
      <c r="J133" s="99"/>
      <c r="K133" s="104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91" priority="27" stopIfTrue="1">
      <formula>IF($A11=1,B11,)</formula>
    </cfRule>
    <cfRule type="expression" dxfId="90" priority="28" stopIfTrue="1">
      <formula>IF($A11="",B11,)</formula>
    </cfRule>
  </conditionalFormatting>
  <conditionalFormatting sqref="E11:E15">
    <cfRule type="expression" dxfId="89" priority="29" stopIfTrue="1">
      <formula>IF($A11="",B11,"")</formula>
    </cfRule>
  </conditionalFormatting>
  <conditionalFormatting sqref="E16:E128">
    <cfRule type="expression" dxfId="88" priority="30" stopIfTrue="1">
      <formula>IF($A16&lt;&gt;1,B16,"")</formula>
    </cfRule>
  </conditionalFormatting>
  <conditionalFormatting sqref="D11:D128">
    <cfRule type="expression" dxfId="87" priority="31" stopIfTrue="1">
      <formula>IF($A11="",B11,)</formula>
    </cfRule>
  </conditionalFormatting>
  <conditionalFormatting sqref="C129:C133">
    <cfRule type="expression" dxfId="74" priority="11" stopIfTrue="1">
      <formula>IF($A129=1,B129,)</formula>
    </cfRule>
    <cfRule type="expression" dxfId="73" priority="12" stopIfTrue="1">
      <formula>IF($A129="",B129,)</formula>
    </cfRule>
  </conditionalFormatting>
  <conditionalFormatting sqref="D129:D133">
    <cfRule type="expression" dxfId="72" priority="13" stopIfTrue="1">
      <formula>IF($A129="",B129,)</formula>
    </cfRule>
  </conditionalFormatting>
  <conditionalFormatting sqref="E129:E133">
    <cfRule type="expression" dxfId="71" priority="10" stopIfTrue="1">
      <formula>IF($A129&lt;&gt;1,B129,"")</formula>
    </cfRule>
  </conditionalFormatting>
  <conditionalFormatting sqref="G11:G12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10" sqref="K10: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2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3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8"/>
      <c r="D12" s="7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3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8"/>
      <c r="D13" s="7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3"/>
    </row>
    <row r="14" spans="1:11" ht="22.5" customHeight="1" x14ac:dyDescent="0.25">
      <c r="A14" s="31"/>
      <c r="C14" s="78"/>
      <c r="D14" s="76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3"/>
    </row>
    <row r="15" spans="1:11" ht="22.5" customHeight="1" x14ac:dyDescent="0.25">
      <c r="A15" s="31"/>
      <c r="C15" s="78"/>
      <c r="D15" s="7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3"/>
    </row>
    <row r="16" spans="1:11" ht="22.5" customHeight="1" x14ac:dyDescent="0.25">
      <c r="A16" s="31"/>
      <c r="C16" s="78"/>
      <c r="D16" s="7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3"/>
    </row>
    <row r="17" spans="1:11" ht="22.5" customHeight="1" x14ac:dyDescent="0.25">
      <c r="A17" s="31"/>
      <c r="C17" s="78"/>
      <c r="D17" s="7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3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8"/>
      <c r="D18" s="8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49"/>
      <c r="K18" s="103"/>
    </row>
    <row r="19" spans="1:11" ht="22.5" customHeight="1" x14ac:dyDescent="0.25">
      <c r="A19" s="31"/>
      <c r="C19" s="78"/>
      <c r="D19" s="80" t="str">
        <f>D18</f>
        <v>Tue</v>
      </c>
      <c r="E19" s="45">
        <f>E18</f>
        <v>44320</v>
      </c>
      <c r="F19" s="46"/>
      <c r="G19" s="47"/>
      <c r="H19" s="70"/>
      <c r="I19" s="47"/>
      <c r="J19" s="49"/>
      <c r="K19" s="103"/>
    </row>
    <row r="20" spans="1:11" ht="22.5" customHeight="1" x14ac:dyDescent="0.25">
      <c r="A20" s="31"/>
      <c r="C20" s="78"/>
      <c r="D20" s="80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49"/>
      <c r="K20" s="103"/>
    </row>
    <row r="21" spans="1:11" ht="22.5" customHeight="1" x14ac:dyDescent="0.25">
      <c r="A21" s="31"/>
      <c r="C21" s="78"/>
      <c r="D21" s="80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49"/>
      <c r="K21" s="103"/>
    </row>
    <row r="22" spans="1:11" ht="22.5" customHeight="1" x14ac:dyDescent="0.25">
      <c r="A22" s="31"/>
      <c r="C22" s="78"/>
      <c r="D22" s="80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49"/>
      <c r="K22" s="103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8"/>
      <c r="D23" s="76" t="str">
        <f t="shared" si="5"/>
        <v>Wed</v>
      </c>
      <c r="E23" s="34">
        <f>+E18+1</f>
        <v>44321</v>
      </c>
      <c r="F23" s="64"/>
      <c r="G23" s="65"/>
      <c r="H23" s="66"/>
      <c r="I23" s="65"/>
      <c r="J23" s="96"/>
      <c r="K23" s="103"/>
    </row>
    <row r="24" spans="1:11" ht="22.5" customHeight="1" x14ac:dyDescent="0.25">
      <c r="A24" s="31"/>
      <c r="C24" s="78"/>
      <c r="D24" s="76" t="str">
        <f>D23</f>
        <v>Wed</v>
      </c>
      <c r="E24" s="34">
        <f>E23</f>
        <v>44321</v>
      </c>
      <c r="F24" s="64"/>
      <c r="G24" s="65"/>
      <c r="H24" s="66"/>
      <c r="I24" s="65"/>
      <c r="J24" s="96"/>
      <c r="K24" s="103"/>
    </row>
    <row r="25" spans="1:11" ht="22.5" customHeight="1" x14ac:dyDescent="0.25">
      <c r="A25" s="31"/>
      <c r="C25" s="78"/>
      <c r="D25" s="76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96"/>
      <c r="K25" s="103"/>
    </row>
    <row r="26" spans="1:11" ht="22.5" customHeight="1" x14ac:dyDescent="0.25">
      <c r="A26" s="31"/>
      <c r="C26" s="78"/>
      <c r="D26" s="76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96"/>
      <c r="K26" s="103"/>
    </row>
    <row r="27" spans="1:11" ht="22.5" customHeight="1" x14ac:dyDescent="0.25">
      <c r="A27" s="31"/>
      <c r="C27" s="78"/>
      <c r="D27" s="76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96"/>
      <c r="K27" s="103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8"/>
      <c r="D28" s="80" t="str">
        <f t="shared" si="5"/>
        <v>Thu</v>
      </c>
      <c r="E28" s="45">
        <f>+E23+1</f>
        <v>44322</v>
      </c>
      <c r="F28" s="46"/>
      <c r="G28" s="47"/>
      <c r="H28" s="85"/>
      <c r="I28" s="47"/>
      <c r="J28" s="49"/>
      <c r="K28" s="103"/>
    </row>
    <row r="29" spans="1:11" ht="22.5" customHeight="1" x14ac:dyDescent="0.25">
      <c r="A29" s="31"/>
      <c r="C29" s="78"/>
      <c r="D29" s="80" t="str">
        <f>D28</f>
        <v>Thu</v>
      </c>
      <c r="E29" s="45">
        <f>E28</f>
        <v>44322</v>
      </c>
      <c r="F29" s="46"/>
      <c r="G29" s="47"/>
      <c r="H29" s="85"/>
      <c r="I29" s="47"/>
      <c r="J29" s="49"/>
      <c r="K29" s="103"/>
    </row>
    <row r="30" spans="1:11" ht="22.5" customHeight="1" x14ac:dyDescent="0.25">
      <c r="A30" s="31"/>
      <c r="C30" s="78"/>
      <c r="D30" s="80" t="str">
        <f t="shared" ref="D30:E32" si="8">D29</f>
        <v>Thu</v>
      </c>
      <c r="E30" s="45">
        <f t="shared" si="8"/>
        <v>44322</v>
      </c>
      <c r="F30" s="46"/>
      <c r="G30" s="47"/>
      <c r="H30" s="85"/>
      <c r="I30" s="47"/>
      <c r="J30" s="49"/>
      <c r="K30" s="103"/>
    </row>
    <row r="31" spans="1:11" ht="22.5" customHeight="1" x14ac:dyDescent="0.25">
      <c r="A31" s="31"/>
      <c r="C31" s="78"/>
      <c r="D31" s="80" t="str">
        <f t="shared" si="8"/>
        <v>Thu</v>
      </c>
      <c r="E31" s="45">
        <f t="shared" si="8"/>
        <v>44322</v>
      </c>
      <c r="F31" s="46"/>
      <c r="G31" s="47"/>
      <c r="H31" s="85"/>
      <c r="I31" s="47"/>
      <c r="J31" s="49"/>
      <c r="K31" s="103"/>
    </row>
    <row r="32" spans="1:11" ht="22.5" customHeight="1" x14ac:dyDescent="0.25">
      <c r="A32" s="31"/>
      <c r="C32" s="78"/>
      <c r="D32" s="80" t="str">
        <f t="shared" si="8"/>
        <v>Thu</v>
      </c>
      <c r="E32" s="45">
        <f t="shared" si="8"/>
        <v>44322</v>
      </c>
      <c r="F32" s="46"/>
      <c r="G32" s="47"/>
      <c r="H32" s="85"/>
      <c r="I32" s="47"/>
      <c r="J32" s="49"/>
      <c r="K32" s="103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8"/>
      <c r="D33" s="76" t="str">
        <f t="shared" si="5"/>
        <v>Fri</v>
      </c>
      <c r="E33" s="34">
        <f>+E28+1</f>
        <v>44323</v>
      </c>
      <c r="F33" s="64"/>
      <c r="G33" s="65"/>
      <c r="H33" s="66"/>
      <c r="I33" s="65"/>
      <c r="J33" s="96"/>
      <c r="K33" s="103"/>
    </row>
    <row r="34" spans="1:11" ht="22.5" customHeight="1" x14ac:dyDescent="0.25">
      <c r="A34" s="31"/>
      <c r="C34" s="78"/>
      <c r="D34" s="76" t="str">
        <f>D33</f>
        <v>Fri</v>
      </c>
      <c r="E34" s="34">
        <f>E33</f>
        <v>44323</v>
      </c>
      <c r="F34" s="64"/>
      <c r="G34" s="65"/>
      <c r="H34" s="66"/>
      <c r="I34" s="65"/>
      <c r="J34" s="96"/>
      <c r="K34" s="103"/>
    </row>
    <row r="35" spans="1:11" ht="22.5" customHeight="1" x14ac:dyDescent="0.25">
      <c r="A35" s="31"/>
      <c r="C35" s="78"/>
      <c r="D35" s="76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96"/>
      <c r="K35" s="103"/>
    </row>
    <row r="36" spans="1:11" ht="22.5" customHeight="1" x14ac:dyDescent="0.25">
      <c r="A36" s="31"/>
      <c r="C36" s="78"/>
      <c r="D36" s="76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96"/>
      <c r="K36" s="103"/>
    </row>
    <row r="37" spans="1:11" ht="22.5" customHeight="1" x14ac:dyDescent="0.25">
      <c r="A37" s="31"/>
      <c r="C37" s="78"/>
      <c r="D37" s="76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96"/>
      <c r="K37" s="103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8"/>
      <c r="D38" s="7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3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8"/>
      <c r="D39" s="7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3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8"/>
      <c r="D40" s="8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49"/>
      <c r="K40" s="103"/>
    </row>
    <row r="41" spans="1:11" ht="22.5" customHeight="1" x14ac:dyDescent="0.25">
      <c r="A41" s="31"/>
      <c r="C41" s="78"/>
      <c r="D41" s="80" t="str">
        <f>D40</f>
        <v>Mo</v>
      </c>
      <c r="E41" s="45">
        <f>E40</f>
        <v>44326</v>
      </c>
      <c r="F41" s="46"/>
      <c r="G41" s="47"/>
      <c r="H41" s="70"/>
      <c r="I41" s="47"/>
      <c r="J41" s="49"/>
      <c r="K41" s="103"/>
    </row>
    <row r="42" spans="1:11" ht="22.5" customHeight="1" x14ac:dyDescent="0.25">
      <c r="A42" s="31"/>
      <c r="C42" s="78"/>
      <c r="D42" s="80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49"/>
      <c r="K42" s="103"/>
    </row>
    <row r="43" spans="1:11" ht="22.5" customHeight="1" x14ac:dyDescent="0.25">
      <c r="A43" s="31"/>
      <c r="C43" s="78"/>
      <c r="D43" s="80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49"/>
      <c r="K43" s="103"/>
    </row>
    <row r="44" spans="1:11" ht="22.5" customHeight="1" x14ac:dyDescent="0.25">
      <c r="A44" s="31"/>
      <c r="C44" s="78"/>
      <c r="D44" s="80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49"/>
      <c r="K44" s="103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8"/>
      <c r="D45" s="76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3"/>
    </row>
    <row r="46" spans="1:11" ht="22.5" customHeight="1" x14ac:dyDescent="0.25">
      <c r="A46" s="31"/>
      <c r="C46" s="78"/>
      <c r="D46" s="76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3"/>
    </row>
    <row r="47" spans="1:11" ht="22.5" customHeight="1" x14ac:dyDescent="0.25">
      <c r="A47" s="31"/>
      <c r="C47" s="78"/>
      <c r="D47" s="7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3"/>
    </row>
    <row r="48" spans="1:11" ht="22.5" customHeight="1" x14ac:dyDescent="0.25">
      <c r="A48" s="31"/>
      <c r="C48" s="78"/>
      <c r="D48" s="7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3"/>
    </row>
    <row r="49" spans="1:11" ht="22.5" customHeight="1" x14ac:dyDescent="0.25">
      <c r="A49" s="31"/>
      <c r="C49" s="78"/>
      <c r="D49" s="7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3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80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3"/>
    </row>
    <row r="51" spans="1:11" ht="22.5" customHeight="1" x14ac:dyDescent="0.25">
      <c r="A51" s="31"/>
      <c r="C51" s="78"/>
      <c r="D51" s="8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3"/>
    </row>
    <row r="52" spans="1:11" ht="22.5" customHeight="1" x14ac:dyDescent="0.25">
      <c r="A52" s="31"/>
      <c r="C52" s="78"/>
      <c r="D52" s="8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3"/>
    </row>
    <row r="53" spans="1:11" ht="22.5" customHeight="1" x14ac:dyDescent="0.25">
      <c r="A53" s="31"/>
      <c r="C53" s="78"/>
      <c r="D53" s="8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3"/>
    </row>
    <row r="54" spans="1:11" ht="22.5" customHeight="1" x14ac:dyDescent="0.25">
      <c r="A54" s="31"/>
      <c r="C54" s="78"/>
      <c r="D54" s="8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3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6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3"/>
    </row>
    <row r="56" spans="1:11" ht="22.5" customHeight="1" x14ac:dyDescent="0.25">
      <c r="A56" s="31"/>
      <c r="C56" s="78"/>
      <c r="D56" s="76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3"/>
    </row>
    <row r="57" spans="1:11" ht="22.5" customHeight="1" x14ac:dyDescent="0.25">
      <c r="A57" s="31"/>
      <c r="C57" s="78"/>
      <c r="D57" s="7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3"/>
    </row>
    <row r="58" spans="1:11" ht="22.5" customHeight="1" x14ac:dyDescent="0.25">
      <c r="A58" s="31"/>
      <c r="C58" s="78"/>
      <c r="D58" s="7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3"/>
    </row>
    <row r="59" spans="1:11" ht="22.5" customHeight="1" x14ac:dyDescent="0.25">
      <c r="A59" s="31"/>
      <c r="C59" s="78"/>
      <c r="D59" s="7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3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80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3"/>
    </row>
    <row r="61" spans="1:11" ht="22.5" customHeight="1" x14ac:dyDescent="0.25">
      <c r="A61" s="31"/>
      <c r="C61" s="78"/>
      <c r="D61" s="80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3"/>
    </row>
    <row r="62" spans="1:11" ht="22.5" customHeight="1" x14ac:dyDescent="0.25">
      <c r="A62" s="31"/>
      <c r="C62" s="78"/>
      <c r="D62" s="8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3"/>
    </row>
    <row r="63" spans="1:11" ht="22.5" customHeight="1" x14ac:dyDescent="0.25">
      <c r="A63" s="31"/>
      <c r="C63" s="78"/>
      <c r="D63" s="8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3"/>
    </row>
    <row r="64" spans="1:11" ht="22.5" customHeight="1" x14ac:dyDescent="0.25">
      <c r="A64" s="31"/>
      <c r="C64" s="78"/>
      <c r="D64" s="8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3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8"/>
      <c r="D65" s="76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3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8"/>
      <c r="D66" s="76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3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8"/>
      <c r="D67" s="7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3"/>
    </row>
    <row r="68" spans="1:11" ht="22.5" customHeight="1" x14ac:dyDescent="0.25">
      <c r="A68" s="31"/>
      <c r="C68" s="78"/>
      <c r="D68" s="76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3"/>
    </row>
    <row r="69" spans="1:11" ht="22.5" customHeight="1" x14ac:dyDescent="0.25">
      <c r="A69" s="31"/>
      <c r="C69" s="78"/>
      <c r="D69" s="7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3"/>
    </row>
    <row r="70" spans="1:11" ht="22.5" customHeight="1" x14ac:dyDescent="0.25">
      <c r="A70" s="31"/>
      <c r="C70" s="78"/>
      <c r="D70" s="7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3"/>
    </row>
    <row r="71" spans="1:11" ht="22.5" customHeight="1" x14ac:dyDescent="0.25">
      <c r="A71" s="31"/>
      <c r="C71" s="78"/>
      <c r="D71" s="7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3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8"/>
      <c r="D72" s="80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3"/>
    </row>
    <row r="73" spans="1:11" ht="22.5" customHeight="1" x14ac:dyDescent="0.25">
      <c r="A73" s="31"/>
      <c r="C73" s="78"/>
      <c r="D73" s="80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3"/>
    </row>
    <row r="74" spans="1:11" ht="22.5" customHeight="1" x14ac:dyDescent="0.25">
      <c r="A74" s="31"/>
      <c r="C74" s="78"/>
      <c r="D74" s="8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3"/>
    </row>
    <row r="75" spans="1:11" ht="22.5" customHeight="1" x14ac:dyDescent="0.25">
      <c r="A75" s="31"/>
      <c r="C75" s="78"/>
      <c r="D75" s="8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3"/>
    </row>
    <row r="76" spans="1:11" ht="22.5" customHeight="1" x14ac:dyDescent="0.25">
      <c r="A76" s="31"/>
      <c r="C76" s="78"/>
      <c r="D76" s="8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3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8"/>
      <c r="D77" s="76" t="str">
        <f t="shared" si="5"/>
        <v>Wed</v>
      </c>
      <c r="E77" s="34">
        <f>+E72+1</f>
        <v>44335</v>
      </c>
      <c r="F77" s="64"/>
      <c r="G77" s="65"/>
      <c r="H77" s="66"/>
      <c r="I77" s="65"/>
      <c r="J77" s="96"/>
      <c r="K77" s="103"/>
    </row>
    <row r="78" spans="1:11" ht="22.5" customHeight="1" x14ac:dyDescent="0.25">
      <c r="A78" s="31"/>
      <c r="C78" s="78"/>
      <c r="D78" s="76" t="str">
        <f>D77</f>
        <v>Wed</v>
      </c>
      <c r="E78" s="34">
        <f>E77</f>
        <v>44335</v>
      </c>
      <c r="F78" s="64"/>
      <c r="G78" s="65"/>
      <c r="H78" s="66"/>
      <c r="I78" s="65"/>
      <c r="J78" s="96"/>
      <c r="K78" s="103"/>
    </row>
    <row r="79" spans="1:11" ht="22.5" customHeight="1" x14ac:dyDescent="0.25">
      <c r="A79" s="31"/>
      <c r="C79" s="78"/>
      <c r="D79" s="76" t="str">
        <f>D78</f>
        <v>Wed</v>
      </c>
      <c r="E79" s="34">
        <f>E78</f>
        <v>44335</v>
      </c>
      <c r="F79" s="64"/>
      <c r="G79" s="65"/>
      <c r="H79" s="66"/>
      <c r="I79" s="65"/>
      <c r="J79" s="96"/>
      <c r="K79" s="103"/>
    </row>
    <row r="80" spans="1:11" ht="22.5" customHeight="1" x14ac:dyDescent="0.25">
      <c r="A80" s="31"/>
      <c r="C80" s="78"/>
      <c r="D80" s="76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96"/>
      <c r="K80" s="103"/>
    </row>
    <row r="81" spans="1:11" ht="22.5" customHeight="1" x14ac:dyDescent="0.25">
      <c r="A81" s="31"/>
      <c r="C81" s="78"/>
      <c r="D81" s="76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96"/>
      <c r="K81" s="103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8"/>
      <c r="D82" s="80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3"/>
    </row>
    <row r="83" spans="1:11" ht="22.5" customHeight="1" x14ac:dyDescent="0.25">
      <c r="A83" s="31"/>
      <c r="C83" s="78"/>
      <c r="D83" s="80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3"/>
    </row>
    <row r="84" spans="1:11" ht="22.5" customHeight="1" x14ac:dyDescent="0.25">
      <c r="A84" s="31"/>
      <c r="C84" s="78"/>
      <c r="D84" s="8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3"/>
    </row>
    <row r="85" spans="1:11" ht="22.5" customHeight="1" x14ac:dyDescent="0.25">
      <c r="A85" s="31"/>
      <c r="C85" s="78"/>
      <c r="D85" s="8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3"/>
    </row>
    <row r="86" spans="1:11" ht="22.5" customHeight="1" x14ac:dyDescent="0.25">
      <c r="A86" s="31"/>
      <c r="C86" s="78"/>
      <c r="D86" s="8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3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8"/>
      <c r="D87" s="76" t="str">
        <f t="shared" si="5"/>
        <v>Fri</v>
      </c>
      <c r="E87" s="34">
        <f>+E82+1</f>
        <v>44337</v>
      </c>
      <c r="F87" s="64"/>
      <c r="G87" s="65"/>
      <c r="H87" s="66"/>
      <c r="I87" s="65"/>
      <c r="J87" s="96"/>
      <c r="K87" s="103"/>
    </row>
    <row r="88" spans="1:11" ht="22.5" customHeight="1" x14ac:dyDescent="0.25">
      <c r="A88" s="31"/>
      <c r="C88" s="78"/>
      <c r="D88" s="76" t="str">
        <f>D87</f>
        <v>Fri</v>
      </c>
      <c r="E88" s="34">
        <f>E87</f>
        <v>44337</v>
      </c>
      <c r="F88" s="64"/>
      <c r="G88" s="65"/>
      <c r="H88" s="66"/>
      <c r="I88" s="65"/>
      <c r="J88" s="96"/>
      <c r="K88" s="103"/>
    </row>
    <row r="89" spans="1:11" ht="22.5" customHeight="1" x14ac:dyDescent="0.25">
      <c r="A89" s="31"/>
      <c r="C89" s="78"/>
      <c r="D89" s="76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96"/>
      <c r="K89" s="103"/>
    </row>
    <row r="90" spans="1:11" ht="22.5" customHeight="1" x14ac:dyDescent="0.25">
      <c r="A90" s="31"/>
      <c r="C90" s="78"/>
      <c r="D90" s="76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96"/>
      <c r="K90" s="103"/>
    </row>
    <row r="91" spans="1:11" ht="22.5" customHeight="1" x14ac:dyDescent="0.25">
      <c r="A91" s="31"/>
      <c r="C91" s="78"/>
      <c r="D91" s="76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96"/>
      <c r="K91" s="103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8"/>
      <c r="D92" s="76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3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8"/>
      <c r="D93" s="76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3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8"/>
      <c r="D94" s="7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3"/>
    </row>
    <row r="95" spans="1:11" ht="22.5" customHeight="1" x14ac:dyDescent="0.25">
      <c r="A95" s="31"/>
      <c r="C95" s="78"/>
      <c r="D95" s="76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3"/>
    </row>
    <row r="96" spans="1:11" ht="22.5" customHeight="1" x14ac:dyDescent="0.25">
      <c r="A96" s="31"/>
      <c r="C96" s="78"/>
      <c r="D96" s="7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3"/>
    </row>
    <row r="97" spans="1:11" ht="22.5" customHeight="1" x14ac:dyDescent="0.25">
      <c r="A97" s="31"/>
      <c r="C97" s="78"/>
      <c r="D97" s="7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3"/>
    </row>
    <row r="98" spans="1:11" ht="22.5" customHeight="1" x14ac:dyDescent="0.25">
      <c r="A98" s="31"/>
      <c r="C98" s="78"/>
      <c r="D98" s="7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3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8"/>
      <c r="D99" s="80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3"/>
    </row>
    <row r="100" spans="1:11" ht="22.5" customHeight="1" x14ac:dyDescent="0.25">
      <c r="A100" s="31"/>
      <c r="C100" s="78"/>
      <c r="D100" s="80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3"/>
    </row>
    <row r="101" spans="1:11" ht="22.5" customHeight="1" x14ac:dyDescent="0.25">
      <c r="A101" s="31"/>
      <c r="C101" s="78"/>
      <c r="D101" s="8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3"/>
    </row>
    <row r="102" spans="1:11" ht="22.5" customHeight="1" x14ac:dyDescent="0.25">
      <c r="A102" s="31"/>
      <c r="C102" s="78"/>
      <c r="D102" s="8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3"/>
    </row>
    <row r="103" spans="1:11" ht="22.5" customHeight="1" x14ac:dyDescent="0.25">
      <c r="A103" s="31"/>
      <c r="C103" s="78"/>
      <c r="D103" s="8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3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8"/>
      <c r="D104" s="76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96"/>
      <c r="K104" s="103"/>
    </row>
    <row r="105" spans="1:11" ht="22.5" customHeight="1" x14ac:dyDescent="0.25">
      <c r="A105" s="31"/>
      <c r="C105" s="78"/>
      <c r="D105" s="76" t="str">
        <f>D104</f>
        <v>Wed</v>
      </c>
      <c r="E105" s="34">
        <f>E104</f>
        <v>44342</v>
      </c>
      <c r="F105" s="64"/>
      <c r="G105" s="65"/>
      <c r="H105" s="66"/>
      <c r="I105" s="65"/>
      <c r="J105" s="96"/>
      <c r="K105" s="103"/>
    </row>
    <row r="106" spans="1:11" ht="22.5" customHeight="1" x14ac:dyDescent="0.25">
      <c r="A106" s="31"/>
      <c r="C106" s="78"/>
      <c r="D106" s="76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96"/>
      <c r="K106" s="103"/>
    </row>
    <row r="107" spans="1:11" ht="22.5" customHeight="1" x14ac:dyDescent="0.25">
      <c r="A107" s="31"/>
      <c r="C107" s="78"/>
      <c r="D107" s="76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96"/>
      <c r="K107" s="103"/>
    </row>
    <row r="108" spans="1:11" ht="22.5" customHeight="1" x14ac:dyDescent="0.25">
      <c r="A108" s="31"/>
      <c r="C108" s="78"/>
      <c r="D108" s="76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96"/>
      <c r="K108" s="103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8"/>
      <c r="D109" s="80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3"/>
    </row>
    <row r="110" spans="1:11" ht="22.5" customHeight="1" x14ac:dyDescent="0.25">
      <c r="A110" s="31"/>
      <c r="C110" s="78"/>
      <c r="D110" s="80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3"/>
    </row>
    <row r="111" spans="1:11" ht="22.5" customHeight="1" x14ac:dyDescent="0.25">
      <c r="A111" s="31"/>
      <c r="C111" s="78"/>
      <c r="D111" s="8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3"/>
    </row>
    <row r="112" spans="1:11" ht="22.5" customHeight="1" x14ac:dyDescent="0.25">
      <c r="A112" s="31"/>
      <c r="C112" s="78"/>
      <c r="D112" s="8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3"/>
    </row>
    <row r="113" spans="1:11" ht="22.5" customHeight="1" x14ac:dyDescent="0.25">
      <c r="A113" s="31"/>
      <c r="C113" s="78"/>
      <c r="D113" s="8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3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8"/>
      <c r="D114" s="76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96"/>
      <c r="K114" s="103"/>
    </row>
    <row r="115" spans="1:11" ht="22.5" customHeight="1" x14ac:dyDescent="0.25">
      <c r="A115" s="31"/>
      <c r="C115" s="78"/>
      <c r="D115" s="76" t="str">
        <f>D114</f>
        <v>Fri</v>
      </c>
      <c r="E115" s="34">
        <f>E114</f>
        <v>44344</v>
      </c>
      <c r="F115" s="64"/>
      <c r="G115" s="65"/>
      <c r="H115" s="67"/>
      <c r="I115" s="65"/>
      <c r="J115" s="96"/>
      <c r="K115" s="103"/>
    </row>
    <row r="116" spans="1:11" ht="22.5" customHeight="1" x14ac:dyDescent="0.25">
      <c r="A116" s="31"/>
      <c r="C116" s="78"/>
      <c r="D116" s="76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96"/>
      <c r="K116" s="103"/>
    </row>
    <row r="117" spans="1:11" ht="22.5" customHeight="1" x14ac:dyDescent="0.25">
      <c r="A117" s="31"/>
      <c r="C117" s="78"/>
      <c r="D117" s="76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96"/>
      <c r="K117" s="103"/>
    </row>
    <row r="118" spans="1:11" ht="22.5" customHeight="1" x14ac:dyDescent="0.25">
      <c r="A118" s="31"/>
      <c r="C118" s="78"/>
      <c r="D118" s="76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96"/>
      <c r="K118" s="103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8"/>
      <c r="D119" s="7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3"/>
    </row>
    <row r="120" spans="1:11" ht="24" customHeight="1" x14ac:dyDescent="0.25">
      <c r="A120" s="31" t="str">
        <f t="shared" si="0"/>
        <v/>
      </c>
      <c r="B120" s="8">
        <v>7</v>
      </c>
      <c r="C120" s="78"/>
      <c r="D120" s="7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3"/>
    </row>
    <row r="121" spans="1:11" ht="24" customHeight="1" x14ac:dyDescent="0.25">
      <c r="A121" s="31">
        <f t="shared" si="0"/>
        <v>1</v>
      </c>
      <c r="B121" s="8">
        <v>1</v>
      </c>
      <c r="C121" s="78"/>
      <c r="D121" s="7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3"/>
    </row>
    <row r="122" spans="1:11" ht="24" customHeight="1" x14ac:dyDescent="0.25">
      <c r="C122" s="78"/>
      <c r="D122" s="76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3"/>
    </row>
    <row r="123" spans="1:11" ht="24" customHeight="1" x14ac:dyDescent="0.25">
      <c r="C123" s="78"/>
      <c r="D123" s="7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3"/>
    </row>
    <row r="124" spans="1:11" ht="24" customHeight="1" x14ac:dyDescent="0.25">
      <c r="C124" s="78"/>
      <c r="D124" s="7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3"/>
    </row>
    <row r="125" spans="1:11" ht="24" customHeight="1" thickBot="1" x14ac:dyDescent="0.3">
      <c r="C125" s="83"/>
      <c r="D125" s="84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104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4" priority="25" stopIfTrue="1">
      <formula>IF($A11=1,B11,)</formula>
    </cfRule>
    <cfRule type="expression" dxfId="63" priority="26" stopIfTrue="1">
      <formula>IF($A11="",B11,)</formula>
    </cfRule>
  </conditionalFormatting>
  <conditionalFormatting sqref="E11">
    <cfRule type="expression" dxfId="62" priority="27" stopIfTrue="1">
      <formula>IF($A11="",B11,"")</formula>
    </cfRule>
  </conditionalFormatting>
  <conditionalFormatting sqref="E12:E119">
    <cfRule type="expression" dxfId="61" priority="28" stopIfTrue="1">
      <formula>IF($A12&lt;&gt;1,B12,"")</formula>
    </cfRule>
  </conditionalFormatting>
  <conditionalFormatting sqref="D11:D119">
    <cfRule type="expression" dxfId="60" priority="29" stopIfTrue="1">
      <formula>IF($A11="",B11,)</formula>
    </cfRule>
  </conditionalFormatting>
  <conditionalFormatting sqref="G11:G12 G18:G76 G82:G118">
    <cfRule type="expression" dxfId="59" priority="30" stopIfTrue="1">
      <formula>#REF!="Freelancer"</formula>
    </cfRule>
    <cfRule type="expression" dxfId="58" priority="31" stopIfTrue="1">
      <formula>#REF!="DTC Int. Staff"</formula>
    </cfRule>
  </conditionalFormatting>
  <conditionalFormatting sqref="G114:G118 G18:G22 G33:G49 G60:G76 G87:G103">
    <cfRule type="expression" dxfId="57" priority="23" stopIfTrue="1">
      <formula>$F$5="Freelancer"</formula>
    </cfRule>
    <cfRule type="expression" dxfId="56" priority="24" stopIfTrue="1">
      <formula>$F$5="DTC Int. Staff"</formula>
    </cfRule>
  </conditionalFormatting>
  <conditionalFormatting sqref="G12">
    <cfRule type="expression" dxfId="55" priority="21" stopIfTrue="1">
      <formula>#REF!="Freelancer"</formula>
    </cfRule>
    <cfRule type="expression" dxfId="54" priority="22" stopIfTrue="1">
      <formula>#REF!="DTC Int. Staff"</formula>
    </cfRule>
  </conditionalFormatting>
  <conditionalFormatting sqref="G12">
    <cfRule type="expression" dxfId="53" priority="19" stopIfTrue="1">
      <formula>$F$5="Freelancer"</formula>
    </cfRule>
    <cfRule type="expression" dxfId="52" priority="20" stopIfTrue="1">
      <formula>$F$5="DTC Int. Staff"</formula>
    </cfRule>
  </conditionalFormatting>
  <conditionalFormatting sqref="G13:G17">
    <cfRule type="expression" dxfId="51" priority="17" stopIfTrue="1">
      <formula>#REF!="Freelancer"</formula>
    </cfRule>
    <cfRule type="expression" dxfId="50" priority="18" stopIfTrue="1">
      <formula>#REF!="DTC Int. Staff"</formula>
    </cfRule>
  </conditionalFormatting>
  <conditionalFormatting sqref="G13:G17">
    <cfRule type="expression" dxfId="49" priority="15" stopIfTrue="1">
      <formula>$F$5="Freelancer"</formula>
    </cfRule>
    <cfRule type="expression" dxfId="48" priority="16" stopIfTrue="1">
      <formula>$F$5="DTC Int. Staff"</formula>
    </cfRule>
  </conditionalFormatting>
  <conditionalFormatting sqref="C121:C125">
    <cfRule type="expression" dxfId="47" priority="12" stopIfTrue="1">
      <formula>IF($A121=1,B121,)</formula>
    </cfRule>
    <cfRule type="expression" dxfId="46" priority="13" stopIfTrue="1">
      <formula>IF($A121="",B121,)</formula>
    </cfRule>
  </conditionalFormatting>
  <conditionalFormatting sqref="D121:D125">
    <cfRule type="expression" dxfId="45" priority="14" stopIfTrue="1">
      <formula>IF($A121="",B121,)</formula>
    </cfRule>
  </conditionalFormatting>
  <conditionalFormatting sqref="C120">
    <cfRule type="expression" dxfId="44" priority="9" stopIfTrue="1">
      <formula>IF($A120=1,B120,)</formula>
    </cfRule>
    <cfRule type="expression" dxfId="43" priority="10" stopIfTrue="1">
      <formula>IF($A120="",B120,)</formula>
    </cfRule>
  </conditionalFormatting>
  <conditionalFormatting sqref="D120">
    <cfRule type="expression" dxfId="42" priority="11" stopIfTrue="1">
      <formula>IF($A120="",B120,)</formula>
    </cfRule>
  </conditionalFormatting>
  <conditionalFormatting sqref="E120">
    <cfRule type="expression" dxfId="41" priority="8" stopIfTrue="1">
      <formula>IF($A120&lt;&gt;1,B120,"")</formula>
    </cfRule>
  </conditionalFormatting>
  <conditionalFormatting sqref="E121:E125">
    <cfRule type="expression" dxfId="40" priority="7" stopIfTrue="1">
      <formula>IF($A121&lt;&gt;1,B121,"")</formula>
    </cfRule>
  </conditionalFormatting>
  <conditionalFormatting sqref="G55:G59">
    <cfRule type="expression" dxfId="39" priority="5" stopIfTrue="1">
      <formula>$F$5="Freelancer"</formula>
    </cfRule>
    <cfRule type="expression" dxfId="38" priority="6" stopIfTrue="1">
      <formula>$F$5="DTC Int. Staff"</formula>
    </cfRule>
  </conditionalFormatting>
  <conditionalFormatting sqref="G77:G81">
    <cfRule type="expression" dxfId="37" priority="3" stopIfTrue="1">
      <formula>#REF!="Freelancer"</formula>
    </cfRule>
    <cfRule type="expression" dxfId="36" priority="4" stopIfTrue="1">
      <formula>#REF!="DTC Int. Staff"</formula>
    </cfRule>
  </conditionalFormatting>
  <conditionalFormatting sqref="G77:G81">
    <cfRule type="expression" dxfId="35" priority="1" stopIfTrue="1">
      <formula>$F$5="Freelancer"</formula>
    </cfRule>
    <cfRule type="expression" dxfId="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4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5"/>
      <c r="D11" s="76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7"/>
    </row>
    <row r="12" spans="1:11" ht="22.5" customHeight="1" x14ac:dyDescent="0.25">
      <c r="A12" s="31"/>
      <c r="C12" s="77"/>
      <c r="D12" s="76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7"/>
    </row>
    <row r="13" spans="1:11" ht="22.5" customHeight="1" x14ac:dyDescent="0.25">
      <c r="A13" s="31"/>
      <c r="C13" s="77"/>
      <c r="D13" s="76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7"/>
    </row>
    <row r="14" spans="1:11" ht="22.5" customHeight="1" x14ac:dyDescent="0.25">
      <c r="A14" s="31"/>
      <c r="C14" s="77"/>
      <c r="D14" s="76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7"/>
    </row>
    <row r="15" spans="1:11" ht="22.5" customHeight="1" x14ac:dyDescent="0.25">
      <c r="A15" s="31"/>
      <c r="C15" s="77"/>
      <c r="D15" s="76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7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8"/>
      <c r="D16" s="80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78"/>
      <c r="D17" s="80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78"/>
      <c r="D18" s="80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78"/>
      <c r="D19" s="80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78"/>
      <c r="D20" s="80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8"/>
      <c r="D21" s="76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7"/>
    </row>
    <row r="22" spans="1:11" ht="22.5" customHeight="1" x14ac:dyDescent="0.25">
      <c r="A22" s="31"/>
      <c r="C22" s="78"/>
      <c r="D22" s="76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7"/>
    </row>
    <row r="23" spans="1:11" ht="22.5" customHeight="1" x14ac:dyDescent="0.25">
      <c r="A23" s="31"/>
      <c r="C23" s="78"/>
      <c r="D23" s="76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7"/>
    </row>
    <row r="24" spans="1:11" ht="22.5" customHeight="1" x14ac:dyDescent="0.25">
      <c r="A24" s="31"/>
      <c r="C24" s="78"/>
      <c r="D24" s="76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7"/>
    </row>
    <row r="25" spans="1:11" ht="22.5" customHeight="1" x14ac:dyDescent="0.25">
      <c r="A25" s="31"/>
      <c r="C25" s="78"/>
      <c r="D25" s="76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7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8"/>
      <c r="D26" s="80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100"/>
    </row>
    <row r="27" spans="1:11" ht="22.5" customHeight="1" x14ac:dyDescent="0.25">
      <c r="A27" s="31"/>
      <c r="C27" s="78"/>
      <c r="D27" s="80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100"/>
    </row>
    <row r="28" spans="1:11" ht="22.5" customHeight="1" x14ac:dyDescent="0.25">
      <c r="A28" s="31"/>
      <c r="C28" s="78"/>
      <c r="D28" s="80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100"/>
    </row>
    <row r="29" spans="1:11" ht="22.5" customHeight="1" x14ac:dyDescent="0.25">
      <c r="A29" s="31"/>
      <c r="C29" s="78"/>
      <c r="D29" s="80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100"/>
    </row>
    <row r="30" spans="1:11" ht="22.5" customHeight="1" x14ac:dyDescent="0.25">
      <c r="A30" s="31"/>
      <c r="C30" s="78"/>
      <c r="D30" s="80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100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8"/>
      <c r="D31" s="80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0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8"/>
      <c r="D32" s="76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7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8"/>
      <c r="D33" s="80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78"/>
      <c r="D34" s="80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78"/>
      <c r="D35" s="80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78"/>
      <c r="D36" s="80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78"/>
      <c r="D37" s="80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8"/>
      <c r="D38" s="76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7"/>
    </row>
    <row r="39" spans="1:11" ht="22.5" customHeight="1" x14ac:dyDescent="0.25">
      <c r="A39" s="31"/>
      <c r="C39" s="78"/>
      <c r="D39" s="76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7"/>
    </row>
    <row r="40" spans="1:11" ht="22.5" customHeight="1" x14ac:dyDescent="0.25">
      <c r="A40" s="31"/>
      <c r="C40" s="78"/>
      <c r="D40" s="76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7"/>
    </row>
    <row r="41" spans="1:11" ht="22.5" customHeight="1" x14ac:dyDescent="0.25">
      <c r="A41" s="31"/>
      <c r="C41" s="78"/>
      <c r="D41" s="76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7"/>
    </row>
    <row r="42" spans="1:11" ht="22.5" customHeight="1" x14ac:dyDescent="0.25">
      <c r="A42" s="31"/>
      <c r="C42" s="78"/>
      <c r="D42" s="76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7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8"/>
      <c r="D43" s="80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78"/>
      <c r="D44" s="80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78"/>
      <c r="D45" s="80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78"/>
      <c r="D46" s="80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78"/>
      <c r="D47" s="80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8"/>
      <c r="D48" s="76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7"/>
    </row>
    <row r="49" spans="1:11" ht="22.5" customHeight="1" x14ac:dyDescent="0.25">
      <c r="A49" s="31"/>
      <c r="C49" s="78"/>
      <c r="D49" s="76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7"/>
    </row>
    <row r="50" spans="1:11" ht="22.5" customHeight="1" x14ac:dyDescent="0.25">
      <c r="A50" s="31"/>
      <c r="C50" s="78"/>
      <c r="D50" s="76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7"/>
    </row>
    <row r="51" spans="1:11" ht="22.5" customHeight="1" x14ac:dyDescent="0.25">
      <c r="A51" s="31"/>
      <c r="C51" s="78"/>
      <c r="D51" s="76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7"/>
    </row>
    <row r="52" spans="1:11" ht="22.5" customHeight="1" x14ac:dyDescent="0.25">
      <c r="A52" s="31"/>
      <c r="C52" s="78"/>
      <c r="D52" s="76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7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8"/>
      <c r="D53" s="80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0"/>
    </row>
    <row r="54" spans="1:11" ht="22.5" customHeight="1" x14ac:dyDescent="0.25">
      <c r="A54" s="31"/>
      <c r="C54" s="78"/>
      <c r="D54" s="80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0"/>
    </row>
    <row r="55" spans="1:11" ht="22.5" customHeight="1" x14ac:dyDescent="0.25">
      <c r="A55" s="31"/>
      <c r="C55" s="78"/>
      <c r="D55" s="80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0"/>
    </row>
    <row r="56" spans="1:11" ht="22.5" customHeight="1" x14ac:dyDescent="0.25">
      <c r="A56" s="31"/>
      <c r="C56" s="78"/>
      <c r="D56" s="80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0"/>
    </row>
    <row r="57" spans="1:11" ht="22.5" customHeight="1" x14ac:dyDescent="0.25">
      <c r="A57" s="31"/>
      <c r="C57" s="78"/>
      <c r="D57" s="80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0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8"/>
      <c r="D58" s="80" t="str">
        <f t="shared" si="7"/>
        <v>Sat</v>
      </c>
      <c r="E58" s="45">
        <f>+E53+1</f>
        <v>44359</v>
      </c>
      <c r="F58" s="64"/>
      <c r="G58" s="65"/>
      <c r="H58" s="67"/>
      <c r="I58" s="65"/>
      <c r="J58" s="96"/>
      <c r="K58" s="97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8"/>
      <c r="D59" s="76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7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8"/>
      <c r="D60" s="80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8"/>
      <c r="D61" s="80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8"/>
      <c r="D62" s="80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8"/>
      <c r="D63" s="80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8"/>
      <c r="D64" s="80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8"/>
      <c r="D65" s="76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7"/>
    </row>
    <row r="66" spans="1:11" ht="22.5" customHeight="1" x14ac:dyDescent="0.25">
      <c r="A66" s="31"/>
      <c r="C66" s="78"/>
      <c r="D66" s="76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7"/>
    </row>
    <row r="67" spans="1:11" ht="22.5" customHeight="1" x14ac:dyDescent="0.25">
      <c r="A67" s="31"/>
      <c r="C67" s="78"/>
      <c r="D67" s="76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7"/>
    </row>
    <row r="68" spans="1:11" ht="22.5" customHeight="1" x14ac:dyDescent="0.25">
      <c r="A68" s="31"/>
      <c r="C68" s="78"/>
      <c r="D68" s="76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7"/>
    </row>
    <row r="69" spans="1:11" ht="22.5" customHeight="1" x14ac:dyDescent="0.25">
      <c r="A69" s="31"/>
      <c r="C69" s="78"/>
      <c r="D69" s="76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7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8"/>
      <c r="D70" s="80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78"/>
      <c r="D71" s="80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78"/>
      <c r="D72" s="80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8"/>
      <c r="D73" s="80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8"/>
      <c r="D74" s="80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8"/>
      <c r="D75" s="76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7"/>
    </row>
    <row r="76" spans="1:11" ht="22.5" customHeight="1" x14ac:dyDescent="0.25">
      <c r="A76" s="31"/>
      <c r="C76" s="78"/>
      <c r="D76" s="76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7"/>
    </row>
    <row r="77" spans="1:11" ht="22.5" customHeight="1" x14ac:dyDescent="0.25">
      <c r="A77" s="31"/>
      <c r="C77" s="78"/>
      <c r="D77" s="76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7"/>
    </row>
    <row r="78" spans="1:11" ht="22.5" customHeight="1" x14ac:dyDescent="0.25">
      <c r="A78" s="31"/>
      <c r="C78" s="78"/>
      <c r="D78" s="76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7"/>
    </row>
    <row r="79" spans="1:11" ht="22.5" customHeight="1" x14ac:dyDescent="0.25">
      <c r="A79" s="31"/>
      <c r="C79" s="78"/>
      <c r="D79" s="76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7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8"/>
      <c r="D80" s="80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78"/>
      <c r="D81" s="80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/>
      <c r="C82" s="78"/>
      <c r="D82" s="80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8"/>
      <c r="D83" s="80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8"/>
      <c r="D84" s="80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8"/>
      <c r="D85" s="80" t="str">
        <f t="shared" si="7"/>
        <v>Sat</v>
      </c>
      <c r="E85" s="45">
        <f>+E80+1</f>
        <v>44366</v>
      </c>
      <c r="F85" s="64"/>
      <c r="G85" s="65"/>
      <c r="H85" s="66"/>
      <c r="I85" s="65"/>
      <c r="J85" s="96"/>
      <c r="K85" s="97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8"/>
      <c r="D86" s="76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7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8"/>
      <c r="D87" s="80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78"/>
      <c r="D88" s="80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78"/>
      <c r="D89" s="80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78"/>
      <c r="D90" s="80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78"/>
      <c r="D91" s="80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8"/>
      <c r="D92" s="76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7"/>
    </row>
    <row r="93" spans="1:11" ht="22.5" customHeight="1" x14ac:dyDescent="0.25">
      <c r="A93" s="31"/>
      <c r="C93" s="78"/>
      <c r="D93" s="76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7"/>
    </row>
    <row r="94" spans="1:11" ht="22.5" customHeight="1" x14ac:dyDescent="0.25">
      <c r="A94" s="31"/>
      <c r="C94" s="78"/>
      <c r="D94" s="76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7"/>
    </row>
    <row r="95" spans="1:11" ht="22.5" customHeight="1" x14ac:dyDescent="0.25">
      <c r="A95" s="31"/>
      <c r="C95" s="78"/>
      <c r="D95" s="76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7"/>
    </row>
    <row r="96" spans="1:11" ht="22.5" customHeight="1" x14ac:dyDescent="0.25">
      <c r="A96" s="31"/>
      <c r="C96" s="78"/>
      <c r="D96" s="76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7"/>
    </row>
    <row r="97" spans="1:11" ht="22.5" customHeight="1" x14ac:dyDescent="0.25">
      <c r="A97" s="31"/>
      <c r="C97" s="78"/>
      <c r="D97" s="76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7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8"/>
      <c r="D98" s="80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100"/>
    </row>
    <row r="99" spans="1:11" ht="22.5" customHeight="1" x14ac:dyDescent="0.25">
      <c r="A99" s="31"/>
      <c r="C99" s="78"/>
      <c r="D99" s="80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100"/>
    </row>
    <row r="100" spans="1:11" ht="22.5" customHeight="1" x14ac:dyDescent="0.25">
      <c r="A100" s="31"/>
      <c r="C100" s="78"/>
      <c r="D100" s="80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100"/>
    </row>
    <row r="101" spans="1:11" ht="22.5" customHeight="1" x14ac:dyDescent="0.25">
      <c r="A101" s="31"/>
      <c r="C101" s="78"/>
      <c r="D101" s="80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100"/>
    </row>
    <row r="102" spans="1:11" ht="22.5" customHeight="1" x14ac:dyDescent="0.25">
      <c r="A102" s="31"/>
      <c r="C102" s="78"/>
      <c r="D102" s="80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100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8"/>
      <c r="D103" s="76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7"/>
    </row>
    <row r="104" spans="1:11" ht="22.5" customHeight="1" x14ac:dyDescent="0.25">
      <c r="A104" s="31"/>
      <c r="C104" s="78"/>
      <c r="D104" s="76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7"/>
    </row>
    <row r="105" spans="1:11" ht="22.5" customHeight="1" x14ac:dyDescent="0.25">
      <c r="A105" s="31"/>
      <c r="C105" s="78"/>
      <c r="D105" s="76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7"/>
    </row>
    <row r="106" spans="1:11" ht="22.5" customHeight="1" x14ac:dyDescent="0.25">
      <c r="A106" s="31"/>
      <c r="C106" s="78"/>
      <c r="D106" s="76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7"/>
    </row>
    <row r="107" spans="1:11" ht="22.5" customHeight="1" x14ac:dyDescent="0.25">
      <c r="A107" s="31"/>
      <c r="C107" s="78"/>
      <c r="D107" s="76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7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8"/>
      <c r="D108" s="80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0"/>
    </row>
    <row r="109" spans="1:11" ht="22.5" customHeight="1" x14ac:dyDescent="0.25">
      <c r="A109" s="31"/>
      <c r="C109" s="78"/>
      <c r="D109" s="80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8"/>
      <c r="D110" s="80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8"/>
      <c r="D111" s="80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8"/>
      <c r="D112" s="80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8"/>
      <c r="D113" s="80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96"/>
      <c r="K113" s="97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8"/>
      <c r="D114" s="76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7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8"/>
      <c r="D115" s="80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0"/>
    </row>
    <row r="116" spans="1:11" ht="22.5" customHeight="1" x14ac:dyDescent="0.25">
      <c r="A116" s="31"/>
      <c r="C116" s="78"/>
      <c r="D116" s="80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0"/>
    </row>
    <row r="117" spans="1:11" ht="22.5" customHeight="1" x14ac:dyDescent="0.25">
      <c r="A117" s="31"/>
      <c r="C117" s="78"/>
      <c r="D117" s="80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0"/>
    </row>
    <row r="118" spans="1:11" ht="22.5" customHeight="1" x14ac:dyDescent="0.25">
      <c r="A118" s="31"/>
      <c r="C118" s="78"/>
      <c r="D118" s="80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0"/>
    </row>
    <row r="119" spans="1:11" ht="22.5" customHeight="1" x14ac:dyDescent="0.25">
      <c r="A119" s="31"/>
      <c r="C119" s="78"/>
      <c r="D119" s="80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8"/>
      <c r="D120" s="76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7"/>
    </row>
    <row r="121" spans="1:11" ht="22.5" customHeight="1" x14ac:dyDescent="0.25">
      <c r="A121" s="31"/>
      <c r="C121" s="78"/>
      <c r="D121" s="76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7"/>
    </row>
    <row r="122" spans="1:11" ht="22.5" customHeight="1" x14ac:dyDescent="0.25">
      <c r="A122" s="31"/>
      <c r="C122" s="78"/>
      <c r="D122" s="76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7"/>
    </row>
    <row r="123" spans="1:11" ht="22.5" customHeight="1" x14ac:dyDescent="0.25">
      <c r="A123" s="31"/>
      <c r="C123" s="78"/>
      <c r="D123" s="76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7"/>
    </row>
    <row r="124" spans="1:11" ht="22.5" customHeight="1" x14ac:dyDescent="0.25">
      <c r="A124" s="31"/>
      <c r="C124" s="78"/>
      <c r="D124" s="76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7"/>
    </row>
    <row r="125" spans="1:11" ht="22.5" customHeight="1" x14ac:dyDescent="0.25">
      <c r="A125" s="31">
        <f t="shared" si="0"/>
        <v>1</v>
      </c>
      <c r="B125" s="8">
        <v>3</v>
      </c>
      <c r="C125" s="78"/>
      <c r="D125" s="80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100"/>
    </row>
    <row r="126" spans="1:11" ht="22.5" customHeight="1" x14ac:dyDescent="0.25">
      <c r="A126" s="31"/>
      <c r="C126" s="78"/>
      <c r="D126" s="86" t="str">
        <f>D125</f>
        <v>Wed</v>
      </c>
      <c r="E126" s="87">
        <f>E125</f>
        <v>44377</v>
      </c>
      <c r="F126" s="88"/>
      <c r="G126" s="89"/>
      <c r="H126" s="90"/>
      <c r="I126" s="89"/>
      <c r="J126" s="49"/>
      <c r="K126" s="100"/>
    </row>
    <row r="127" spans="1:11" ht="22.5" customHeight="1" x14ac:dyDescent="0.25">
      <c r="A127" s="31"/>
      <c r="C127" s="78"/>
      <c r="D127" s="86" t="str">
        <f t="shared" ref="D127:D129" si="34">D126</f>
        <v>Wed</v>
      </c>
      <c r="E127" s="87">
        <f t="shared" ref="E127:E129" si="35">E126</f>
        <v>44377</v>
      </c>
      <c r="F127" s="88"/>
      <c r="G127" s="89"/>
      <c r="H127" s="90"/>
      <c r="I127" s="89"/>
      <c r="J127" s="49"/>
      <c r="K127" s="100"/>
    </row>
    <row r="128" spans="1:11" ht="21.75" customHeight="1" x14ac:dyDescent="0.25">
      <c r="A128" s="31"/>
      <c r="C128" s="78"/>
      <c r="D128" s="86" t="str">
        <f t="shared" si="34"/>
        <v>Wed</v>
      </c>
      <c r="E128" s="87">
        <f t="shared" si="35"/>
        <v>44377</v>
      </c>
      <c r="F128" s="88"/>
      <c r="G128" s="89"/>
      <c r="H128" s="90"/>
      <c r="I128" s="89"/>
      <c r="J128" s="49"/>
      <c r="K128" s="100"/>
    </row>
    <row r="129" spans="1:11" ht="21.75" customHeight="1" thickBot="1" x14ac:dyDescent="0.3">
      <c r="A129" s="31"/>
      <c r="C129" s="83"/>
      <c r="D129" s="98" t="str">
        <f t="shared" si="34"/>
        <v>Wed</v>
      </c>
      <c r="E129" s="91">
        <f t="shared" si="35"/>
        <v>44377</v>
      </c>
      <c r="F129" s="92"/>
      <c r="G129" s="93"/>
      <c r="H129" s="94"/>
      <c r="I129" s="93"/>
      <c r="J129" s="99"/>
      <c r="K129" s="101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3" priority="25" stopIfTrue="1">
      <formula>IF($A11=1,B11,)</formula>
    </cfRule>
    <cfRule type="expression" dxfId="32" priority="26" stopIfTrue="1">
      <formula>IF($A11="",B11,)</formula>
    </cfRule>
  </conditionalFormatting>
  <conditionalFormatting sqref="E11:E15">
    <cfRule type="expression" dxfId="31" priority="27" stopIfTrue="1">
      <formula>IF($A11="",B11,"")</formula>
    </cfRule>
  </conditionalFormatting>
  <conditionalFormatting sqref="E16:E124">
    <cfRule type="expression" dxfId="30" priority="28" stopIfTrue="1">
      <formula>IF($A16&lt;&gt;1,B16,"")</formula>
    </cfRule>
  </conditionalFormatting>
  <conditionalFormatting sqref="D11:D124">
    <cfRule type="expression" dxfId="29" priority="29" stopIfTrue="1">
      <formula>IF($A11="",B11,)</formula>
    </cfRule>
  </conditionalFormatting>
  <conditionalFormatting sqref="G11:G20 G26:G84 G86:G119">
    <cfRule type="expression" dxfId="28" priority="30" stopIfTrue="1">
      <formula>#REF!="Freelancer"</formula>
    </cfRule>
    <cfRule type="expression" dxfId="27" priority="31" stopIfTrue="1">
      <formula>#REF!="DTC Int. Staff"</formula>
    </cfRule>
  </conditionalFormatting>
  <conditionalFormatting sqref="G115:G119 G87:G112 G26:G30 G33:G57 G60:G84">
    <cfRule type="expression" dxfId="26" priority="23" stopIfTrue="1">
      <formula>$F$5="Freelancer"</formula>
    </cfRule>
    <cfRule type="expression" dxfId="25" priority="24" stopIfTrue="1">
      <formula>$F$5="DTC Int. Staff"</formula>
    </cfRule>
  </conditionalFormatting>
  <conditionalFormatting sqref="G16:G20">
    <cfRule type="expression" dxfId="24" priority="21" stopIfTrue="1">
      <formula>#REF!="Freelancer"</formula>
    </cfRule>
    <cfRule type="expression" dxfId="23" priority="22" stopIfTrue="1">
      <formula>#REF!="DTC Int. Staff"</formula>
    </cfRule>
  </conditionalFormatting>
  <conditionalFormatting sqref="G16:G20">
    <cfRule type="expression" dxfId="22" priority="19" stopIfTrue="1">
      <formula>$F$5="Freelancer"</formula>
    </cfRule>
    <cfRule type="expression" dxfId="21" priority="20" stopIfTrue="1">
      <formula>$F$5="DTC Int. Staff"</formula>
    </cfRule>
  </conditionalFormatting>
  <conditionalFormatting sqref="G21:G25">
    <cfRule type="expression" dxfId="20" priority="17" stopIfTrue="1">
      <formula>#REF!="Freelancer"</formula>
    </cfRule>
    <cfRule type="expression" dxfId="19" priority="18" stopIfTrue="1">
      <formula>#REF!="DTC Int. Staff"</formula>
    </cfRule>
  </conditionalFormatting>
  <conditionalFormatting sqref="G21:G25">
    <cfRule type="expression" dxfId="18" priority="15" stopIfTrue="1">
      <formula>$F$5="Freelancer"</formula>
    </cfRule>
    <cfRule type="expression" dxfId="17" priority="16" stopIfTrue="1">
      <formula>$F$5="DTC Int. Staff"</formula>
    </cfRule>
  </conditionalFormatting>
  <conditionalFormatting sqref="C125:C129">
    <cfRule type="expression" dxfId="16" priority="9" stopIfTrue="1">
      <formula>IF($A125=1,B125,)</formula>
    </cfRule>
    <cfRule type="expression" dxfId="15" priority="10" stopIfTrue="1">
      <formula>IF($A125="",B125,)</formula>
    </cfRule>
  </conditionalFormatting>
  <conditionalFormatting sqref="D125:D129">
    <cfRule type="expression" dxfId="14" priority="11" stopIfTrue="1">
      <formula>IF($A125="",B125,)</formula>
    </cfRule>
  </conditionalFormatting>
  <conditionalFormatting sqref="E125:E129">
    <cfRule type="expression" dxfId="13" priority="8" stopIfTrue="1">
      <formula>IF($A125&lt;&gt;1,B125,"")</formula>
    </cfRule>
  </conditionalFormatting>
  <conditionalFormatting sqref="G59">
    <cfRule type="expression" dxfId="12" priority="5" stopIfTrue="1">
      <formula>$F$5="Freelancer"</formula>
    </cfRule>
    <cfRule type="expression" dxfId="11" priority="6" stopIfTrue="1">
      <formula>$F$5="DTC Int. Staff"</formula>
    </cfRule>
  </conditionalFormatting>
  <conditionalFormatting sqref="G85">
    <cfRule type="expression" dxfId="10" priority="3" stopIfTrue="1">
      <formula>#REF!="Freelancer"</formula>
    </cfRule>
    <cfRule type="expression" dxfId="9" priority="4" stopIfTrue="1">
      <formula>#REF!="DTC Int. Staff"</formula>
    </cfRule>
  </conditionalFormatting>
  <conditionalFormatting sqref="G85">
    <cfRule type="expression" dxfId="8" priority="1" stopIfTrue="1">
      <formula>$F$5="Freelancer"</formula>
    </cfRule>
    <cfRule type="expression" dxfId="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2021-05-14T11:14:11Z</dcterms:modified>
</cp:coreProperties>
</file>