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13_ncr:1_{85B3AE2A-3CF2-4B17-823E-5873B302488E}" xr6:coauthVersionLast="46" xr6:coauthVersionMax="46" xr10:uidLastSave="{00000000-0000-0000-0000-000000000000}"/>
  <bookViews>
    <workbookView xWindow="-110" yWindow="-110" windowWidth="19420" windowHeight="10420" tabRatio="766" activeTab="3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2" i="39" l="1"/>
  <c r="F33" i="39"/>
  <c r="F34" i="39" s="1"/>
  <c r="F35" i="39" s="1"/>
  <c r="F36" i="39" s="1"/>
  <c r="F37" i="39" s="1"/>
  <c r="F38" i="39" s="1"/>
  <c r="F40" i="39" s="1"/>
  <c r="F41" i="39" s="1"/>
  <c r="F14" i="39"/>
  <c r="F15" i="39"/>
  <c r="F16" i="39"/>
  <c r="F17" i="39"/>
  <c r="F18" i="39"/>
  <c r="F19" i="39"/>
  <c r="F20" i="39"/>
  <c r="F21" i="39"/>
  <c r="F22" i="39"/>
  <c r="F23" i="39"/>
  <c r="F24" i="39"/>
  <c r="F25" i="39"/>
  <c r="F26" i="39"/>
  <c r="F27" i="39"/>
  <c r="F28" i="39"/>
  <c r="F29" i="39"/>
  <c r="F30" i="39"/>
  <c r="F31" i="39"/>
  <c r="F12" i="39"/>
  <c r="F13" i="39"/>
  <c r="I8" i="37"/>
  <c r="J8" i="37" s="1"/>
  <c r="I8" i="39"/>
  <c r="J8" i="39" s="1"/>
  <c r="I8" i="40"/>
  <c r="J8" i="40" s="1"/>
  <c r="I8" i="41"/>
  <c r="J8" i="41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123" i="41"/>
  <c r="D124" i="41" s="1"/>
  <c r="D125" i="41" s="1"/>
  <c r="E123" i="41"/>
  <c r="E124" i="41" s="1"/>
  <c r="E125" i="41" s="1"/>
  <c r="E122" i="41"/>
  <c r="D122" i="4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D41" i="39"/>
  <c r="A41" i="39"/>
  <c r="D40" i="39"/>
  <c r="A40" i="39"/>
  <c r="E11" i="39"/>
  <c r="E11" i="37"/>
  <c r="E12" i="37" s="1"/>
  <c r="D86" i="36"/>
  <c r="E11" i="36"/>
  <c r="E16" i="36" s="1"/>
  <c r="B16" i="36" s="1"/>
  <c r="E13" i="37" l="1"/>
  <c r="B11" i="36"/>
  <c r="D11" i="36" s="1"/>
  <c r="D12" i="36" s="1"/>
  <c r="D13" i="36" s="1"/>
  <c r="D14" i="36" s="1"/>
  <c r="D15" i="36" s="1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2" i="39"/>
  <c r="E13" i="39" s="1"/>
  <c r="E14" i="39" s="1"/>
  <c r="B11" i="37"/>
  <c r="A11" i="37" s="1"/>
  <c r="E14" i="37"/>
  <c r="B12" i="37"/>
  <c r="B10" i="37"/>
  <c r="E12" i="36"/>
  <c r="E13" i="36" s="1"/>
  <c r="E14" i="36" s="1"/>
  <c r="E15" i="36" s="1"/>
  <c r="B10" i="36"/>
  <c r="D16" i="36"/>
  <c r="A16" i="36"/>
  <c r="E17" i="36"/>
  <c r="A11" i="36" l="1"/>
  <c r="D13" i="37"/>
  <c r="A11" i="42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1" i="40"/>
  <c r="D12" i="40" s="1"/>
  <c r="D13" i="40" s="1"/>
  <c r="D14" i="40" s="1"/>
  <c r="D15" i="40" s="1"/>
  <c r="A11" i="40"/>
  <c r="B16" i="40"/>
  <c r="E21" i="40"/>
  <c r="D11" i="39"/>
  <c r="B13" i="39"/>
  <c r="D13" i="39" s="1"/>
  <c r="B12" i="39"/>
  <c r="A12" i="39" s="1"/>
  <c r="E15" i="39"/>
  <c r="B14" i="39"/>
  <c r="D11" i="37"/>
  <c r="B14" i="37"/>
  <c r="E15" i="37"/>
  <c r="E17" i="37" s="1"/>
  <c r="A12" i="37"/>
  <c r="D12" i="37"/>
  <c r="B17" i="36"/>
  <c r="E18" i="36"/>
  <c r="E19" i="36" s="1"/>
  <c r="E20" i="36" s="1"/>
  <c r="E21" i="36" s="1"/>
  <c r="E22" i="36" s="1"/>
  <c r="E31" i="42" l="1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A13" i="39"/>
  <c r="D12" i="39"/>
  <c r="B15" i="39"/>
  <c r="E16" i="39"/>
  <c r="A14" i="39"/>
  <c r="D14" i="39"/>
  <c r="A14" i="37"/>
  <c r="D14" i="37"/>
  <c r="B15" i="37"/>
  <c r="E16" i="37"/>
  <c r="B18" i="36"/>
  <c r="E23" i="36"/>
  <c r="E24" i="36" s="1"/>
  <c r="E25" i="36" s="1"/>
  <c r="E26" i="36" s="1"/>
  <c r="E27" i="36" s="1"/>
  <c r="A17" i="36"/>
  <c r="D17" i="36"/>
  <c r="D26" i="42" l="1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15" i="39"/>
  <c r="A15" i="39"/>
  <c r="E17" i="39"/>
  <c r="B16" i="39"/>
  <c r="B16" i="37"/>
  <c r="D17" i="37" s="1"/>
  <c r="E18" i="37"/>
  <c r="D15" i="37"/>
  <c r="A15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E33" i="42" l="1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16" i="39"/>
  <c r="A16" i="39"/>
  <c r="B17" i="39"/>
  <c r="E18" i="39"/>
  <c r="B18" i="37"/>
  <c r="E19" i="37"/>
  <c r="A16" i="37"/>
  <c r="D16" i="37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B33" i="42" l="1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17" i="39"/>
  <c r="D17" i="39"/>
  <c r="E19" i="39"/>
  <c r="B18" i="39"/>
  <c r="D18" i="37"/>
  <c r="A18" i="37"/>
  <c r="B19" i="37"/>
  <c r="E20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E43" i="42" l="1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18" i="39"/>
  <c r="A18" i="39"/>
  <c r="B19" i="39"/>
  <c r="E20" i="39"/>
  <c r="A19" i="37"/>
  <c r="D19" i="37"/>
  <c r="B20" i="37"/>
  <c r="E21" i="37"/>
  <c r="D33" i="36"/>
  <c r="D34" i="36" s="1"/>
  <c r="D35" i="36" s="1"/>
  <c r="D36" i="36" s="1"/>
  <c r="D37" i="36" s="1"/>
  <c r="A33" i="36"/>
  <c r="B38" i="36"/>
  <c r="E43" i="36"/>
  <c r="D38" i="42" l="1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19" i="39"/>
  <c r="A19" i="39"/>
  <c r="E21" i="39"/>
  <c r="B20" i="39"/>
  <c r="B21" i="37"/>
  <c r="E22" i="37"/>
  <c r="D20" i="37"/>
  <c r="A20" i="37"/>
  <c r="E44" i="36"/>
  <c r="B43" i="36"/>
  <c r="D38" i="36"/>
  <c r="D39" i="36" s="1"/>
  <c r="D40" i="36" s="1"/>
  <c r="D41" i="36" s="1"/>
  <c r="D42" i="36" s="1"/>
  <c r="A38" i="36"/>
  <c r="E53" i="42" l="1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20" i="39"/>
  <c r="A20" i="39"/>
  <c r="E22" i="39"/>
  <c r="B21" i="39"/>
  <c r="E23" i="37"/>
  <c r="B22" i="37"/>
  <c r="A21" i="37"/>
  <c r="D21" i="37"/>
  <c r="D43" i="36"/>
  <c r="A43" i="36"/>
  <c r="B44" i="36"/>
  <c r="E45" i="36"/>
  <c r="E46" i="36" s="1"/>
  <c r="E47" i="36" s="1"/>
  <c r="E48" i="36" s="1"/>
  <c r="E49" i="36" s="1"/>
  <c r="D48" i="42" l="1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23" i="39"/>
  <c r="B22" i="39"/>
  <c r="D21" i="39"/>
  <c r="A21" i="39"/>
  <c r="E24" i="37"/>
  <c r="B23" i="37"/>
  <c r="D22" i="37"/>
  <c r="A22" i="37"/>
  <c r="D44" i="36"/>
  <c r="A44" i="36"/>
  <c r="B45" i="36"/>
  <c r="E50" i="36"/>
  <c r="E51" i="36" s="1"/>
  <c r="E52" i="36" s="1"/>
  <c r="E53" i="36" s="1"/>
  <c r="E54" i="36" s="1"/>
  <c r="D53" i="42" l="1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22" i="39"/>
  <c r="A22" i="39"/>
  <c r="B23" i="39"/>
  <c r="E24" i="39"/>
  <c r="A23" i="37"/>
  <c r="D23" i="37"/>
  <c r="E25" i="37"/>
  <c r="B24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8" i="42" l="1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23" i="39"/>
  <c r="A23" i="39"/>
  <c r="E25" i="39"/>
  <c r="B24" i="39"/>
  <c r="D24" i="37"/>
  <c r="A24" i="37"/>
  <c r="B25" i="37"/>
  <c r="E26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E65" i="42" l="1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25" i="39"/>
  <c r="E26" i="39"/>
  <c r="D24" i="39"/>
  <c r="A24" i="39"/>
  <c r="A25" i="37"/>
  <c r="D25" i="37"/>
  <c r="E27" i="37"/>
  <c r="B26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D60" i="42" l="1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27" i="39"/>
  <c r="B26" i="39"/>
  <c r="D25" i="39"/>
  <c r="A25" i="39"/>
  <c r="D26" i="37"/>
  <c r="A26" i="37"/>
  <c r="B27" i="37"/>
  <c r="E28" i="37"/>
  <c r="D60" i="36"/>
  <c r="D61" i="36" s="1"/>
  <c r="D62" i="36" s="1"/>
  <c r="D63" i="36" s="1"/>
  <c r="D64" i="36" s="1"/>
  <c r="A60" i="36"/>
  <c r="E70" i="36"/>
  <c r="B65" i="36"/>
  <c r="E75" i="42" l="1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26" i="39"/>
  <c r="A26" i="39"/>
  <c r="B27" i="39"/>
  <c r="E28" i="39"/>
  <c r="E29" i="37"/>
  <c r="B28" i="37"/>
  <c r="A27" i="37"/>
  <c r="D27" i="37"/>
  <c r="A65" i="36"/>
  <c r="D65" i="36"/>
  <c r="D66" i="36" s="1"/>
  <c r="D67" i="36" s="1"/>
  <c r="D68" i="36" s="1"/>
  <c r="D69" i="36" s="1"/>
  <c r="B70" i="36"/>
  <c r="E71" i="36"/>
  <c r="E72" i="36" s="1"/>
  <c r="A70" i="42" l="1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27" i="39"/>
  <c r="A27" i="39"/>
  <c r="E29" i="39"/>
  <c r="B28" i="39"/>
  <c r="D28" i="37"/>
  <c r="A28" i="37"/>
  <c r="E30" i="37"/>
  <c r="B29" i="37"/>
  <c r="B71" i="36"/>
  <c r="D70" i="36"/>
  <c r="A70" i="36"/>
  <c r="E85" i="42" l="1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30" i="39"/>
  <c r="B29" i="39"/>
  <c r="D28" i="39"/>
  <c r="A28" i="39"/>
  <c r="A29" i="37"/>
  <c r="D29" i="37"/>
  <c r="E31" i="37"/>
  <c r="B30" i="37"/>
  <c r="D71" i="36"/>
  <c r="A71" i="36"/>
  <c r="B72" i="36"/>
  <c r="E73" i="36"/>
  <c r="A80" i="42" l="1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29" i="39"/>
  <c r="A29" i="39"/>
  <c r="E31" i="39"/>
  <c r="B30" i="39"/>
  <c r="B31" i="37"/>
  <c r="E32" i="37"/>
  <c r="D30" i="37"/>
  <c r="A30" i="37"/>
  <c r="B73" i="36"/>
  <c r="E74" i="36"/>
  <c r="D72" i="36"/>
  <c r="A72" i="36"/>
  <c r="E87" i="42" l="1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30" i="39"/>
  <c r="A30" i="39"/>
  <c r="E32" i="39"/>
  <c r="B31" i="39"/>
  <c r="E33" i="37"/>
  <c r="B32" i="37"/>
  <c r="A31" i="37"/>
  <c r="D31" i="37"/>
  <c r="B74" i="36"/>
  <c r="E75" i="36"/>
  <c r="A73" i="36"/>
  <c r="D73" i="36"/>
  <c r="D86" i="42" l="1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31" i="39"/>
  <c r="A31" i="39"/>
  <c r="E33" i="39"/>
  <c r="B32" i="39"/>
  <c r="D32" i="37"/>
  <c r="A32" i="37"/>
  <c r="E34" i="37"/>
  <c r="B33" i="37"/>
  <c r="B75" i="36"/>
  <c r="E76" i="36"/>
  <c r="E77" i="36" s="1"/>
  <c r="D74" i="36"/>
  <c r="A74" i="36"/>
  <c r="E93" i="42" l="1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32" i="39"/>
  <c r="A32" i="39"/>
  <c r="B33" i="39"/>
  <c r="E34" i="39"/>
  <c r="A33" i="37"/>
  <c r="D33" i="37"/>
  <c r="E35" i="37"/>
  <c r="B34" i="37"/>
  <c r="A75" i="36"/>
  <c r="D75" i="36"/>
  <c r="B76" i="36"/>
  <c r="E78" i="36"/>
  <c r="B98" i="42" l="1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34" i="39"/>
  <c r="E35" i="39"/>
  <c r="A33" i="39"/>
  <c r="D33" i="39"/>
  <c r="D34" i="37"/>
  <c r="A34" i="37"/>
  <c r="B35" i="37"/>
  <c r="E36" i="37"/>
  <c r="D76" i="36"/>
  <c r="D77" i="36" s="1"/>
  <c r="A76" i="36"/>
  <c r="B78" i="36"/>
  <c r="E79" i="36"/>
  <c r="B103" i="42" l="1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35" i="39"/>
  <c r="E36" i="39"/>
  <c r="D34" i="39"/>
  <c r="A34" i="39"/>
  <c r="B36" i="37"/>
  <c r="E37" i="37"/>
  <c r="A35" i="37"/>
  <c r="D35" i="37"/>
  <c r="B79" i="36"/>
  <c r="E80" i="36"/>
  <c r="A78" i="36"/>
  <c r="D78" i="36"/>
  <c r="B108" i="42" l="1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B36" i="39"/>
  <c r="E37" i="39"/>
  <c r="A35" i="39"/>
  <c r="D35" i="39"/>
  <c r="D36" i="37"/>
  <c r="A36" i="37"/>
  <c r="B37" i="37"/>
  <c r="E38" i="37"/>
  <c r="B80" i="36"/>
  <c r="E81" i="36"/>
  <c r="D79" i="36"/>
  <c r="A79" i="36"/>
  <c r="A108" i="42" l="1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37" i="39"/>
  <c r="E38" i="39"/>
  <c r="D36" i="39"/>
  <c r="A36" i="39"/>
  <c r="B38" i="37"/>
  <c r="E39" i="37"/>
  <c r="A37" i="37"/>
  <c r="D37" i="37"/>
  <c r="B81" i="36"/>
  <c r="E82" i="36"/>
  <c r="A80" i="36"/>
  <c r="D80" i="36"/>
  <c r="B114" i="42" l="1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39" i="39"/>
  <c r="B38" i="39"/>
  <c r="E39" i="39"/>
  <c r="A37" i="39"/>
  <c r="D37" i="39"/>
  <c r="B39" i="37"/>
  <c r="E40" i="37"/>
  <c r="D38" i="37"/>
  <c r="A38" i="37"/>
  <c r="B82" i="36"/>
  <c r="E83" i="36"/>
  <c r="D81" i="36"/>
  <c r="A81" i="36"/>
  <c r="B120" i="42" l="1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40" i="39"/>
  <c r="D38" i="39"/>
  <c r="A38" i="39"/>
  <c r="A39" i="39"/>
  <c r="D39" i="39"/>
  <c r="B40" i="37"/>
  <c r="A39" i="37"/>
  <c r="D39" i="37"/>
  <c r="E84" i="36"/>
  <c r="E86" i="36" s="1"/>
  <c r="B84" i="36"/>
  <c r="D84" i="36" s="1"/>
  <c r="D85" i="36" s="1"/>
  <c r="B83" i="36"/>
  <c r="D83" i="36" s="1"/>
  <c r="A82" i="36"/>
  <c r="D82" i="36"/>
  <c r="E85" i="36" l="1"/>
  <c r="D115" i="42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41" i="39"/>
  <c r="D40" i="37"/>
  <c r="A40" i="37"/>
  <c r="E87" i="36"/>
  <c r="D87" i="36"/>
  <c r="A84" i="36"/>
  <c r="A83" i="36"/>
  <c r="A86" i="36"/>
  <c r="A124" i="40" l="1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87" i="36"/>
</calcChain>
</file>

<file path=xl/sharedStrings.xml><?xml version="1.0" encoding="utf-8"?>
<sst xmlns="http://schemas.openxmlformats.org/spreadsheetml/2006/main" count="264" uniqueCount="88">
  <si>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</si>
  <si>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</si>
  <si>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</si>
  <si>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</si>
  <si>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</si>
  <si>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</si>
  <si>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</si>
  <si>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</si>
  <si>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</si>
  <si>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</si>
  <si>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</si>
  <si>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</si>
  <si>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</si>
  <si>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</si>
  <si>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</si>
  <si>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</si>
  <si>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</si>
  <si>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</si>
  <si>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</si>
  <si>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</si>
  <si>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</si>
  <si>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</si>
  <si>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</si>
  <si>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</si>
  <si>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</si>
  <si>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</si>
  <si>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</si>
  <si>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</si>
  <si>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</si>
  <si>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</si>
  <si>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</si>
  <si>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</si>
  <si>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</si>
  <si>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</si>
  <si>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</si>
  <si>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</si>
  <si>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</si>
  <si>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</si>
  <si>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</si>
  <si>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</si>
  <si>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</si>
  <si>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</si>
  <si>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</si>
  <si>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</si>
  <si>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</si>
  <si>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t>[Enter your name]</t>
  </si>
  <si>
    <t>[Enter your Surname]</t>
  </si>
  <si>
    <t>[Enter your TIME ID]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</si>
  <si>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</si>
  <si>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</si>
  <si>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</si>
  <si>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</si>
  <si>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</si>
  <si>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Punnama</t>
  </si>
  <si>
    <t>Jirasatienampai</t>
  </si>
  <si>
    <t>Time144</t>
  </si>
  <si>
    <t>TIME144</t>
  </si>
  <si>
    <t>TIME-201960</t>
  </si>
  <si>
    <t xml:space="preserve">Study Phase1 of AS report </t>
  </si>
  <si>
    <t>TIME</t>
  </si>
  <si>
    <t>Research: Data Center in Thailand</t>
  </si>
  <si>
    <t>Create presentation slide for FDC</t>
  </si>
  <si>
    <t>Create presentation slide for CostPerform</t>
  </si>
  <si>
    <t>Create Presentation slide for Transfer Charged1</t>
  </si>
  <si>
    <t>Create Presentation slide for Transfer Charged2</t>
  </si>
  <si>
    <t>Rechek example service in AS manual</t>
  </si>
  <si>
    <t xml:space="preserve">Meeting with AWN and summarized meeting minutes </t>
  </si>
  <si>
    <t>Edit AS meeting minutes  - AWN</t>
  </si>
  <si>
    <t xml:space="preserve">Weekly meeting with P'Dome and summarized internal meeting minutes </t>
  </si>
  <si>
    <t xml:space="preserve">Meeting with TUC TICC and summarized meeting minutes </t>
  </si>
  <si>
    <t>Edit AS meeting minutes  - TUC TUCC</t>
  </si>
  <si>
    <t xml:space="preserve">Meeting with Otaro and summarized meeting minutes </t>
  </si>
  <si>
    <t xml:space="preserve">Meeting with TTTBB and summarized meeting minutes </t>
  </si>
  <si>
    <t xml:space="preserve">Summarized the content of the meeting in AS meeting minutes </t>
  </si>
  <si>
    <t xml:space="preserve">Meeting with NT and summarized meeting minutes </t>
  </si>
  <si>
    <t>Create glossary</t>
  </si>
  <si>
    <t>Edit AS manual</t>
  </si>
  <si>
    <t xml:space="preserve">Translate english to thai for AS model </t>
  </si>
  <si>
    <t>Create FAQ</t>
  </si>
  <si>
    <t>Edit AS manual and AS model</t>
  </si>
  <si>
    <t>TIME-202064</t>
  </si>
  <si>
    <t>TIME-202062</t>
  </si>
  <si>
    <t>Fintech slide</t>
  </si>
  <si>
    <t>Philippines forecast - healthcare, manufacturing, education</t>
  </si>
  <si>
    <t>Philippines forecast - healthcare, manufacturing, education + slide forecast</t>
  </si>
  <si>
    <t>Philippines slide - healthcare 5G use case</t>
  </si>
  <si>
    <t>Philippines slide - manufacturing 5G use case</t>
  </si>
  <si>
    <t>Philippines slide - education 5G use 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</si>
</sst>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  <font>
      <sz val="8"/>
      <name val="Arial"/>
    </font>
  </fonts>
  <fills count="11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43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156">
    <xf numFmtId="0" fontId="0" fillId="0" borderId="0" xfId="0"/>
    <xf numFmtId="0" fontId="8" fillId="0" borderId="0" xfId="0" applyFont="1"/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Alignment="1">
      <alignment wrapText="1"/>
    </xf>
    <xf numFmtId="0" fontId="8" fillId="0" borderId="0" xfId="0" applyFont="1" applyBorder="1" applyAlignment="1">
      <alignment wrapText="1"/>
    </xf>
    <xf numFmtId="0" fontId="8" fillId="0" borderId="0" xfId="0" applyFont="1" applyAlignment="1">
      <alignment wrapText="1"/>
    </xf>
    <xf numFmtId="0" fontId="10" fillId="6" borderId="10" xfId="0" applyFont="1" applyFill="1" applyBorder="1" applyAlignment="1">
      <alignment horizontal="left"/>
    </xf>
    <xf numFmtId="0" fontId="10" fillId="6" borderId="21" xfId="0" applyFont="1" applyFill="1" applyBorder="1" applyAlignment="1">
      <alignment horizontal="left"/>
    </xf>
    <xf numFmtId="0" fontId="8" fillId="0" borderId="0" xfId="0" applyFont="1" applyAlignment="1" applyProtection="1">
      <alignment vertical="center"/>
      <protection locked="0"/>
    </xf>
    <xf numFmtId="0" fontId="10" fillId="0" borderId="0" xfId="0" applyFont="1" applyAlignment="1" applyProtection="1">
      <alignment horizontal="center" vertical="center"/>
    </xf>
    <xf numFmtId="0" fontId="8" fillId="0" borderId="0" xfId="0" applyFont="1" applyAlignment="1" applyProtection="1">
      <alignment vertical="center"/>
    </xf>
    <xf numFmtId="0" fontId="10" fillId="0" borderId="8" xfId="0" applyFont="1" applyBorder="1" applyAlignment="1" applyProtection="1">
      <alignment vertical="center"/>
    </xf>
    <xf numFmtId="0" fontId="10" fillId="0" borderId="4" xfId="0" applyFont="1" applyBorder="1" applyAlignment="1" applyProtection="1">
      <alignment vertical="center"/>
    </xf>
    <xf numFmtId="0" fontId="8" fillId="0" borderId="10" xfId="0" applyFont="1" applyBorder="1" applyAlignment="1" applyProtection="1">
      <alignment horizontal="left" vertical="center"/>
    </xf>
    <xf numFmtId="0" fontId="10" fillId="0" borderId="0" xfId="0" applyFont="1" applyBorder="1" applyAlignment="1" applyProtection="1">
      <alignment horizontal="left" vertical="center"/>
    </xf>
    <xf numFmtId="0" fontId="10" fillId="0" borderId="0" xfId="0" applyFont="1" applyAlignment="1" applyProtection="1">
      <alignment vertical="center"/>
    </xf>
    <xf numFmtId="0" fontId="10" fillId="0" borderId="11" xfId="0" applyFont="1" applyBorder="1" applyAlignment="1" applyProtection="1">
      <alignment vertical="center"/>
    </xf>
    <xf numFmtId="0" fontId="10" fillId="0" borderId="0" xfId="0" applyFont="1" applyAlignment="1" applyProtection="1">
      <alignment horizontal="left" vertical="center"/>
    </xf>
    <xf numFmtId="0" fontId="10" fillId="0" borderId="0" xfId="0" applyFont="1" applyBorder="1" applyAlignment="1" applyProtection="1">
      <alignment vertical="center"/>
    </xf>
    <xf numFmtId="164" fontId="10" fillId="0" borderId="0" xfId="1" applyFont="1" applyBorder="1" applyAlignment="1" applyProtection="1">
      <alignment vertical="center"/>
    </xf>
    <xf numFmtId="0" fontId="10" fillId="0" borderId="0" xfId="0" applyFont="1" applyAlignment="1" applyProtection="1">
      <alignment horizontal="left" vertical="top"/>
    </xf>
    <xf numFmtId="0" fontId="8" fillId="0" borderId="0" xfId="0" applyFont="1" applyAlignment="1" applyProtection="1">
      <alignment horizontal="center" vertical="top" wrapText="1"/>
      <protection locked="0"/>
    </xf>
    <xf numFmtId="0" fontId="8" fillId="0" borderId="0" xfId="0" applyFont="1" applyAlignment="1" applyProtection="1">
      <alignment horizontal="center" vertical="top" wrapText="1"/>
    </xf>
    <xf numFmtId="0" fontId="8" fillId="0" borderId="0" xfId="0" applyFont="1" applyBorder="1" applyAlignment="1" applyProtection="1">
      <alignment vertical="center"/>
      <protection locked="0"/>
    </xf>
    <xf numFmtId="164" fontId="8" fillId="0" borderId="14" xfId="1" applyFont="1" applyBorder="1" applyAlignment="1" applyProtection="1">
      <alignment vertical="center"/>
    </xf>
    <xf numFmtId="164" fontId="8" fillId="0" borderId="14" xfId="0" applyNumberFormat="1" applyFont="1" applyBorder="1" applyAlignment="1" applyProtection="1">
      <alignment vertical="center"/>
    </xf>
    <xf numFmtId="0" fontId="8" fillId="0" borderId="12" xfId="0" applyFont="1" applyFill="1" applyBorder="1" applyAlignment="1" applyProtection="1">
      <alignment horizontal="center" vertical="center" textRotation="90" wrapText="1"/>
      <protection locked="0"/>
    </xf>
    <xf numFmtId="17" fontId="5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5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5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5" fillId="4" borderId="22" xfId="0" applyFont="1" applyFill="1" applyBorder="1" applyAlignment="1" applyProtection="1">
      <alignment horizontal="center" vertical="center"/>
    </xf>
    <xf numFmtId="0" fontId="8" fillId="0" borderId="0" xfId="0" applyNumberFormat="1" applyFont="1" applyFill="1" applyBorder="1" applyAlignment="1" applyProtection="1">
      <alignment vertical="center"/>
      <protection locked="0"/>
    </xf>
    <xf numFmtId="20" fontId="8" fillId="2" borderId="1" xfId="0" applyNumberFormat="1" applyFont="1" applyFill="1" applyBorder="1" applyAlignment="1" applyProtection="1">
      <alignment horizontal="center" vertical="center"/>
      <protection locked="0"/>
    </xf>
    <xf numFmtId="20" fontId="8" fillId="0" borderId="30" xfId="0" applyNumberFormat="1" applyFont="1" applyFill="1" applyBorder="1" applyAlignment="1" applyProtection="1">
      <alignment horizontal="center" vertical="center"/>
    </xf>
    <xf numFmtId="14" fontId="8" fillId="0" borderId="33" xfId="0" applyNumberFormat="1" applyFont="1" applyFill="1" applyBorder="1" applyAlignment="1" applyProtection="1">
      <alignment horizontal="center" vertical="center"/>
    </xf>
    <xf numFmtId="0" fontId="8" fillId="0" borderId="11" xfId="0" applyFont="1" applyBorder="1" applyAlignment="1" applyProtection="1">
      <alignment horizontal="center" vertical="center"/>
      <protection locked="0"/>
    </xf>
    <xf numFmtId="0" fontId="8" fillId="0" borderId="10" xfId="0" applyFont="1" applyBorder="1" applyAlignment="1" applyProtection="1">
      <alignment horizontal="center" vertical="center"/>
      <protection locked="0"/>
    </xf>
    <xf numFmtId="0" fontId="10" fillId="0" borderId="10" xfId="0" applyFont="1" applyBorder="1" applyAlignment="1" applyProtection="1">
      <alignment vertical="center" wrapText="1"/>
      <protection locked="0"/>
    </xf>
    <xf numFmtId="2" fontId="8" fillId="0" borderId="10" xfId="0" applyNumberFormat="1" applyFont="1" applyBorder="1" applyAlignment="1" applyProtection="1">
      <alignment horizontal="center" vertical="center"/>
      <protection locked="0"/>
    </xf>
    <xf numFmtId="20" fontId="8" fillId="2" borderId="35" xfId="0" applyNumberFormat="1" applyFont="1" applyFill="1" applyBorder="1" applyAlignment="1" applyProtection="1">
      <alignment horizontal="center" vertical="center"/>
      <protection locked="0"/>
    </xf>
    <xf numFmtId="20" fontId="8" fillId="2" borderId="2" xfId="0" applyNumberFormat="1" applyFont="1" applyFill="1" applyBorder="1" applyAlignment="1" applyProtection="1">
      <alignment horizontal="center" vertical="center"/>
      <protection locked="0"/>
    </xf>
    <xf numFmtId="20" fontId="8" fillId="5" borderId="30" xfId="0" applyNumberFormat="1" applyFont="1" applyFill="1" applyBorder="1" applyAlignment="1" applyProtection="1">
      <alignment horizontal="center" vertical="center"/>
    </xf>
    <xf numFmtId="14" fontId="8" fillId="5" borderId="33" xfId="0" applyNumberFormat="1" applyFont="1" applyFill="1" applyBorder="1" applyAlignment="1" applyProtection="1">
      <alignment horizontal="center" vertical="center"/>
    </xf>
    <xf numFmtId="0" fontId="8" fillId="0" borderId="10" xfId="0" applyFont="1" applyBorder="1" applyAlignment="1" applyProtection="1">
      <alignment vertical="center" wrapText="1"/>
      <protection locked="0"/>
    </xf>
    <xf numFmtId="20" fontId="8" fillId="8" borderId="30" xfId="0" applyNumberFormat="1" applyFont="1" applyFill="1" applyBorder="1" applyAlignment="1" applyProtection="1">
      <alignment horizontal="center" vertical="center"/>
    </xf>
    <xf numFmtId="14" fontId="8" fillId="8" borderId="33" xfId="0" applyNumberFormat="1" applyFont="1" applyFill="1" applyBorder="1" applyAlignment="1" applyProtection="1">
      <alignment horizontal="center" vertical="center"/>
    </xf>
    <xf numFmtId="0" fontId="8" fillId="8" borderId="11" xfId="0" applyFont="1" applyFill="1" applyBorder="1" applyAlignment="1" applyProtection="1">
      <alignment horizontal="center" vertical="center"/>
      <protection locked="0"/>
    </xf>
    <xf numFmtId="0" fontId="8" fillId="8" borderId="10" xfId="0" applyFont="1" applyFill="1" applyBorder="1" applyAlignment="1" applyProtection="1">
      <alignment horizontal="center" vertical="center"/>
      <protection locked="0"/>
    </xf>
    <xf numFmtId="0" fontId="8" fillId="8" borderId="10" xfId="0" applyFont="1" applyFill="1" applyBorder="1" applyAlignment="1" applyProtection="1">
      <alignment vertical="center" wrapText="1"/>
      <protection locked="0"/>
    </xf>
    <xf numFmtId="2" fontId="8" fillId="8" borderId="10" xfId="0" applyNumberFormat="1" applyFont="1" applyFill="1" applyBorder="1" applyAlignment="1" applyProtection="1">
      <alignment horizontal="center" vertical="center"/>
      <protection locked="0"/>
    </xf>
    <xf numFmtId="0" fontId="2" fillId="0" borderId="10" xfId="0" applyFont="1" applyBorder="1" applyAlignment="1" applyProtection="1">
      <alignment horizontal="left" vertical="center" wrapText="1"/>
      <protection locked="0"/>
    </xf>
    <xf numFmtId="0" fontId="12" fillId="8" borderId="10" xfId="0" applyFont="1" applyFill="1" applyBorder="1" applyAlignment="1" applyProtection="1">
      <alignment horizontal="left" vertical="center" wrapText="1"/>
      <protection locked="0"/>
    </xf>
    <xf numFmtId="20" fontId="8" fillId="0" borderId="31" xfId="0" applyNumberFormat="1" applyFont="1" applyFill="1" applyBorder="1" applyAlignment="1" applyProtection="1">
      <alignment horizontal="center" vertical="center"/>
    </xf>
    <xf numFmtId="14" fontId="8" fillId="0" borderId="34" xfId="0" applyNumberFormat="1" applyFont="1" applyFill="1" applyBorder="1" applyAlignment="1" applyProtection="1">
      <alignment horizontal="center" vertical="center"/>
    </xf>
    <xf numFmtId="0" fontId="8" fillId="0" borderId="27" xfId="0" applyFont="1" applyBorder="1" applyAlignment="1" applyProtection="1">
      <alignment horizontal="center" vertical="center"/>
      <protection locked="0"/>
    </xf>
    <xf numFmtId="0" fontId="8" fillId="0" borderId="24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vertical="center" wrapText="1"/>
      <protection locked="0"/>
    </xf>
    <xf numFmtId="2" fontId="8" fillId="0" borderId="24" xfId="0" applyNumberFormat="1" applyFont="1" applyBorder="1" applyAlignment="1" applyProtection="1">
      <alignment horizontal="center" vertical="center"/>
      <protection locked="0"/>
    </xf>
    <xf numFmtId="0" fontId="5" fillId="9" borderId="9" xfId="0" applyFont="1" applyFill="1" applyBorder="1" applyAlignment="1">
      <alignment horizontal="center" vertical="center" wrapText="1"/>
    </xf>
    <xf numFmtId="17" fontId="5" fillId="10" borderId="22" xfId="0" applyNumberFormat="1" applyFont="1" applyFill="1" applyBorder="1" applyAlignment="1" applyProtection="1">
      <alignment horizontal="center" vertical="center"/>
      <protection locked="0"/>
    </xf>
    <xf numFmtId="0" fontId="10" fillId="6" borderId="20" xfId="0" applyFont="1" applyFill="1" applyBorder="1" applyAlignment="1">
      <alignment horizontal="left"/>
    </xf>
    <xf numFmtId="0" fontId="10" fillId="6" borderId="28" xfId="0" applyFont="1" applyFill="1" applyBorder="1" applyAlignment="1">
      <alignment horizontal="left"/>
    </xf>
    <xf numFmtId="0" fontId="10" fillId="6" borderId="20" xfId="0" applyFont="1" applyFill="1" applyBorder="1" applyAlignment="1">
      <alignment horizontal="left" vertical="center"/>
    </xf>
    <xf numFmtId="0" fontId="10" fillId="6" borderId="21" xfId="0" applyFont="1" applyFill="1" applyBorder="1" applyAlignment="1">
      <alignment horizontal="left" vertical="center"/>
    </xf>
    <xf numFmtId="0" fontId="10" fillId="6" borderId="21" xfId="0" applyFont="1" applyFill="1" applyBorder="1"/>
    <xf numFmtId="0" fontId="8" fillId="0" borderId="11" xfId="0" applyFont="1" applyFill="1" applyBorder="1" applyAlignment="1" applyProtection="1">
      <alignment horizontal="center" vertical="center"/>
      <protection locked="0"/>
    </xf>
    <xf numFmtId="0" fontId="8" fillId="0" borderId="10" xfId="0" applyFont="1" applyFill="1" applyBorder="1" applyAlignment="1" applyProtection="1">
      <alignment horizontal="center" vertical="center"/>
      <protection locked="0"/>
    </xf>
    <xf numFmtId="0" fontId="8" fillId="0" borderId="10" xfId="0" applyFont="1" applyFill="1" applyBorder="1" applyAlignment="1" applyProtection="1">
      <alignment vertical="center" wrapText="1"/>
      <protection locked="0"/>
    </xf>
    <xf numFmtId="0" fontId="12" fillId="0" borderId="10" xfId="0" applyFont="1" applyFill="1" applyBorder="1" applyAlignment="1" applyProtection="1">
      <alignment horizontal="left" vertical="center" wrapText="1"/>
      <protection locked="0"/>
    </xf>
    <xf numFmtId="0" fontId="8" fillId="0" borderId="0" xfId="0" applyFont="1" applyFill="1" applyAlignment="1" applyProtection="1">
      <alignment vertical="center"/>
      <protection locked="0"/>
    </xf>
    <xf numFmtId="0" fontId="2" fillId="0" borderId="10" xfId="0" applyFont="1" applyFill="1" applyBorder="1" applyAlignment="1" applyProtection="1">
      <alignment horizontal="left" vertical="center" wrapText="1"/>
      <protection locked="0"/>
    </xf>
    <xf numFmtId="0" fontId="10" fillId="8" borderId="10" xfId="0" applyFont="1" applyFill="1" applyBorder="1" applyAlignment="1" applyProtection="1">
      <alignment vertical="center" wrapText="1"/>
      <protection locked="0"/>
    </xf>
    <xf numFmtId="0" fontId="8" fillId="0" borderId="37" xfId="0" applyFont="1" applyFill="1" applyBorder="1" applyAlignment="1" applyProtection="1">
      <alignment horizontal="center" vertical="center" textRotation="90" wrapText="1"/>
      <protection locked="0"/>
    </xf>
    <xf numFmtId="20" fontId="8" fillId="2" borderId="29" xfId="0" applyNumberFormat="1" applyFont="1" applyFill="1" applyBorder="1" applyAlignment="1" applyProtection="1">
      <alignment horizontal="center" vertical="center"/>
      <protection locked="0"/>
    </xf>
    <xf numFmtId="20" fontId="8" fillId="0" borderId="33" xfId="0" applyNumberFormat="1" applyFont="1" applyFill="1" applyBorder="1" applyAlignment="1" applyProtection="1">
      <alignment horizontal="center" vertical="center"/>
    </xf>
    <xf numFmtId="20" fontId="8" fillId="2" borderId="38" xfId="0" applyNumberFormat="1" applyFont="1" applyFill="1" applyBorder="1" applyAlignment="1" applyProtection="1">
      <alignment horizontal="center" vertical="center"/>
      <protection locked="0"/>
    </xf>
    <xf numFmtId="20" fontId="8" fillId="2" borderId="30" xfId="0" applyNumberFormat="1" applyFont="1" applyFill="1" applyBorder="1" applyAlignment="1" applyProtection="1">
      <alignment horizontal="center" vertical="center"/>
      <protection locked="0"/>
    </xf>
    <xf numFmtId="20" fontId="8" fillId="8" borderId="33" xfId="0" applyNumberFormat="1" applyFont="1" applyFill="1" applyBorder="1" applyAlignment="1" applyProtection="1">
      <alignment horizontal="center" vertical="center"/>
    </xf>
    <xf numFmtId="20" fontId="8" fillId="0" borderId="30" xfId="0" applyNumberFormat="1" applyFont="1" applyFill="1" applyBorder="1" applyAlignment="1" applyProtection="1">
      <alignment horizontal="center" vertical="center"/>
      <protection locked="0"/>
    </xf>
    <xf numFmtId="20" fontId="8" fillId="2" borderId="39" xfId="0" applyNumberFormat="1" applyFont="1" applyFill="1" applyBorder="1" applyAlignment="1" applyProtection="1">
      <alignment horizontal="center" vertical="center"/>
      <protection locked="0"/>
    </xf>
    <xf numFmtId="20" fontId="8" fillId="0" borderId="3" xfId="0" applyNumberFormat="1" applyFont="1" applyFill="1" applyBorder="1" applyAlignment="1" applyProtection="1">
      <alignment horizontal="center" vertical="center"/>
    </xf>
    <xf numFmtId="20" fontId="8" fillId="2" borderId="40" xfId="0" applyNumberFormat="1" applyFont="1" applyFill="1" applyBorder="1" applyAlignment="1" applyProtection="1">
      <alignment horizontal="center" vertical="center"/>
      <protection locked="0"/>
    </xf>
    <xf numFmtId="20" fontId="8" fillId="0" borderId="25" xfId="0" applyNumberFormat="1" applyFont="1" applyFill="1" applyBorder="1" applyAlignment="1" applyProtection="1">
      <alignment horizontal="center" vertical="center"/>
    </xf>
    <xf numFmtId="0" fontId="5" fillId="4" borderId="23" xfId="0" applyFont="1" applyFill="1" applyBorder="1" applyAlignment="1" applyProtection="1">
      <alignment horizontal="center" vertical="center"/>
    </xf>
    <xf numFmtId="2" fontId="8" fillId="0" borderId="3" xfId="0" applyNumberFormat="1" applyFont="1" applyBorder="1" applyAlignment="1" applyProtection="1">
      <alignment horizontal="center" vertical="center"/>
      <protection locked="0"/>
    </xf>
    <xf numFmtId="2" fontId="8" fillId="8" borderId="3" xfId="0" applyNumberFormat="1" applyFont="1" applyFill="1" applyBorder="1" applyAlignment="1" applyProtection="1">
      <alignment horizontal="center" vertical="center"/>
      <protection locked="0"/>
    </xf>
    <xf numFmtId="2" fontId="8" fillId="0" borderId="3" xfId="0" applyNumberFormat="1" applyFont="1" applyFill="1" applyBorder="1" applyAlignment="1" applyProtection="1">
      <alignment horizontal="center" vertical="center"/>
      <protection locked="0"/>
    </xf>
    <xf numFmtId="2" fontId="8" fillId="0" borderId="25" xfId="0" applyNumberFormat="1" applyFont="1" applyBorder="1" applyAlignment="1" applyProtection="1">
      <alignment horizontal="center" vertical="center"/>
      <protection locked="0"/>
    </xf>
    <xf numFmtId="0" fontId="2" fillId="8" borderId="10" xfId="0" applyFont="1" applyFill="1" applyBorder="1" applyAlignment="1" applyProtection="1">
      <alignment horizontal="left" vertical="center" wrapText="1"/>
      <protection locked="0"/>
    </xf>
    <xf numFmtId="0" fontId="8" fillId="0" borderId="42" xfId="0" applyFont="1" applyFill="1" applyBorder="1" applyAlignment="1" applyProtection="1">
      <alignment horizontal="center" vertical="center" textRotation="90" wrapText="1"/>
      <protection locked="0"/>
    </xf>
    <xf numFmtId="17" fontId="5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8" fillId="5" borderId="3" xfId="0" applyNumberFormat="1" applyFont="1" applyFill="1" applyBorder="1" applyAlignment="1" applyProtection="1">
      <alignment horizontal="center" vertical="center"/>
    </xf>
    <xf numFmtId="20" fontId="8" fillId="8" borderId="3" xfId="0" applyNumberFormat="1" applyFont="1" applyFill="1" applyBorder="1" applyAlignment="1" applyProtection="1">
      <alignment horizontal="center" vertical="center"/>
    </xf>
    <xf numFmtId="20" fontId="8" fillId="8" borderId="36" xfId="0" applyNumberFormat="1" applyFont="1" applyFill="1" applyBorder="1" applyAlignment="1" applyProtection="1">
      <alignment horizontal="center" vertical="center"/>
    </xf>
    <xf numFmtId="14" fontId="8" fillId="8" borderId="36" xfId="0" applyNumberFormat="1" applyFont="1" applyFill="1" applyBorder="1" applyAlignment="1" applyProtection="1">
      <alignment horizontal="center" vertical="center"/>
    </xf>
    <xf numFmtId="0" fontId="8" fillId="8" borderId="15" xfId="0" applyFont="1" applyFill="1" applyBorder="1" applyAlignment="1" applyProtection="1">
      <alignment horizontal="center" vertical="center"/>
      <protection locked="0"/>
    </xf>
    <xf numFmtId="0" fontId="8" fillId="8" borderId="20" xfId="0" applyFont="1" applyFill="1" applyBorder="1" applyAlignment="1" applyProtection="1">
      <alignment horizontal="center" vertical="center"/>
      <protection locked="0"/>
    </xf>
    <xf numFmtId="0" fontId="10" fillId="8" borderId="20" xfId="0" applyFont="1" applyFill="1" applyBorder="1" applyAlignment="1" applyProtection="1">
      <alignment vertical="center" wrapText="1"/>
      <protection locked="0"/>
    </xf>
    <xf numFmtId="2" fontId="8" fillId="8" borderId="41" xfId="0" applyNumberFormat="1" applyFont="1" applyFill="1" applyBorder="1" applyAlignment="1" applyProtection="1">
      <alignment horizontal="center" vertical="center"/>
      <protection locked="0"/>
    </xf>
    <xf numFmtId="20" fontId="8" fillId="8" borderId="25" xfId="0" applyNumberFormat="1" applyFont="1" applyFill="1" applyBorder="1" applyAlignment="1" applyProtection="1">
      <alignment horizontal="center" vertical="center"/>
    </xf>
    <xf numFmtId="14" fontId="8" fillId="8" borderId="34" xfId="0" applyNumberFormat="1" applyFont="1" applyFill="1" applyBorder="1" applyAlignment="1" applyProtection="1">
      <alignment horizontal="center" vertical="center"/>
    </xf>
    <xf numFmtId="0" fontId="8" fillId="8" borderId="27" xfId="0" applyFont="1" applyFill="1" applyBorder="1" applyAlignment="1" applyProtection="1">
      <alignment horizontal="center" vertical="center"/>
      <protection locked="0"/>
    </xf>
    <xf numFmtId="0" fontId="8" fillId="8" borderId="24" xfId="0" applyFont="1" applyFill="1" applyBorder="1" applyAlignment="1" applyProtection="1">
      <alignment horizontal="center" vertical="center"/>
      <protection locked="0"/>
    </xf>
    <xf numFmtId="0" fontId="10" fillId="8" borderId="24" xfId="0" applyFont="1" applyFill="1" applyBorder="1" applyAlignment="1" applyProtection="1">
      <alignment vertical="center" wrapText="1"/>
      <protection locked="0"/>
    </xf>
    <xf numFmtId="2" fontId="8" fillId="8" borderId="25" xfId="0" applyNumberFormat="1" applyFont="1" applyFill="1" applyBorder="1" applyAlignment="1" applyProtection="1">
      <alignment horizontal="center" vertical="center"/>
      <protection locked="0"/>
    </xf>
    <xf numFmtId="2" fontId="8" fillId="0" borderId="10" xfId="0" applyNumberFormat="1" applyFont="1" applyFill="1" applyBorder="1" applyAlignment="1" applyProtection="1">
      <alignment horizontal="center" vertical="center"/>
      <protection locked="0"/>
    </xf>
    <xf numFmtId="0" fontId="1" fillId="0" borderId="10" xfId="0" applyFont="1" applyFill="1" applyBorder="1" applyAlignment="1" applyProtection="1">
      <alignment horizontal="left" vertical="center" wrapText="1"/>
      <protection locked="0"/>
    </xf>
    <xf numFmtId="0" fontId="7" fillId="7" borderId="5" xfId="0" applyFont="1" applyFill="1" applyBorder="1" applyAlignment="1">
      <alignment horizontal="left" vertical="center"/>
    </xf>
    <xf numFmtId="0" fontId="7" fillId="7" borderId="7" xfId="0" applyFont="1" applyFill="1" applyBorder="1" applyAlignment="1">
      <alignment horizontal="left" vertical="center"/>
    </xf>
    <xf numFmtId="0" fontId="7" fillId="7" borderId="6" xfId="0" applyFont="1" applyFill="1" applyBorder="1" applyAlignment="1">
      <alignment horizontal="left" vertical="center"/>
    </xf>
    <xf numFmtId="0" fontId="8" fillId="0" borderId="9" xfId="0" applyFont="1" applyBorder="1" applyAlignment="1">
      <alignment horizontal="left" wrapText="1"/>
    </xf>
    <xf numFmtId="0" fontId="8" fillId="0" borderId="13" xfId="0" applyFont="1" applyBorder="1" applyAlignment="1">
      <alignment horizontal="left" wrapText="1"/>
    </xf>
    <xf numFmtId="0" fontId="8" fillId="0" borderId="15" xfId="0" applyFont="1" applyBorder="1" applyAlignment="1">
      <alignment horizontal="left" wrapText="1"/>
    </xf>
    <xf numFmtId="0" fontId="8" fillId="0" borderId="18" xfId="0" applyFont="1" applyBorder="1" applyAlignment="1">
      <alignment horizontal="left" vertical="top" wrapText="1"/>
    </xf>
    <xf numFmtId="0" fontId="8" fillId="0" borderId="14" xfId="0" applyFont="1" applyBorder="1" applyAlignment="1">
      <alignment horizontal="left" vertical="top" wrapText="1"/>
    </xf>
    <xf numFmtId="0" fontId="8" fillId="0" borderId="19" xfId="0" applyFont="1" applyBorder="1" applyAlignment="1">
      <alignment horizontal="left" vertical="top" wrapText="1"/>
    </xf>
    <xf numFmtId="0" fontId="8" fillId="0" borderId="9" xfId="0" applyFont="1" applyBorder="1" applyAlignment="1">
      <alignment horizontal="left" vertical="center" wrapText="1"/>
    </xf>
    <xf numFmtId="0" fontId="8" fillId="0" borderId="13" xfId="0" applyFont="1" applyBorder="1" applyAlignment="1">
      <alignment horizontal="left" vertical="center" wrapText="1"/>
    </xf>
    <xf numFmtId="0" fontId="8" fillId="0" borderId="15" xfId="0" applyFont="1" applyBorder="1" applyAlignment="1">
      <alignment horizontal="left" vertical="center" wrapText="1"/>
    </xf>
    <xf numFmtId="0" fontId="8" fillId="0" borderId="18" xfId="0" applyFont="1" applyBorder="1" applyAlignment="1">
      <alignment horizontal="left" vertical="center" wrapText="1"/>
    </xf>
    <xf numFmtId="0" fontId="8" fillId="0" borderId="14" xfId="0" applyFont="1" applyBorder="1" applyAlignment="1">
      <alignment horizontal="left" vertical="center" wrapText="1"/>
    </xf>
    <xf numFmtId="0" fontId="8" fillId="0" borderId="19" xfId="0" applyFont="1" applyBorder="1" applyAlignment="1">
      <alignment horizontal="left" vertical="center" wrapText="1"/>
    </xf>
    <xf numFmtId="0" fontId="8" fillId="0" borderId="9" xfId="0" applyFont="1" applyBorder="1" applyAlignment="1">
      <alignment horizontal="left" vertical="top" wrapText="1"/>
    </xf>
    <xf numFmtId="0" fontId="8" fillId="0" borderId="13" xfId="0" applyFont="1" applyBorder="1" applyAlignment="1">
      <alignment horizontal="left" vertical="top" wrapText="1"/>
    </xf>
    <xf numFmtId="0" fontId="8" fillId="0" borderId="15" xfId="0" applyFont="1" applyBorder="1" applyAlignment="1">
      <alignment horizontal="left" vertical="top" wrapText="1"/>
    </xf>
    <xf numFmtId="0" fontId="10" fillId="8" borderId="18" xfId="0" applyFont="1" applyFill="1" applyBorder="1" applyAlignment="1">
      <alignment horizontal="left"/>
    </xf>
    <xf numFmtId="0" fontId="10" fillId="8" borderId="14" xfId="0" applyFont="1" applyFill="1" applyBorder="1" applyAlignment="1">
      <alignment horizontal="left"/>
    </xf>
    <xf numFmtId="0" fontId="10" fillId="8" borderId="19" xfId="0" applyFont="1" applyFill="1" applyBorder="1" applyAlignment="1">
      <alignment horizontal="left"/>
    </xf>
    <xf numFmtId="0" fontId="10" fillId="8" borderId="8" xfId="0" applyFont="1" applyFill="1" applyBorder="1" applyAlignment="1">
      <alignment horizontal="left"/>
    </xf>
    <xf numFmtId="0" fontId="10" fillId="8" borderId="4" xfId="0" applyFont="1" applyFill="1" applyBorder="1" applyAlignment="1">
      <alignment horizontal="left"/>
    </xf>
    <xf numFmtId="0" fontId="10" fillId="8" borderId="11" xfId="0" applyFont="1" applyFill="1" applyBorder="1" applyAlignment="1">
      <alignment horizontal="left"/>
    </xf>
    <xf numFmtId="0" fontId="5" fillId="9" borderId="9" xfId="0" applyFont="1" applyFill="1" applyBorder="1" applyAlignment="1">
      <alignment horizontal="left" vertical="center"/>
    </xf>
    <xf numFmtId="0" fontId="5" fillId="9" borderId="13" xfId="0" applyFont="1" applyFill="1" applyBorder="1" applyAlignment="1">
      <alignment horizontal="left" vertical="center"/>
    </xf>
    <xf numFmtId="0" fontId="8" fillId="0" borderId="9" xfId="0" applyFont="1" applyBorder="1" applyAlignment="1">
      <alignment horizontal="left" vertical="center"/>
    </xf>
    <xf numFmtId="0" fontId="8" fillId="0" borderId="13" xfId="0" applyFont="1" applyBorder="1" applyAlignment="1">
      <alignment horizontal="left" vertical="center"/>
    </xf>
    <xf numFmtId="0" fontId="8" fillId="0" borderId="15" xfId="0" applyFont="1" applyBorder="1" applyAlignment="1">
      <alignment horizontal="left" vertical="center"/>
    </xf>
    <xf numFmtId="0" fontId="8" fillId="0" borderId="1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8" fillId="0" borderId="17" xfId="0" applyFont="1" applyBorder="1" applyAlignment="1">
      <alignment horizontal="left" vertical="center" wrapText="1"/>
    </xf>
    <xf numFmtId="0" fontId="9" fillId="3" borderId="8" xfId="0" applyFont="1" applyFill="1" applyBorder="1" applyAlignment="1">
      <alignment horizontal="left" vertical="center"/>
    </xf>
    <xf numFmtId="0" fontId="9" fillId="3" borderId="4" xfId="0" applyFont="1" applyFill="1" applyBorder="1" applyAlignment="1">
      <alignment horizontal="left" vertical="center"/>
    </xf>
    <xf numFmtId="0" fontId="9" fillId="3" borderId="11" xfId="0" applyFont="1" applyFill="1" applyBorder="1" applyAlignment="1">
      <alignment horizontal="left" vertical="center"/>
    </xf>
    <xf numFmtId="0" fontId="8" fillId="0" borderId="16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8" fillId="0" borderId="17" xfId="0" applyFont="1" applyBorder="1" applyAlignment="1">
      <alignment horizontal="left" vertical="center"/>
    </xf>
    <xf numFmtId="0" fontId="8" fillId="0" borderId="18" xfId="0" applyFont="1" applyBorder="1" applyAlignment="1">
      <alignment horizontal="left" vertical="center"/>
    </xf>
    <xf numFmtId="0" fontId="8" fillId="0" borderId="14" xfId="0" applyFont="1" applyBorder="1" applyAlignment="1">
      <alignment horizontal="left" vertical="center"/>
    </xf>
    <xf numFmtId="0" fontId="8" fillId="0" borderId="19" xfId="0" applyFont="1" applyBorder="1" applyAlignment="1">
      <alignment horizontal="left" vertical="center"/>
    </xf>
    <xf numFmtId="0" fontId="8" fillId="0" borderId="16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0" fontId="8" fillId="0" borderId="17" xfId="0" applyFont="1" applyBorder="1" applyAlignment="1">
      <alignment horizontal="left" vertical="top" wrapText="1"/>
    </xf>
    <xf numFmtId="0" fontId="10" fillId="0" borderId="4" xfId="0" applyFont="1" applyBorder="1" applyAlignment="1" applyProtection="1">
      <alignment horizontal="left" vertical="center"/>
    </xf>
    <xf numFmtId="0" fontId="10" fillId="0" borderId="11" xfId="0" applyFont="1" applyBorder="1" applyAlignment="1" applyProtection="1">
      <alignment horizontal="left" vertical="center"/>
    </xf>
    <xf numFmtId="0" fontId="6" fillId="0" borderId="5" xfId="0" applyFont="1" applyBorder="1" applyAlignment="1" applyProtection="1">
      <alignment horizontal="center" vertical="center"/>
    </xf>
    <xf numFmtId="0" fontId="6" fillId="0" borderId="7" xfId="0" applyFont="1" applyBorder="1" applyAlignment="1" applyProtection="1">
      <alignment horizontal="center" vertical="center"/>
    </xf>
    <xf numFmtId="0" fontId="6" fillId="0" borderId="6" xfId="0" applyFont="1" applyBorder="1" applyAlignment="1" applyProtection="1">
      <alignment horizontal="center" vertical="center"/>
    </xf>
  </cellXfs>
  <cellStyles count="2">
    <cellStyle name="Comma" xfId="1" builtinId="3"/>
    <cellStyle name="Normal" xfId="0" builtinId="0"/>
  </cellStyles>
  <dxfs count="289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topLeftCell="A14" zoomScaleNormal="100" workbookViewId="0">
      <selection activeCell="C17" sqref="C17:G17"/>
    </sheetView>
  </sheetViews>
  <sheetFormatPr defaultColWidth="11.453125" defaultRowHeight="14.5" x14ac:dyDescent="0.35"/>
  <cols>
    <col min="1" max="1" width="3" style="1" customWidth="1"/>
    <col min="2" max="2" width="27.26953125" style="1" bestFit="1" customWidth="1"/>
    <col min="3" max="6" width="11.453125" style="1"/>
    <col min="7" max="7" width="72.1796875" style="1" customWidth="1"/>
    <col min="8" max="8" width="16.81640625" style="5" customWidth="1"/>
    <col min="9" max="9" width="57.54296875" style="5" customWidth="1"/>
    <col min="10" max="16384" width="11.453125" style="1"/>
  </cols>
  <sheetData>
    <row r="1" spans="2:9" ht="13.5" customHeight="1" thickBot="1" x14ac:dyDescent="0.4">
      <c r="H1" s="2"/>
      <c r="I1" s="2"/>
    </row>
    <row r="2" spans="2:9" ht="35.25" customHeight="1" thickBot="1" x14ac:dyDescent="0.4">
      <c r="B2" s="107" t="s">
        <v>24</v>
      </c>
      <c r="C2" s="108"/>
      <c r="D2" s="108"/>
      <c r="E2" s="108"/>
      <c r="F2" s="108"/>
      <c r="G2" s="109"/>
      <c r="H2" s="2"/>
      <c r="I2" s="2"/>
    </row>
    <row r="3" spans="2:9" x14ac:dyDescent="0.35">
      <c r="B3" s="7" t="s">
        <v>25</v>
      </c>
      <c r="C3" s="125" t="s">
        <v>45</v>
      </c>
      <c r="D3" s="126"/>
      <c r="E3" s="126"/>
      <c r="F3" s="126"/>
      <c r="G3" s="127"/>
      <c r="H3" s="3"/>
      <c r="I3" s="3"/>
    </row>
    <row r="4" spans="2:9" x14ac:dyDescent="0.35">
      <c r="B4" s="6" t="s">
        <v>26</v>
      </c>
      <c r="C4" s="128" t="s">
        <v>46</v>
      </c>
      <c r="D4" s="129"/>
      <c r="E4" s="129"/>
      <c r="F4" s="129"/>
      <c r="G4" s="130"/>
      <c r="H4" s="3"/>
      <c r="I4" s="3"/>
    </row>
    <row r="5" spans="2:9" x14ac:dyDescent="0.35">
      <c r="B5" s="6" t="s">
        <v>27</v>
      </c>
      <c r="C5" s="128" t="s">
        <v>47</v>
      </c>
      <c r="D5" s="129"/>
      <c r="E5" s="129"/>
      <c r="F5" s="129"/>
      <c r="G5" s="130"/>
      <c r="H5" s="3"/>
      <c r="I5" s="3"/>
    </row>
    <row r="7" spans="2:9" ht="32.25" customHeight="1" x14ac:dyDescent="0.35">
      <c r="B7" s="139" t="s">
        <v>31</v>
      </c>
      <c r="C7" s="140"/>
      <c r="D7" s="140"/>
      <c r="E7" s="140"/>
      <c r="F7" s="140"/>
      <c r="G7" s="141"/>
      <c r="H7" s="3"/>
      <c r="I7" s="3"/>
    </row>
    <row r="8" spans="2:9" x14ac:dyDescent="0.35">
      <c r="B8" s="110" t="s">
        <v>28</v>
      </c>
      <c r="C8" s="111"/>
      <c r="D8" s="111"/>
      <c r="E8" s="111"/>
      <c r="F8" s="111"/>
      <c r="G8" s="112"/>
      <c r="H8" s="3"/>
      <c r="I8" s="3"/>
    </row>
    <row r="9" spans="2:9" x14ac:dyDescent="0.35">
      <c r="B9" s="136" t="s">
        <v>29</v>
      </c>
      <c r="C9" s="137"/>
      <c r="D9" s="137"/>
      <c r="E9" s="137"/>
      <c r="F9" s="137"/>
      <c r="G9" s="138"/>
      <c r="H9" s="3"/>
      <c r="I9" s="3"/>
    </row>
    <row r="10" spans="2:9" x14ac:dyDescent="0.35">
      <c r="B10" s="119" t="s">
        <v>30</v>
      </c>
      <c r="C10" s="120"/>
      <c r="D10" s="120"/>
      <c r="E10" s="120"/>
      <c r="F10" s="120"/>
      <c r="G10" s="121"/>
      <c r="H10" s="3"/>
      <c r="I10" s="3"/>
    </row>
    <row r="12" spans="2:9" x14ac:dyDescent="0.35">
      <c r="B12" s="58" t="s">
        <v>49</v>
      </c>
      <c r="C12" s="131" t="s">
        <v>16</v>
      </c>
      <c r="D12" s="132"/>
      <c r="E12" s="132"/>
      <c r="F12" s="132"/>
      <c r="G12" s="132"/>
      <c r="H12" s="4"/>
      <c r="I12" s="4"/>
    </row>
    <row r="13" spans="2:9" ht="19.5" customHeight="1" x14ac:dyDescent="0.35">
      <c r="B13" s="60">
        <v>9001</v>
      </c>
      <c r="C13" s="116" t="s">
        <v>36</v>
      </c>
      <c r="D13" s="117"/>
      <c r="E13" s="117"/>
      <c r="F13" s="117"/>
      <c r="G13" s="118"/>
      <c r="H13" s="4"/>
      <c r="I13" s="4"/>
    </row>
    <row r="14" spans="2:9" ht="19.5" customHeight="1" x14ac:dyDescent="0.35">
      <c r="B14" s="7" t="s">
        <v>23</v>
      </c>
      <c r="C14" s="119"/>
      <c r="D14" s="120"/>
      <c r="E14" s="120"/>
      <c r="F14" s="120"/>
      <c r="G14" s="121"/>
      <c r="H14" s="4"/>
      <c r="I14" s="4"/>
    </row>
    <row r="15" spans="2:9" ht="18.75" customHeight="1" x14ac:dyDescent="0.35">
      <c r="B15" s="60">
        <v>9002</v>
      </c>
      <c r="C15" s="133" t="s">
        <v>48</v>
      </c>
      <c r="D15" s="134"/>
      <c r="E15" s="134"/>
      <c r="F15" s="134"/>
      <c r="G15" s="135"/>
      <c r="H15" s="4"/>
      <c r="I15" s="4"/>
    </row>
    <row r="16" spans="2:9" ht="18.75" customHeight="1" x14ac:dyDescent="0.35">
      <c r="B16" s="61"/>
      <c r="C16" s="142" t="s">
        <v>43</v>
      </c>
      <c r="D16" s="143"/>
      <c r="E16" s="143"/>
      <c r="F16" s="143"/>
      <c r="G16" s="144"/>
      <c r="H16" s="4"/>
      <c r="I16" s="4"/>
    </row>
    <row r="17" spans="2:9" ht="18.75" customHeight="1" x14ac:dyDescent="0.35">
      <c r="B17" s="7" t="s">
        <v>15</v>
      </c>
      <c r="C17" s="145" t="s">
        <v>44</v>
      </c>
      <c r="D17" s="146"/>
      <c r="E17" s="146"/>
      <c r="F17" s="146"/>
      <c r="G17" s="147"/>
      <c r="H17" s="4"/>
      <c r="I17" s="4"/>
    </row>
    <row r="18" spans="2:9" ht="19.5" customHeight="1" x14ac:dyDescent="0.35">
      <c r="B18" s="62">
        <v>9003</v>
      </c>
      <c r="C18" s="122" t="s">
        <v>37</v>
      </c>
      <c r="D18" s="123"/>
      <c r="E18" s="123"/>
      <c r="F18" s="123"/>
      <c r="G18" s="124"/>
      <c r="H18" s="4"/>
      <c r="I18" s="4"/>
    </row>
    <row r="19" spans="2:9" x14ac:dyDescent="0.35">
      <c r="B19" s="63" t="s">
        <v>17</v>
      </c>
      <c r="C19" s="113"/>
      <c r="D19" s="114"/>
      <c r="E19" s="114"/>
      <c r="F19" s="114"/>
      <c r="G19" s="115"/>
      <c r="H19" s="4"/>
      <c r="I19" s="4"/>
    </row>
    <row r="20" spans="2:9" ht="19.5" customHeight="1" x14ac:dyDescent="0.35">
      <c r="B20" s="62">
        <v>9004</v>
      </c>
      <c r="C20" s="122" t="s">
        <v>42</v>
      </c>
      <c r="D20" s="123"/>
      <c r="E20" s="123"/>
      <c r="F20" s="123"/>
      <c r="G20" s="124"/>
      <c r="H20" s="4"/>
      <c r="I20" s="4"/>
    </row>
    <row r="21" spans="2:9" ht="19.5" customHeight="1" x14ac:dyDescent="0.35">
      <c r="B21" s="63" t="s">
        <v>17</v>
      </c>
      <c r="C21" s="113"/>
      <c r="D21" s="114"/>
      <c r="E21" s="114"/>
      <c r="F21" s="114"/>
      <c r="G21" s="115"/>
      <c r="H21" s="4"/>
      <c r="I21" s="4"/>
    </row>
    <row r="22" spans="2:9" ht="19.5" customHeight="1" x14ac:dyDescent="0.35">
      <c r="B22" s="60">
        <v>9005</v>
      </c>
      <c r="C22" s="116" t="s">
        <v>41</v>
      </c>
      <c r="D22" s="117"/>
      <c r="E22" s="117"/>
      <c r="F22" s="117"/>
      <c r="G22" s="118"/>
    </row>
    <row r="23" spans="2:9" ht="19.5" customHeight="1" x14ac:dyDescent="0.35">
      <c r="B23" s="7" t="s">
        <v>32</v>
      </c>
      <c r="C23" s="119"/>
      <c r="D23" s="120"/>
      <c r="E23" s="120"/>
      <c r="F23" s="120"/>
      <c r="G23" s="121"/>
    </row>
    <row r="24" spans="2:9" ht="19.5" customHeight="1" x14ac:dyDescent="0.35">
      <c r="B24" s="60">
        <v>9006</v>
      </c>
      <c r="C24" s="122" t="s">
        <v>40</v>
      </c>
      <c r="D24" s="123"/>
      <c r="E24" s="123"/>
      <c r="F24" s="123"/>
      <c r="G24" s="124"/>
    </row>
    <row r="25" spans="2:9" x14ac:dyDescent="0.35">
      <c r="B25" s="7" t="s">
        <v>22</v>
      </c>
      <c r="C25" s="113"/>
      <c r="D25" s="114"/>
      <c r="E25" s="114"/>
      <c r="F25" s="114"/>
      <c r="G25" s="115"/>
    </row>
    <row r="26" spans="2:9" ht="19.5" customHeight="1" x14ac:dyDescent="0.35">
      <c r="B26" s="60">
        <v>9007</v>
      </c>
      <c r="C26" s="116" t="s">
        <v>39</v>
      </c>
      <c r="D26" s="117"/>
      <c r="E26" s="117"/>
      <c r="F26" s="117"/>
      <c r="G26" s="118"/>
    </row>
    <row r="27" spans="2:9" ht="19.5" customHeight="1" x14ac:dyDescent="0.35">
      <c r="B27" s="7" t="s">
        <v>9</v>
      </c>
      <c r="C27" s="119"/>
      <c r="D27" s="120"/>
      <c r="E27" s="120"/>
      <c r="F27" s="120"/>
      <c r="G27" s="121"/>
    </row>
    <row r="28" spans="2:9" ht="19.5" customHeight="1" x14ac:dyDescent="0.35">
      <c r="B28" s="60">
        <v>9008</v>
      </c>
      <c r="C28" s="116" t="s">
        <v>38</v>
      </c>
      <c r="D28" s="117"/>
      <c r="E28" s="117"/>
      <c r="F28" s="117"/>
      <c r="G28" s="118"/>
    </row>
    <row r="29" spans="2:9" ht="19.5" customHeight="1" x14ac:dyDescent="0.35">
      <c r="B29" s="7" t="s">
        <v>10</v>
      </c>
      <c r="C29" s="119"/>
      <c r="D29" s="120"/>
      <c r="E29" s="120"/>
      <c r="F29" s="120"/>
      <c r="G29" s="121"/>
    </row>
    <row r="30" spans="2:9" ht="15" customHeight="1" x14ac:dyDescent="0.35">
      <c r="B30" s="60">
        <v>9009</v>
      </c>
      <c r="C30" s="122" t="s">
        <v>50</v>
      </c>
      <c r="D30" s="123"/>
      <c r="E30" s="123"/>
      <c r="F30" s="123"/>
      <c r="G30" s="124"/>
    </row>
    <row r="31" spans="2:9" x14ac:dyDescent="0.35">
      <c r="B31" s="61"/>
      <c r="C31" s="148" t="s">
        <v>51</v>
      </c>
      <c r="D31" s="149"/>
      <c r="E31" s="149"/>
      <c r="F31" s="149"/>
      <c r="G31" s="150"/>
    </row>
    <row r="32" spans="2:9" ht="19.5" customHeight="1" x14ac:dyDescent="0.35">
      <c r="B32" s="7" t="s">
        <v>21</v>
      </c>
      <c r="C32" s="113" t="s">
        <v>52</v>
      </c>
      <c r="D32" s="114"/>
      <c r="E32" s="114"/>
      <c r="F32" s="114"/>
      <c r="G32" s="115"/>
    </row>
    <row r="33" spans="2:7" ht="19.5" customHeight="1" x14ac:dyDescent="0.35">
      <c r="B33" s="60">
        <v>9010</v>
      </c>
      <c r="C33" s="116" t="s">
        <v>18</v>
      </c>
      <c r="D33" s="117"/>
      <c r="E33" s="117"/>
      <c r="F33" s="117"/>
      <c r="G33" s="118"/>
    </row>
    <row r="34" spans="2:7" ht="19.5" customHeight="1" x14ac:dyDescent="0.35">
      <c r="B34" s="7" t="s">
        <v>11</v>
      </c>
      <c r="C34" s="119"/>
      <c r="D34" s="120"/>
      <c r="E34" s="120"/>
      <c r="F34" s="120"/>
      <c r="G34" s="121"/>
    </row>
    <row r="35" spans="2:7" ht="19.5" customHeight="1" x14ac:dyDescent="0.35">
      <c r="B35" s="60">
        <v>9013</v>
      </c>
      <c r="C35" s="116" t="s">
        <v>19</v>
      </c>
      <c r="D35" s="117"/>
      <c r="E35" s="117"/>
      <c r="F35" s="117"/>
      <c r="G35" s="118"/>
    </row>
    <row r="36" spans="2:7" ht="19.5" customHeight="1" x14ac:dyDescent="0.35">
      <c r="B36" s="7" t="s">
        <v>12</v>
      </c>
      <c r="C36" s="119"/>
      <c r="D36" s="120"/>
      <c r="E36" s="120"/>
      <c r="F36" s="120"/>
      <c r="G36" s="121"/>
    </row>
    <row r="37" spans="2:7" ht="19.5" customHeight="1" x14ac:dyDescent="0.35">
      <c r="B37" s="60">
        <v>9014</v>
      </c>
      <c r="C37" s="116" t="s">
        <v>13</v>
      </c>
      <c r="D37" s="117"/>
      <c r="E37" s="117"/>
      <c r="F37" s="117"/>
      <c r="G37" s="118"/>
    </row>
    <row r="38" spans="2:7" ht="19.5" customHeight="1" x14ac:dyDescent="0.35">
      <c r="B38" s="64" t="s">
        <v>13</v>
      </c>
      <c r="C38" s="145"/>
      <c r="D38" s="146"/>
      <c r="E38" s="146"/>
      <c r="F38" s="146"/>
      <c r="G38" s="147"/>
    </row>
    <row r="39" spans="2:7" ht="19.5" customHeight="1" x14ac:dyDescent="0.35">
      <c r="B39" s="60">
        <v>9015</v>
      </c>
      <c r="C39" s="116" t="s">
        <v>20</v>
      </c>
      <c r="D39" s="117"/>
      <c r="E39" s="117"/>
      <c r="F39" s="117"/>
      <c r="G39" s="118"/>
    </row>
    <row r="40" spans="2:7" ht="19.5" customHeight="1" x14ac:dyDescent="0.35">
      <c r="B40" s="64" t="s">
        <v>14</v>
      </c>
      <c r="C40" s="119"/>
      <c r="D40" s="120"/>
      <c r="E40" s="120"/>
      <c r="F40" s="120"/>
      <c r="G40" s="121"/>
    </row>
  </sheetData>
  <mergeCells count="26"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</mergeCells>
  <phoneticPr fontId="3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J236"/>
  <sheetViews>
    <sheetView showGridLines="0" topLeftCell="D23" zoomScale="90" zoomScaleNormal="90" workbookViewId="0">
      <selection activeCell="J86" sqref="J86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3" t="s">
        <v>5</v>
      </c>
      <c r="E1" s="154"/>
      <c r="F1" s="154"/>
      <c r="G1" s="154"/>
      <c r="H1" s="154"/>
      <c r="I1" s="154"/>
      <c r="J1" s="155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">
        <v>53</v>
      </c>
      <c r="G3" s="14"/>
      <c r="I3" s="15"/>
      <c r="J3" s="15"/>
    </row>
    <row r="4" spans="1:10" ht="20.25" customHeight="1" x14ac:dyDescent="0.25">
      <c r="D4" s="151" t="s">
        <v>8</v>
      </c>
      <c r="E4" s="152"/>
      <c r="F4" s="13" t="s">
        <v>54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">
        <v>56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SUM(J10:J102)</f>
        <v>87</v>
      </c>
      <c r="J8" s="25">
        <f>I8/8</f>
        <v>10.875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87" si="0">IF(OR(C11="f",C11="u",C11="F",C11="U"),"",IF(OR(B11=1,B11=2,B11=3,B11=4,B11=5),1,""))</f>
        <v>1</v>
      </c>
      <c r="B11" s="8">
        <f t="shared" ref="B11:B83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36"/>
      <c r="J15" s="38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36"/>
      <c r="J16" s="38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80" si="4">+E16+1</f>
        <v>44199</v>
      </c>
      <c r="F17" s="35"/>
      <c r="G17" s="36"/>
      <c r="H17" s="37"/>
      <c r="I17" s="36"/>
      <c r="J17" s="38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87" si="5">IF(B18=1,"Mo",IF(B18=2,"Tue",IF(B18=3,"Wed",IF(B18=4,"Thu",IF(B18=5,"Fri",IF(B18=6,"Sat",IF(B18=7,"Sun","")))))))</f>
        <v>Mo</v>
      </c>
      <c r="E18" s="34">
        <f t="shared" si="4"/>
        <v>44200</v>
      </c>
      <c r="F18" s="35"/>
      <c r="G18" s="36"/>
      <c r="H18" s="37"/>
      <c r="I18" s="36"/>
      <c r="J18" s="38"/>
    </row>
    <row r="19" spans="1:10" ht="22.5" customHeight="1" x14ac:dyDescent="0.25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36"/>
      <c r="J19" s="38"/>
    </row>
    <row r="20" spans="1:10" ht="22.5" customHeight="1" x14ac:dyDescent="0.25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36"/>
      <c r="J20" s="38"/>
    </row>
    <row r="21" spans="1:10" ht="22.5" customHeight="1" x14ac:dyDescent="0.25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36"/>
      <c r="J42" s="38"/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36"/>
      <c r="J43" s="38"/>
    </row>
    <row r="44" spans="1:10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36"/>
      <c r="J44" s="38"/>
    </row>
    <row r="45" spans="1:10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/>
      <c r="G45" s="36"/>
      <c r="H45" s="43"/>
      <c r="I45" s="36"/>
      <c r="J45" s="38"/>
    </row>
    <row r="46" spans="1:10" ht="22.5" customHeight="1" x14ac:dyDescent="0.25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36"/>
      <c r="J46" s="38"/>
    </row>
    <row r="47" spans="1:10" ht="22.5" customHeight="1" x14ac:dyDescent="0.25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36"/>
      <c r="J47" s="38"/>
    </row>
    <row r="48" spans="1:10" ht="22.5" customHeight="1" x14ac:dyDescent="0.25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36"/>
      <c r="J69" s="38"/>
    </row>
    <row r="70" spans="1:10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36"/>
      <c r="J70" s="38"/>
    </row>
    <row r="71" spans="1:10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36"/>
      <c r="J71" s="38"/>
    </row>
    <row r="72" spans="1:10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>+E71+1</f>
        <v>44214</v>
      </c>
      <c r="F72" s="35" t="s">
        <v>57</v>
      </c>
      <c r="G72" s="36">
        <v>9002</v>
      </c>
      <c r="H72" s="43" t="s">
        <v>60</v>
      </c>
      <c r="I72" s="36" t="s">
        <v>59</v>
      </c>
      <c r="J72" s="38">
        <v>8</v>
      </c>
    </row>
    <row r="73" spans="1:10" ht="22.5" customHeight="1" x14ac:dyDescent="0.25">
      <c r="A73" s="31">
        <f t="shared" si="0"/>
        <v>1</v>
      </c>
      <c r="B73" s="8">
        <f t="shared" si="1"/>
        <v>2</v>
      </c>
      <c r="C73" s="40"/>
      <c r="D73" s="33" t="str">
        <f t="shared" si="5"/>
        <v>Tue</v>
      </c>
      <c r="E73" s="34">
        <f>+E72+1</f>
        <v>44215</v>
      </c>
      <c r="F73" s="65" t="s">
        <v>57</v>
      </c>
      <c r="G73" s="66">
        <v>9002</v>
      </c>
      <c r="H73" s="67" t="s">
        <v>58</v>
      </c>
      <c r="I73" s="66" t="s">
        <v>59</v>
      </c>
      <c r="J73" s="105">
        <v>8</v>
      </c>
    </row>
    <row r="74" spans="1:10" ht="22.5" customHeight="1" x14ac:dyDescent="0.25">
      <c r="A74" s="31">
        <f t="shared" si="0"/>
        <v>1</v>
      </c>
      <c r="B74" s="8">
        <f t="shared" si="1"/>
        <v>3</v>
      </c>
      <c r="C74" s="40"/>
      <c r="D74" s="33" t="str">
        <f t="shared" si="5"/>
        <v>Wed</v>
      </c>
      <c r="E74" s="34">
        <f>+E73+1</f>
        <v>44216</v>
      </c>
      <c r="F74" s="65" t="s">
        <v>57</v>
      </c>
      <c r="G74" s="66">
        <v>9002</v>
      </c>
      <c r="H74" s="67" t="s">
        <v>58</v>
      </c>
      <c r="I74" s="66" t="s">
        <v>59</v>
      </c>
      <c r="J74" s="105">
        <v>9</v>
      </c>
    </row>
    <row r="75" spans="1:10" ht="22.5" customHeight="1" x14ac:dyDescent="0.25">
      <c r="A75" s="31">
        <f t="shared" si="0"/>
        <v>1</v>
      </c>
      <c r="B75" s="8">
        <f t="shared" si="1"/>
        <v>4</v>
      </c>
      <c r="C75" s="40"/>
      <c r="D75" s="33" t="str">
        <f t="shared" si="5"/>
        <v>Thu</v>
      </c>
      <c r="E75" s="34">
        <f>+E74+1</f>
        <v>44217</v>
      </c>
      <c r="F75" s="65" t="s">
        <v>57</v>
      </c>
      <c r="G75" s="66">
        <v>9002</v>
      </c>
      <c r="H75" s="67" t="s">
        <v>66</v>
      </c>
      <c r="I75" s="66" t="s">
        <v>59</v>
      </c>
      <c r="J75" s="105">
        <v>9</v>
      </c>
    </row>
    <row r="76" spans="1:10" ht="22.5" customHeight="1" x14ac:dyDescent="0.25">
      <c r="A76" s="31">
        <f t="shared" si="0"/>
        <v>1</v>
      </c>
      <c r="B76" s="8">
        <f t="shared" si="1"/>
        <v>5</v>
      </c>
      <c r="C76" s="40"/>
      <c r="D76" s="33" t="str">
        <f t="shared" si="5"/>
        <v>Fri</v>
      </c>
      <c r="E76" s="34">
        <f>+E75+1</f>
        <v>44218</v>
      </c>
      <c r="F76" s="35" t="s">
        <v>57</v>
      </c>
      <c r="G76" s="36">
        <v>9002</v>
      </c>
      <c r="H76" s="43" t="s">
        <v>67</v>
      </c>
      <c r="I76" s="36" t="s">
        <v>59</v>
      </c>
      <c r="J76" s="38">
        <v>5</v>
      </c>
    </row>
    <row r="77" spans="1:10" ht="22.5" customHeight="1" x14ac:dyDescent="0.25">
      <c r="A77" s="31"/>
      <c r="C77" s="40"/>
      <c r="D77" s="33" t="str">
        <f>D76</f>
        <v>Fri</v>
      </c>
      <c r="E77" s="34">
        <f>E76</f>
        <v>44218</v>
      </c>
      <c r="F77" s="35" t="s">
        <v>57</v>
      </c>
      <c r="G77" s="36">
        <v>9002</v>
      </c>
      <c r="H77" s="43" t="s">
        <v>68</v>
      </c>
      <c r="I77" s="36" t="s">
        <v>59</v>
      </c>
      <c r="J77" s="38">
        <v>4</v>
      </c>
    </row>
    <row r="78" spans="1:10" ht="22.5" customHeight="1" x14ac:dyDescent="0.25">
      <c r="A78" s="31" t="str">
        <f t="shared" si="0"/>
        <v/>
      </c>
      <c r="B78" s="8">
        <f t="shared" si="1"/>
        <v>6</v>
      </c>
      <c r="C78" s="40"/>
      <c r="D78" s="33" t="str">
        <f t="shared" si="5"/>
        <v>Sat</v>
      </c>
      <c r="E78" s="34">
        <f>+E76+1</f>
        <v>44219</v>
      </c>
      <c r="F78" s="35"/>
      <c r="G78" s="36"/>
      <c r="H78" s="37"/>
      <c r="I78" s="36"/>
      <c r="J78" s="38"/>
    </row>
    <row r="79" spans="1:10" ht="22.5" customHeight="1" x14ac:dyDescent="0.25">
      <c r="A79" s="31" t="str">
        <f t="shared" si="0"/>
        <v/>
      </c>
      <c r="B79" s="8">
        <f t="shared" si="1"/>
        <v>7</v>
      </c>
      <c r="C79" s="40"/>
      <c r="D79" s="33" t="str">
        <f t="shared" si="5"/>
        <v>Sun</v>
      </c>
      <c r="E79" s="34">
        <f t="shared" si="4"/>
        <v>44220</v>
      </c>
      <c r="F79" s="35"/>
      <c r="G79" s="36"/>
      <c r="H79" s="43"/>
      <c r="I79" s="36"/>
      <c r="J79" s="38"/>
    </row>
    <row r="80" spans="1:10" ht="22.5" customHeight="1" x14ac:dyDescent="0.25">
      <c r="A80" s="31">
        <f t="shared" si="0"/>
        <v>1</v>
      </c>
      <c r="B80" s="8">
        <f t="shared" si="1"/>
        <v>1</v>
      </c>
      <c r="C80" s="40"/>
      <c r="D80" s="33" t="str">
        <f t="shared" si="5"/>
        <v>Mo</v>
      </c>
      <c r="E80" s="34">
        <f t="shared" si="4"/>
        <v>44221</v>
      </c>
      <c r="F80" s="35" t="s">
        <v>57</v>
      </c>
      <c r="G80" s="36">
        <v>9002</v>
      </c>
      <c r="H80" s="43" t="s">
        <v>69</v>
      </c>
      <c r="I80" s="36" t="s">
        <v>59</v>
      </c>
      <c r="J80" s="38">
        <v>9</v>
      </c>
    </row>
    <row r="81" spans="1:10" ht="22.5" customHeight="1" x14ac:dyDescent="0.25">
      <c r="A81" s="31">
        <f t="shared" si="0"/>
        <v>1</v>
      </c>
      <c r="B81" s="8">
        <f t="shared" si="1"/>
        <v>2</v>
      </c>
      <c r="C81" s="40"/>
      <c r="D81" s="33" t="str">
        <f t="shared" si="5"/>
        <v>Tue</v>
      </c>
      <c r="E81" s="34">
        <f>+E80+1</f>
        <v>44222</v>
      </c>
      <c r="F81" s="65" t="s">
        <v>57</v>
      </c>
      <c r="G81" s="66">
        <v>9002</v>
      </c>
      <c r="H81" s="67" t="s">
        <v>70</v>
      </c>
      <c r="I81" s="66" t="s">
        <v>59</v>
      </c>
      <c r="J81" s="105">
        <v>8</v>
      </c>
    </row>
    <row r="82" spans="1:10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+E81+1</f>
        <v>44223</v>
      </c>
      <c r="F82" s="65" t="s">
        <v>57</v>
      </c>
      <c r="G82" s="66">
        <v>9002</v>
      </c>
      <c r="H82" s="67" t="s">
        <v>71</v>
      </c>
      <c r="I82" s="66" t="s">
        <v>59</v>
      </c>
      <c r="J82" s="105">
        <v>9</v>
      </c>
    </row>
    <row r="83" spans="1:10" ht="22.5" customHeight="1" x14ac:dyDescent="0.25">
      <c r="A83" s="31">
        <f t="shared" si="0"/>
        <v>1</v>
      </c>
      <c r="B83" s="8">
        <f t="shared" si="1"/>
        <v>4</v>
      </c>
      <c r="C83" s="40"/>
      <c r="D83" s="33" t="str">
        <f t="shared" si="5"/>
        <v>Thu</v>
      </c>
      <c r="E83" s="34">
        <f>+E82+1</f>
        <v>44224</v>
      </c>
      <c r="F83" s="65" t="s">
        <v>57</v>
      </c>
      <c r="G83" s="66">
        <v>9002</v>
      </c>
      <c r="H83" s="106" t="s">
        <v>72</v>
      </c>
      <c r="I83" s="66" t="s">
        <v>59</v>
      </c>
      <c r="J83" s="105">
        <v>9</v>
      </c>
    </row>
    <row r="84" spans="1:10" ht="22.5" customHeight="1" x14ac:dyDescent="0.25">
      <c r="A84" s="31">
        <f t="shared" si="0"/>
        <v>1</v>
      </c>
      <c r="B84" s="8">
        <f>WEEKDAY(E83+1,2)</f>
        <v>5</v>
      </c>
      <c r="C84" s="40"/>
      <c r="D84" s="33" t="str">
        <f>IF(B84=1,"Mo",IF(B84=2,"Tue",IF(B84=3,"Wed",IF(B84=4,"Thu",IF(B84=5,"Fri",IF(B84=6,"Sat",IF(B84=7,"Sun","")))))))</f>
        <v>Fri</v>
      </c>
      <c r="E84" s="34">
        <f>IF(MONTH(E83+1)&gt;MONTH(E83),"",E83+1)</f>
        <v>44225</v>
      </c>
      <c r="F84" s="35" t="s">
        <v>57</v>
      </c>
      <c r="G84" s="36">
        <v>9002</v>
      </c>
      <c r="H84" s="43" t="s">
        <v>73</v>
      </c>
      <c r="I84" s="36" t="s">
        <v>59</v>
      </c>
      <c r="J84" s="38">
        <v>5</v>
      </c>
    </row>
    <row r="85" spans="1:10" ht="22.5" customHeight="1" x14ac:dyDescent="0.25">
      <c r="A85" s="31"/>
      <c r="C85" s="40"/>
      <c r="D85" s="33" t="str">
        <f>D84</f>
        <v>Fri</v>
      </c>
      <c r="E85" s="34">
        <f>E84</f>
        <v>44225</v>
      </c>
      <c r="F85" s="35" t="s">
        <v>57</v>
      </c>
      <c r="G85" s="36">
        <v>9002</v>
      </c>
      <c r="H85" s="43" t="s">
        <v>68</v>
      </c>
      <c r="I85" s="36" t="s">
        <v>59</v>
      </c>
      <c r="J85" s="38">
        <v>4</v>
      </c>
    </row>
    <row r="86" spans="1:10" ht="22.5" customHeight="1" x14ac:dyDescent="0.25">
      <c r="A86" s="31" t="str">
        <f t="shared" si="0"/>
        <v/>
      </c>
      <c r="B86" s="8">
        <v>6</v>
      </c>
      <c r="C86" s="40"/>
      <c r="D86" s="33" t="str">
        <f>IF(B86=1,"Mo",IF(B86=2,"Tue",IF(B86=3,"Wed",IF(B86=4,"Thu",IF(B86=5,"Fri",IF(B86=6,"Sat",IF(B86=7,"Sun","")))))))</f>
        <v>Sat</v>
      </c>
      <c r="E86" s="34">
        <f>IF(MONTH(E84+1)&gt;MONTH(E84),"",E84+1)</f>
        <v>44226</v>
      </c>
      <c r="F86" s="35"/>
      <c r="G86" s="36"/>
      <c r="H86" s="37"/>
      <c r="I86" s="36"/>
      <c r="J86" s="38"/>
    </row>
    <row r="87" spans="1:10" ht="22.5" customHeight="1" thickBot="1" x14ac:dyDescent="0.3">
      <c r="A87" s="31" t="str">
        <f t="shared" si="0"/>
        <v/>
      </c>
      <c r="B87" s="8">
        <v>7</v>
      </c>
      <c r="C87" s="40"/>
      <c r="D87" s="52" t="str">
        <f t="shared" si="5"/>
        <v>Sun</v>
      </c>
      <c r="E87" s="53">
        <f>IF(MONTH(E86+1)&gt;MONTH(E86),"",E86+1)</f>
        <v>44227</v>
      </c>
      <c r="F87" s="54"/>
      <c r="G87" s="55"/>
      <c r="H87" s="56"/>
      <c r="I87" s="55"/>
      <c r="J87" s="57"/>
    </row>
    <row r="88" spans="1:10" ht="30" customHeight="1" x14ac:dyDescent="0.25"/>
    <row r="89" spans="1:10" ht="30" customHeight="1" x14ac:dyDescent="0.25"/>
    <row r="90" spans="1:10" ht="30" customHeight="1" x14ac:dyDescent="0.25"/>
    <row r="91" spans="1:10" ht="30" customHeight="1" x14ac:dyDescent="0.25"/>
    <row r="92" spans="1:10" ht="30" customHeight="1" x14ac:dyDescent="0.25"/>
    <row r="93" spans="1:10" ht="30" customHeight="1" x14ac:dyDescent="0.25"/>
    <row r="94" spans="1:10" ht="30" customHeight="1" x14ac:dyDescent="0.25"/>
    <row r="95" spans="1:10" ht="30" customHeight="1" x14ac:dyDescent="0.25"/>
    <row r="96" spans="1:10" ht="30" customHeight="1" x14ac:dyDescent="0.25"/>
    <row r="97" ht="30" customHeight="1" x14ac:dyDescent="0.25"/>
    <row r="98" ht="30" customHeight="1" x14ac:dyDescent="0.25"/>
    <row r="99" ht="30" customHeight="1" x14ac:dyDescent="0.25"/>
    <row r="100" ht="30" customHeight="1" x14ac:dyDescent="0.25"/>
    <row r="101" ht="30" customHeight="1" x14ac:dyDescent="0.25"/>
    <row r="102" ht="30" customHeight="1" x14ac:dyDescent="0.25"/>
    <row r="103" ht="30" customHeight="1" x14ac:dyDescent="0.25"/>
    <row r="104" ht="30" customHeight="1" x14ac:dyDescent="0.25"/>
    <row r="105" ht="30" customHeight="1" x14ac:dyDescent="0.25"/>
    <row r="106" ht="30" customHeight="1" x14ac:dyDescent="0.25"/>
    <row r="107" ht="30" customHeight="1" x14ac:dyDescent="0.25"/>
    <row r="108" ht="30" customHeight="1" x14ac:dyDescent="0.25"/>
    <row r="109" ht="30" customHeight="1" x14ac:dyDescent="0.25"/>
    <row r="110" ht="30" customHeight="1" x14ac:dyDescent="0.25"/>
    <row r="111" ht="30" customHeight="1" x14ac:dyDescent="0.25"/>
    <row r="112" ht="30" customHeight="1" x14ac:dyDescent="0.25"/>
    <row r="113" ht="30" customHeight="1" x14ac:dyDescent="0.25"/>
    <row r="114" ht="30" customHeight="1" x14ac:dyDescent="0.25"/>
    <row r="115" ht="30" customHeight="1" x14ac:dyDescent="0.25"/>
    <row r="116" ht="30" customHeight="1" x14ac:dyDescent="0.25"/>
    <row r="117" ht="30" customHeight="1" x14ac:dyDescent="0.25"/>
    <row r="118" ht="30" customHeight="1" x14ac:dyDescent="0.25"/>
    <row r="119" ht="30" customHeight="1" x14ac:dyDescent="0.25"/>
    <row r="120" ht="30" customHeight="1" x14ac:dyDescent="0.25"/>
    <row r="121" ht="30" customHeight="1" x14ac:dyDescent="0.25"/>
    <row r="122" ht="30" customHeight="1" x14ac:dyDescent="0.25"/>
    <row r="123" ht="30" customHeight="1" x14ac:dyDescent="0.25"/>
    <row r="124" ht="30" customHeight="1" x14ac:dyDescent="0.25"/>
    <row r="125" ht="30" customHeight="1" x14ac:dyDescent="0.25"/>
    <row r="126" ht="30" customHeight="1" x14ac:dyDescent="0.25"/>
    <row r="127" ht="30" customHeight="1" x14ac:dyDescent="0.25"/>
    <row r="128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9" customHeight="1" x14ac:dyDescent="0.25"/>
    <row r="226" ht="39" customHeight="1" x14ac:dyDescent="0.25"/>
    <row r="227" ht="39" customHeight="1" x14ac:dyDescent="0.25"/>
    <row r="228" ht="39" customHeight="1" x14ac:dyDescent="0.25"/>
    <row r="229" ht="39" customHeight="1" x14ac:dyDescent="0.25"/>
    <row r="230" ht="39" customHeight="1" x14ac:dyDescent="0.25"/>
    <row r="231" ht="39" customHeight="1" x14ac:dyDescent="0.25"/>
    <row r="232" ht="39" customHeight="1" x14ac:dyDescent="0.25"/>
    <row r="233" ht="39" customHeight="1" x14ac:dyDescent="0.25"/>
    <row r="234" ht="39" customHeight="1" x14ac:dyDescent="0.25"/>
    <row r="235" ht="39" customHeight="1" x14ac:dyDescent="0.25"/>
    <row r="236" ht="39" customHeight="1" x14ac:dyDescent="0.25"/>
  </sheetData>
  <mergeCells count="2">
    <mergeCell ref="D4:E4"/>
    <mergeCell ref="D1:J1"/>
  </mergeCells>
  <phoneticPr fontId="13" type="noConversion"/>
  <conditionalFormatting sqref="C11:C85">
    <cfRule type="expression" dxfId="288" priority="93" stopIfTrue="1">
      <formula>IF($A11=1,B11,)</formula>
    </cfRule>
    <cfRule type="expression" dxfId="287" priority="94" stopIfTrue="1">
      <formula>IF($A11="",B11,)</formula>
    </cfRule>
  </conditionalFormatting>
  <conditionalFormatting sqref="E11:E15">
    <cfRule type="expression" dxfId="286" priority="95" stopIfTrue="1">
      <formula>IF($A11="",B11,"")</formula>
    </cfRule>
  </conditionalFormatting>
  <conditionalFormatting sqref="E16:E85">
    <cfRule type="expression" dxfId="285" priority="96" stopIfTrue="1">
      <formula>IF($A16&lt;&gt;1,B16,"")</formula>
    </cfRule>
  </conditionalFormatting>
  <conditionalFormatting sqref="D11:D85">
    <cfRule type="expression" dxfId="284" priority="97" stopIfTrue="1">
      <formula>IF($A11="",B11,)</formula>
    </cfRule>
  </conditionalFormatting>
  <conditionalFormatting sqref="G11:G16 G18:G73 G78:G79">
    <cfRule type="expression" dxfId="283" priority="98" stopIfTrue="1">
      <formula>#REF!="Freelancer"</formula>
    </cfRule>
    <cfRule type="expression" dxfId="282" priority="99" stopIfTrue="1">
      <formula>#REF!="DTC Int. Staff"</formula>
    </cfRule>
  </conditionalFormatting>
  <conditionalFormatting sqref="G18:G22 G33:G49 G60:G73 G78:G79">
    <cfRule type="expression" dxfId="281" priority="91" stopIfTrue="1">
      <formula>$F$5="Freelancer"</formula>
    </cfRule>
    <cfRule type="expression" dxfId="280" priority="92" stopIfTrue="1">
      <formula>$F$5="DTC Int. Staff"</formula>
    </cfRule>
  </conditionalFormatting>
  <conditionalFormatting sqref="G16">
    <cfRule type="expression" dxfId="279" priority="89" stopIfTrue="1">
      <formula>#REF!="Freelancer"</formula>
    </cfRule>
    <cfRule type="expression" dxfId="278" priority="90" stopIfTrue="1">
      <formula>#REF!="DTC Int. Staff"</formula>
    </cfRule>
  </conditionalFormatting>
  <conditionalFormatting sqref="G16">
    <cfRule type="expression" dxfId="277" priority="87" stopIfTrue="1">
      <formula>$F$5="Freelancer"</formula>
    </cfRule>
    <cfRule type="expression" dxfId="276" priority="88" stopIfTrue="1">
      <formula>$F$5="DTC Int. Staff"</formula>
    </cfRule>
  </conditionalFormatting>
  <conditionalFormatting sqref="G17">
    <cfRule type="expression" dxfId="275" priority="85" stopIfTrue="1">
      <formula>#REF!="Freelancer"</formula>
    </cfRule>
    <cfRule type="expression" dxfId="274" priority="86" stopIfTrue="1">
      <formula>#REF!="DTC Int. Staff"</formula>
    </cfRule>
  </conditionalFormatting>
  <conditionalFormatting sqref="G17">
    <cfRule type="expression" dxfId="273" priority="83" stopIfTrue="1">
      <formula>$F$5="Freelancer"</formula>
    </cfRule>
    <cfRule type="expression" dxfId="272" priority="84" stopIfTrue="1">
      <formula>$F$5="DTC Int. Staff"</formula>
    </cfRule>
  </conditionalFormatting>
  <conditionalFormatting sqref="C87">
    <cfRule type="expression" dxfId="271" priority="80" stopIfTrue="1">
      <formula>IF($A87=1,B87,)</formula>
    </cfRule>
    <cfRule type="expression" dxfId="270" priority="81" stopIfTrue="1">
      <formula>IF($A87="",B87,)</formula>
    </cfRule>
  </conditionalFormatting>
  <conditionalFormatting sqref="D87">
    <cfRule type="expression" dxfId="269" priority="82" stopIfTrue="1">
      <formula>IF($A87="",B87,)</formula>
    </cfRule>
  </conditionalFormatting>
  <conditionalFormatting sqref="C86">
    <cfRule type="expression" dxfId="268" priority="77" stopIfTrue="1">
      <formula>IF($A86=1,B86,)</formula>
    </cfRule>
    <cfRule type="expression" dxfId="267" priority="78" stopIfTrue="1">
      <formula>IF($A86="",B86,)</formula>
    </cfRule>
  </conditionalFormatting>
  <conditionalFormatting sqref="D86">
    <cfRule type="expression" dxfId="266" priority="79" stopIfTrue="1">
      <formula>IF($A86="",B86,)</formula>
    </cfRule>
  </conditionalFormatting>
  <conditionalFormatting sqref="E86">
    <cfRule type="expression" dxfId="265" priority="76" stopIfTrue="1">
      <formula>IF($A86&lt;&gt;1,B86,"")</formula>
    </cfRule>
  </conditionalFormatting>
  <conditionalFormatting sqref="E87">
    <cfRule type="expression" dxfId="264" priority="75" stopIfTrue="1">
      <formula>IF($A87&lt;&gt;1,B87,"")</formula>
    </cfRule>
  </conditionalFormatting>
  <conditionalFormatting sqref="G55:G59">
    <cfRule type="expression" dxfId="263" priority="73" stopIfTrue="1">
      <formula>$F$5="Freelancer"</formula>
    </cfRule>
    <cfRule type="expression" dxfId="262" priority="74" stopIfTrue="1">
      <formula>$F$5="DTC Int. Staff"</formula>
    </cfRule>
  </conditionalFormatting>
  <conditionalFormatting sqref="G74">
    <cfRule type="expression" dxfId="261" priority="63" stopIfTrue="1">
      <formula>#REF!="Freelancer"</formula>
    </cfRule>
    <cfRule type="expression" dxfId="260" priority="64" stopIfTrue="1">
      <formula>#REF!="DTC Int. Staff"</formula>
    </cfRule>
  </conditionalFormatting>
  <conditionalFormatting sqref="G74">
    <cfRule type="expression" dxfId="259" priority="61" stopIfTrue="1">
      <formula>$F$5="Freelancer"</formula>
    </cfRule>
    <cfRule type="expression" dxfId="258" priority="62" stopIfTrue="1">
      <formula>$F$5="DTC Int. Staff"</formula>
    </cfRule>
  </conditionalFormatting>
  <conditionalFormatting sqref="G75">
    <cfRule type="expression" dxfId="257" priority="59" stopIfTrue="1">
      <formula>#REF!="Freelancer"</formula>
    </cfRule>
    <cfRule type="expression" dxfId="256" priority="60" stopIfTrue="1">
      <formula>#REF!="DTC Int. Staff"</formula>
    </cfRule>
  </conditionalFormatting>
  <conditionalFormatting sqref="G75">
    <cfRule type="expression" dxfId="255" priority="57" stopIfTrue="1">
      <formula>$F$5="Freelancer"</formula>
    </cfRule>
    <cfRule type="expression" dxfId="254" priority="58" stopIfTrue="1">
      <formula>$F$5="DTC Int. Staff"</formula>
    </cfRule>
  </conditionalFormatting>
  <conditionalFormatting sqref="G76">
    <cfRule type="expression" dxfId="253" priority="51" stopIfTrue="1">
      <formula>#REF!="Freelancer"</formula>
    </cfRule>
    <cfRule type="expression" dxfId="252" priority="52" stopIfTrue="1">
      <formula>#REF!="DTC Int. Staff"</formula>
    </cfRule>
  </conditionalFormatting>
  <conditionalFormatting sqref="G76">
    <cfRule type="expression" dxfId="251" priority="49" stopIfTrue="1">
      <formula>$F$5="Freelancer"</formula>
    </cfRule>
    <cfRule type="expression" dxfId="250" priority="50" stopIfTrue="1">
      <formula>$F$5="DTC Int. Staff"</formula>
    </cfRule>
  </conditionalFormatting>
  <conditionalFormatting sqref="G77">
    <cfRule type="expression" dxfId="249" priority="47" stopIfTrue="1">
      <formula>#REF!="Freelancer"</formula>
    </cfRule>
    <cfRule type="expression" dxfId="248" priority="48" stopIfTrue="1">
      <formula>#REF!="DTC Int. Staff"</formula>
    </cfRule>
  </conditionalFormatting>
  <conditionalFormatting sqref="G77">
    <cfRule type="expression" dxfId="247" priority="45" stopIfTrue="1">
      <formula>$F$5="Freelancer"</formula>
    </cfRule>
    <cfRule type="expression" dxfId="246" priority="46" stopIfTrue="1">
      <formula>$F$5="DTC Int. Staff"</formula>
    </cfRule>
  </conditionalFormatting>
  <conditionalFormatting sqref="G80">
    <cfRule type="expression" dxfId="245" priority="39" stopIfTrue="1">
      <formula>#REF!="Freelancer"</formula>
    </cfRule>
    <cfRule type="expression" dxfId="244" priority="40" stopIfTrue="1">
      <formula>#REF!="DTC Int. Staff"</formula>
    </cfRule>
  </conditionalFormatting>
  <conditionalFormatting sqref="G80">
    <cfRule type="expression" dxfId="243" priority="37" stopIfTrue="1">
      <formula>$F$5="Freelancer"</formula>
    </cfRule>
    <cfRule type="expression" dxfId="242" priority="38" stopIfTrue="1">
      <formula>$F$5="DTC Int. Staff"</formula>
    </cfRule>
  </conditionalFormatting>
  <conditionalFormatting sqref="G81">
    <cfRule type="expression" dxfId="241" priority="31" stopIfTrue="1">
      <formula>#REF!="Freelancer"</formula>
    </cfRule>
    <cfRule type="expression" dxfId="240" priority="32" stopIfTrue="1">
      <formula>#REF!="DTC Int. Staff"</formula>
    </cfRule>
  </conditionalFormatting>
  <conditionalFormatting sqref="G81">
    <cfRule type="expression" dxfId="239" priority="29" stopIfTrue="1">
      <formula>$F$5="Freelancer"</formula>
    </cfRule>
    <cfRule type="expression" dxfId="238" priority="30" stopIfTrue="1">
      <formula>$F$5="DTC Int. Staff"</formula>
    </cfRule>
  </conditionalFormatting>
  <conditionalFormatting sqref="G82">
    <cfRule type="expression" dxfId="237" priority="27" stopIfTrue="1">
      <formula>#REF!="Freelancer"</formula>
    </cfRule>
    <cfRule type="expression" dxfId="236" priority="28" stopIfTrue="1">
      <formula>#REF!="DTC Int. Staff"</formula>
    </cfRule>
  </conditionalFormatting>
  <conditionalFormatting sqref="G82">
    <cfRule type="expression" dxfId="235" priority="25" stopIfTrue="1">
      <formula>$F$5="Freelancer"</formula>
    </cfRule>
    <cfRule type="expression" dxfId="234" priority="26" stopIfTrue="1">
      <formula>$F$5="DTC Int. Staff"</formula>
    </cfRule>
  </conditionalFormatting>
  <conditionalFormatting sqref="G83">
    <cfRule type="expression" dxfId="233" priority="19" stopIfTrue="1">
      <formula>#REF!="Freelancer"</formula>
    </cfRule>
    <cfRule type="expression" dxfId="232" priority="20" stopIfTrue="1">
      <formula>#REF!="DTC Int. Staff"</formula>
    </cfRule>
  </conditionalFormatting>
  <conditionalFormatting sqref="G83">
    <cfRule type="expression" dxfId="231" priority="17" stopIfTrue="1">
      <formula>$F$5="Freelancer"</formula>
    </cfRule>
    <cfRule type="expression" dxfId="230" priority="18" stopIfTrue="1">
      <formula>$F$5="DTC Int. Staff"</formula>
    </cfRule>
  </conditionalFormatting>
  <conditionalFormatting sqref="G84">
    <cfRule type="expression" dxfId="229" priority="11" stopIfTrue="1">
      <formula>#REF!="Freelancer"</formula>
    </cfRule>
    <cfRule type="expression" dxfId="228" priority="12" stopIfTrue="1">
      <formula>#REF!="DTC Int. Staff"</formula>
    </cfRule>
  </conditionalFormatting>
  <conditionalFormatting sqref="G84">
    <cfRule type="expression" dxfId="227" priority="9" stopIfTrue="1">
      <formula>$F$5="Freelancer"</formula>
    </cfRule>
    <cfRule type="expression" dxfId="226" priority="10" stopIfTrue="1">
      <formula>$F$5="DTC Int. Staff"</formula>
    </cfRule>
  </conditionalFormatting>
  <conditionalFormatting sqref="G85">
    <cfRule type="expression" dxfId="225" priority="7" stopIfTrue="1">
      <formula>#REF!="Freelancer"</formula>
    </cfRule>
    <cfRule type="expression" dxfId="224" priority="8" stopIfTrue="1">
      <formula>#REF!="DTC Int. Staff"</formula>
    </cfRule>
  </conditionalFormatting>
  <conditionalFormatting sqref="G85">
    <cfRule type="expression" dxfId="223" priority="5" stopIfTrue="1">
      <formula>$F$5="Freelancer"</formula>
    </cfRule>
    <cfRule type="expression" dxfId="222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189"/>
  <sheetViews>
    <sheetView showGridLines="0" topLeftCell="D4" zoomScale="90" zoomScaleNormal="90" workbookViewId="0">
      <selection activeCell="K33" sqref="K3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1" width="11.453125" style="8"/>
    <col min="12" max="12" width="11.453125" style="8" customWidth="1"/>
    <col min="13" max="16384" width="11.453125" style="8"/>
  </cols>
  <sheetData>
    <row r="1" spans="1:10" ht="51.75" customHeight="1" thickBot="1" x14ac:dyDescent="0.3">
      <c r="D1" s="153" t="s">
        <v>5</v>
      </c>
      <c r="E1" s="154"/>
      <c r="F1" s="154"/>
      <c r="G1" s="154"/>
      <c r="H1" s="154"/>
      <c r="I1" s="154"/>
      <c r="J1" s="155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">
        <v>53</v>
      </c>
      <c r="G3" s="14"/>
      <c r="I3" s="15"/>
      <c r="J3" s="15"/>
    </row>
    <row r="4" spans="1:10" ht="20.25" customHeight="1" x14ac:dyDescent="0.25">
      <c r="D4" s="151" t="s">
        <v>8</v>
      </c>
      <c r="E4" s="152"/>
      <c r="F4" s="13" t="s">
        <v>54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">
        <v>56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SUM(J10:J54)</f>
        <v>177</v>
      </c>
      <c r="J8" s="25">
        <f>I8/8</f>
        <v>22.125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40" si="0">IF(OR(C11="f",C11="u",C11="F",C11="U"),"",IF(OR(B11=1,B11=2,B11=3,B11=4,B11=5),1,""))</f>
        <v>1</v>
      </c>
      <c r="B11" s="8">
        <f t="shared" ref="B11:B40" si="1"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 t="s">
        <v>57</v>
      </c>
      <c r="G11" s="36">
        <v>9002</v>
      </c>
      <c r="H11" s="43" t="s">
        <v>61</v>
      </c>
      <c r="I11" s="36" t="s">
        <v>59</v>
      </c>
      <c r="J11" s="38">
        <v>9</v>
      </c>
    </row>
    <row r="12" spans="1:10" ht="22.5" customHeight="1" x14ac:dyDescent="0.25">
      <c r="A12" s="31">
        <f t="shared" si="0"/>
        <v>1</v>
      </c>
      <c r="B12" s="8">
        <f t="shared" si="1"/>
        <v>2</v>
      </c>
      <c r="C12" s="40"/>
      <c r="D12" s="33" t="str">
        <f>IF(B12=1,"Mo",IF(B12=2,"Tue",IF(B12=3,"Wed",IF(B12=4,"Thu",IF(B12=5,"Fri",IF(B12=6,"Sat",IF(B12=7,"Sun","")))))))</f>
        <v>Tue</v>
      </c>
      <c r="E12" s="34">
        <f>+E11+1</f>
        <v>44229</v>
      </c>
      <c r="F12" s="35" t="s">
        <v>57</v>
      </c>
      <c r="G12" s="36">
        <v>9002</v>
      </c>
      <c r="H12" s="43" t="s">
        <v>62</v>
      </c>
      <c r="I12" s="36" t="s">
        <v>59</v>
      </c>
      <c r="J12" s="38">
        <v>7</v>
      </c>
    </row>
    <row r="13" spans="1:10" ht="22.5" customHeight="1" x14ac:dyDescent="0.25">
      <c r="A13" s="31"/>
      <c r="C13" s="40"/>
      <c r="D13" s="33" t="str">
        <f>IF(B12=1,"Mo",IF(B12=2,"Tue",IF(B12=3,"Wed",IF(B12=4,"Thu",IF(B12=5,"Fri",IF(B12=6,"Sat",IF(B12=7,"Sun","")))))))</f>
        <v>Tue</v>
      </c>
      <c r="E13" s="34">
        <f>+E11+1</f>
        <v>44229</v>
      </c>
      <c r="F13" s="35" t="s">
        <v>57</v>
      </c>
      <c r="G13" s="36">
        <v>9002</v>
      </c>
      <c r="H13" s="43" t="s">
        <v>68</v>
      </c>
      <c r="I13" s="36" t="s">
        <v>59</v>
      </c>
      <c r="J13" s="38">
        <v>2</v>
      </c>
    </row>
    <row r="14" spans="1:10" ht="22.5" customHeight="1" x14ac:dyDescent="0.25">
      <c r="A14" s="31">
        <f t="shared" si="0"/>
        <v>1</v>
      </c>
      <c r="B14" s="8">
        <f t="shared" si="1"/>
        <v>3</v>
      </c>
      <c r="C14" s="40"/>
      <c r="D14" s="33" t="str">
        <f>IF(B14=1,"Mo",IF(B14=2,"Tue",IF(B14=3,"Wed",IF(B14=4,"Thu",IF(B14=5,"Fri",IF(B14=6,"Sat",IF(B14=7,"Sun","")))))))</f>
        <v>Wed</v>
      </c>
      <c r="E14" s="34">
        <f>+E12+1</f>
        <v>44230</v>
      </c>
      <c r="F14" s="35" t="s">
        <v>57</v>
      </c>
      <c r="G14" s="36">
        <v>9002</v>
      </c>
      <c r="H14" s="43" t="s">
        <v>63</v>
      </c>
      <c r="I14" s="36" t="s">
        <v>59</v>
      </c>
      <c r="J14" s="38">
        <v>9</v>
      </c>
    </row>
    <row r="15" spans="1:10" ht="22.5" customHeight="1" x14ac:dyDescent="0.25">
      <c r="A15" s="31">
        <f t="shared" si="0"/>
        <v>1</v>
      </c>
      <c r="B15" s="8">
        <f t="shared" si="1"/>
        <v>4</v>
      </c>
      <c r="C15" s="40"/>
      <c r="D15" s="33" t="str">
        <f t="shared" ref="D15:D40" si="2">IF(B15=1,"Mo",IF(B15=2,"Tue",IF(B15=3,"Wed",IF(B15=4,"Thu",IF(B15=5,"Fri",IF(B15=6,"Sat",IF(B15=7,"Sun","")))))))</f>
        <v>Thu</v>
      </c>
      <c r="E15" s="34">
        <f t="shared" ref="E15:E30" si="3">+E14+1</f>
        <v>44231</v>
      </c>
      <c r="F15" s="35" t="s">
        <v>57</v>
      </c>
      <c r="G15" s="36">
        <v>9002</v>
      </c>
      <c r="H15" s="43" t="s">
        <v>64</v>
      </c>
      <c r="I15" s="36" t="s">
        <v>59</v>
      </c>
      <c r="J15" s="38">
        <v>9</v>
      </c>
    </row>
    <row r="16" spans="1:10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 t="shared" si="2"/>
        <v>Fri</v>
      </c>
      <c r="E16" s="45">
        <f>+E15+1</f>
        <v>44232</v>
      </c>
      <c r="F16" s="35" t="s">
        <v>57</v>
      </c>
      <c r="G16" s="36">
        <v>9002</v>
      </c>
      <c r="H16" s="67" t="s">
        <v>74</v>
      </c>
      <c r="I16" s="66" t="s">
        <v>59</v>
      </c>
      <c r="J16" s="105">
        <v>7</v>
      </c>
    </row>
    <row r="17" spans="1:10" ht="22.5" customHeight="1" x14ac:dyDescent="0.25">
      <c r="A17" s="31"/>
      <c r="C17" s="40"/>
      <c r="D17" s="44" t="str">
        <f>IF(B16=1,"Mo",IF(B16=2,"Tue",IF(B16=3,"Wed",IF(B16=4,"Thu",IF(B16=5,"Fri",IF(B16=6,"Sat",IF(B16=7,"Sun","")))))))</f>
        <v>Fri</v>
      </c>
      <c r="E17" s="45">
        <f>+E15+1</f>
        <v>44232</v>
      </c>
      <c r="F17" s="35" t="s">
        <v>57</v>
      </c>
      <c r="G17" s="36">
        <v>9002</v>
      </c>
      <c r="H17" s="67" t="s">
        <v>65</v>
      </c>
      <c r="I17" s="66" t="s">
        <v>59</v>
      </c>
      <c r="J17" s="105">
        <v>2</v>
      </c>
    </row>
    <row r="18" spans="1:10" ht="22.5" customHeight="1" x14ac:dyDescent="0.25">
      <c r="A18" s="31" t="str">
        <f t="shared" si="0"/>
        <v/>
      </c>
      <c r="B18" s="8">
        <f t="shared" si="1"/>
        <v>6</v>
      </c>
      <c r="C18" s="40"/>
      <c r="D18" s="33" t="str">
        <f t="shared" si="2"/>
        <v>Sat</v>
      </c>
      <c r="E18" s="34">
        <f>+E16+1</f>
        <v>44233</v>
      </c>
      <c r="F18" s="46"/>
      <c r="G18" s="47"/>
      <c r="H18" s="48"/>
      <c r="I18" s="47"/>
      <c r="J18" s="49"/>
    </row>
    <row r="19" spans="1:10" ht="22.5" customHeight="1" x14ac:dyDescent="0.25">
      <c r="A19" s="31" t="str">
        <f t="shared" si="0"/>
        <v/>
      </c>
      <c r="B19" s="8">
        <f t="shared" si="1"/>
        <v>7</v>
      </c>
      <c r="C19" s="40"/>
      <c r="D19" s="44" t="str">
        <f t="shared" si="2"/>
        <v>Sun</v>
      </c>
      <c r="E19" s="45">
        <f>+E18+1</f>
        <v>44234</v>
      </c>
      <c r="F19" s="46"/>
      <c r="G19" s="47"/>
      <c r="H19" s="48"/>
      <c r="I19" s="47"/>
      <c r="J19" s="49"/>
    </row>
    <row r="20" spans="1:10" ht="22.5" customHeight="1" x14ac:dyDescent="0.25">
      <c r="A20" s="31">
        <f t="shared" si="0"/>
        <v>1</v>
      </c>
      <c r="B20" s="8">
        <f t="shared" si="1"/>
        <v>1</v>
      </c>
      <c r="C20" s="40"/>
      <c r="D20" s="33" t="str">
        <f>IF(B20=1,"Mo",IF(B20=2,"Tue",IF(B20=3,"Wed",IF(B20=4,"Thu",IF(B20=5,"Fri",IF(B20=6,"Sat",IF(B20=7,"Sun","")))))))</f>
        <v>Mo</v>
      </c>
      <c r="E20" s="34">
        <f>+E19+1</f>
        <v>44235</v>
      </c>
      <c r="F20" s="35" t="s">
        <v>57</v>
      </c>
      <c r="G20" s="36">
        <v>9002</v>
      </c>
      <c r="H20" s="43" t="s">
        <v>75</v>
      </c>
      <c r="I20" s="36" t="s">
        <v>59</v>
      </c>
      <c r="J20" s="38">
        <v>9</v>
      </c>
    </row>
    <row r="21" spans="1:10" ht="22.5" customHeight="1" x14ac:dyDescent="0.25">
      <c r="A21" s="31">
        <f t="shared" si="0"/>
        <v>1</v>
      </c>
      <c r="B21" s="8">
        <f t="shared" si="1"/>
        <v>2</v>
      </c>
      <c r="C21" s="40"/>
      <c r="D21" s="33" t="str">
        <f>IF(B21=1,"Mo",IF(B21=2,"Tue",IF(B21=3,"Wed",IF(B21=4,"Thu",IF(B21=5,"Fri",IF(B21=6,"Sat",IF(B21=7,"Sun","")))))))</f>
        <v>Tue</v>
      </c>
      <c r="E21" s="34">
        <f>+E20+1</f>
        <v>44236</v>
      </c>
      <c r="F21" s="35" t="s">
        <v>57</v>
      </c>
      <c r="G21" s="36">
        <v>9002</v>
      </c>
      <c r="H21" s="43" t="s">
        <v>76</v>
      </c>
      <c r="I21" s="36" t="s">
        <v>59</v>
      </c>
      <c r="J21" s="38">
        <v>9</v>
      </c>
    </row>
    <row r="22" spans="1:10" ht="22.5" customHeight="1" x14ac:dyDescent="0.25">
      <c r="A22" s="31">
        <f t="shared" si="0"/>
        <v>1</v>
      </c>
      <c r="B22" s="8">
        <f t="shared" si="1"/>
        <v>3</v>
      </c>
      <c r="C22" s="40"/>
      <c r="D22" s="33" t="str">
        <f>IF(B22=1,"Mo",IF(B22=2,"Tue",IF(B22=3,"Wed",IF(B22=4,"Thu",IF(B22=5,"Fri",IF(B22=6,"Sat",IF(B22=7,"Sun","")))))))</f>
        <v>Wed</v>
      </c>
      <c r="E22" s="34">
        <f t="shared" si="3"/>
        <v>44237</v>
      </c>
      <c r="F22" s="35" t="s">
        <v>57</v>
      </c>
      <c r="G22" s="36">
        <v>9002</v>
      </c>
      <c r="H22" s="43" t="s">
        <v>76</v>
      </c>
      <c r="I22" s="36" t="s">
        <v>59</v>
      </c>
      <c r="J22" s="38">
        <v>9</v>
      </c>
    </row>
    <row r="23" spans="1:10" ht="22.5" customHeight="1" x14ac:dyDescent="0.25">
      <c r="A23" s="31">
        <f t="shared" si="0"/>
        <v>1</v>
      </c>
      <c r="B23" s="8">
        <f t="shared" si="1"/>
        <v>4</v>
      </c>
      <c r="C23" s="40"/>
      <c r="D23" s="33" t="str">
        <f t="shared" si="2"/>
        <v>Thu</v>
      </c>
      <c r="E23" s="34">
        <f t="shared" si="3"/>
        <v>44238</v>
      </c>
      <c r="F23" s="35" t="s">
        <v>57</v>
      </c>
      <c r="G23" s="36">
        <v>9002</v>
      </c>
      <c r="H23" s="43" t="s">
        <v>76</v>
      </c>
      <c r="I23" s="66" t="s">
        <v>59</v>
      </c>
      <c r="J23" s="105">
        <v>9</v>
      </c>
    </row>
    <row r="24" spans="1:10" ht="22.5" customHeight="1" x14ac:dyDescent="0.25">
      <c r="A24" s="31">
        <f t="shared" si="0"/>
        <v>1</v>
      </c>
      <c r="B24" s="8">
        <f t="shared" si="1"/>
        <v>5</v>
      </c>
      <c r="C24" s="40"/>
      <c r="D24" s="44" t="str">
        <f t="shared" si="2"/>
        <v>Fri</v>
      </c>
      <c r="E24" s="45">
        <f>+E23+1</f>
        <v>44239</v>
      </c>
      <c r="F24" s="35" t="s">
        <v>57</v>
      </c>
      <c r="G24" s="36">
        <v>9002</v>
      </c>
      <c r="H24" s="43" t="s">
        <v>76</v>
      </c>
      <c r="I24" s="66" t="s">
        <v>59</v>
      </c>
      <c r="J24" s="105">
        <v>8</v>
      </c>
    </row>
    <row r="25" spans="1:10" ht="22.5" customHeight="1" x14ac:dyDescent="0.25">
      <c r="A25" s="31" t="str">
        <f t="shared" si="0"/>
        <v/>
      </c>
      <c r="B25" s="8">
        <f t="shared" si="1"/>
        <v>6</v>
      </c>
      <c r="C25" s="40"/>
      <c r="D25" s="33" t="str">
        <f t="shared" si="2"/>
        <v>Sat</v>
      </c>
      <c r="E25" s="34">
        <f>+E24+1</f>
        <v>44240</v>
      </c>
      <c r="F25" s="46"/>
      <c r="G25" s="47"/>
      <c r="H25" s="48"/>
      <c r="I25" s="47"/>
      <c r="J25" s="49"/>
    </row>
    <row r="26" spans="1:10" ht="22.5" customHeight="1" x14ac:dyDescent="0.25">
      <c r="A26" s="31" t="str">
        <f t="shared" si="0"/>
        <v/>
      </c>
      <c r="B26" s="8">
        <f t="shared" si="1"/>
        <v>7</v>
      </c>
      <c r="C26" s="40"/>
      <c r="D26" s="44" t="str">
        <f t="shared" si="2"/>
        <v>Sun</v>
      </c>
      <c r="E26" s="45">
        <f>+E25+1</f>
        <v>44241</v>
      </c>
      <c r="F26" s="46"/>
      <c r="G26" s="47"/>
      <c r="H26" s="48"/>
      <c r="I26" s="47"/>
      <c r="J26" s="49"/>
    </row>
    <row r="27" spans="1:10" ht="22.5" customHeight="1" x14ac:dyDescent="0.25">
      <c r="A27" s="31">
        <f t="shared" si="0"/>
        <v>1</v>
      </c>
      <c r="B27" s="8">
        <f t="shared" si="1"/>
        <v>1</v>
      </c>
      <c r="C27" s="40"/>
      <c r="D27" s="33" t="str">
        <f t="shared" si="2"/>
        <v>Mo</v>
      </c>
      <c r="E27" s="34">
        <f>+E26+1</f>
        <v>44242</v>
      </c>
      <c r="F27" s="35" t="s">
        <v>57</v>
      </c>
      <c r="G27" s="36">
        <v>9002</v>
      </c>
      <c r="H27" s="43" t="s">
        <v>77</v>
      </c>
      <c r="I27" s="36"/>
      <c r="J27" s="38">
        <v>9</v>
      </c>
    </row>
    <row r="28" spans="1:10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2"/>
        <v>Tue</v>
      </c>
      <c r="E28" s="34">
        <f>+E27+1</f>
        <v>44243</v>
      </c>
      <c r="F28" s="35" t="s">
        <v>57</v>
      </c>
      <c r="G28" s="36">
        <v>9002</v>
      </c>
      <c r="H28" s="43" t="s">
        <v>77</v>
      </c>
      <c r="I28" s="36"/>
      <c r="J28" s="38">
        <v>9</v>
      </c>
    </row>
    <row r="29" spans="1:10" ht="22.5" customHeight="1" x14ac:dyDescent="0.25">
      <c r="A29" s="31">
        <f t="shared" si="0"/>
        <v>1</v>
      </c>
      <c r="B29" s="8">
        <f t="shared" si="1"/>
        <v>3</v>
      </c>
      <c r="C29" s="40"/>
      <c r="D29" s="33" t="str">
        <f t="shared" si="2"/>
        <v>Wed</v>
      </c>
      <c r="E29" s="34">
        <f t="shared" si="3"/>
        <v>44244</v>
      </c>
      <c r="F29" s="35" t="s">
        <v>57</v>
      </c>
      <c r="G29" s="36">
        <v>9002</v>
      </c>
      <c r="H29" s="43" t="s">
        <v>77</v>
      </c>
      <c r="I29" s="36"/>
      <c r="J29" s="38">
        <v>9</v>
      </c>
    </row>
    <row r="30" spans="1:10" ht="22.5" customHeight="1" x14ac:dyDescent="0.25">
      <c r="A30" s="31">
        <f t="shared" si="0"/>
        <v>1</v>
      </c>
      <c r="B30" s="8">
        <f t="shared" si="1"/>
        <v>4</v>
      </c>
      <c r="C30" s="40"/>
      <c r="D30" s="33" t="str">
        <f t="shared" si="2"/>
        <v>Thu</v>
      </c>
      <c r="E30" s="34">
        <f t="shared" si="3"/>
        <v>44245</v>
      </c>
      <c r="F30" s="35" t="s">
        <v>57</v>
      </c>
      <c r="G30" s="36">
        <v>9002</v>
      </c>
      <c r="H30" s="43" t="s">
        <v>78</v>
      </c>
      <c r="I30" s="36"/>
      <c r="J30" s="38">
        <v>9</v>
      </c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40"/>
      <c r="D31" s="44" t="str">
        <f t="shared" si="2"/>
        <v>Fri</v>
      </c>
      <c r="E31" s="45">
        <f>+E30+1</f>
        <v>44246</v>
      </c>
      <c r="F31" s="35" t="s">
        <v>57</v>
      </c>
      <c r="G31" s="36">
        <v>9002</v>
      </c>
      <c r="H31" s="43" t="s">
        <v>78</v>
      </c>
      <c r="I31" s="66"/>
      <c r="J31" s="105">
        <v>8</v>
      </c>
    </row>
    <row r="32" spans="1:10" ht="22.5" customHeight="1" x14ac:dyDescent="0.25">
      <c r="A32" s="31" t="str">
        <f t="shared" si="0"/>
        <v/>
      </c>
      <c r="B32" s="8">
        <f t="shared" si="1"/>
        <v>6</v>
      </c>
      <c r="C32" s="40"/>
      <c r="D32" s="33" t="str">
        <f t="shared" si="2"/>
        <v>Sat</v>
      </c>
      <c r="E32" s="34">
        <f>+E31+1</f>
        <v>44247</v>
      </c>
      <c r="F32" s="46"/>
      <c r="G32" s="47"/>
      <c r="H32" s="48"/>
      <c r="I32" s="47"/>
      <c r="J32" s="49"/>
    </row>
    <row r="33" spans="1:10" ht="22.5" customHeight="1" x14ac:dyDescent="0.25">
      <c r="A33" s="31" t="str">
        <f t="shared" si="0"/>
        <v/>
      </c>
      <c r="B33" s="8">
        <f t="shared" si="1"/>
        <v>7</v>
      </c>
      <c r="C33" s="40"/>
      <c r="D33" s="44" t="str">
        <f t="shared" si="2"/>
        <v>Sun</v>
      </c>
      <c r="E33" s="45">
        <f>+E32+1</f>
        <v>44248</v>
      </c>
      <c r="F33" s="46"/>
      <c r="G33" s="47"/>
      <c r="H33" s="48"/>
      <c r="I33" s="47"/>
      <c r="J33" s="49"/>
    </row>
    <row r="34" spans="1:10" ht="22.5" customHeight="1" x14ac:dyDescent="0.25">
      <c r="A34" s="31">
        <f t="shared" si="0"/>
        <v>1</v>
      </c>
      <c r="B34" s="8">
        <f t="shared" si="1"/>
        <v>1</v>
      </c>
      <c r="C34" s="40"/>
      <c r="D34" s="33" t="str">
        <f t="shared" si="2"/>
        <v>Mo</v>
      </c>
      <c r="E34" s="34">
        <f>+E33+1</f>
        <v>44249</v>
      </c>
      <c r="F34" s="35" t="s">
        <v>57</v>
      </c>
      <c r="G34" s="36">
        <v>9002</v>
      </c>
      <c r="H34" s="43" t="s">
        <v>79</v>
      </c>
      <c r="I34" s="36"/>
      <c r="J34" s="38">
        <v>9</v>
      </c>
    </row>
    <row r="35" spans="1:10" ht="22.5" customHeight="1" x14ac:dyDescent="0.25">
      <c r="A35" s="31">
        <f t="shared" si="0"/>
        <v>1</v>
      </c>
      <c r="B35" s="8">
        <f t="shared" si="1"/>
        <v>2</v>
      </c>
      <c r="C35" s="40"/>
      <c r="D35" s="33" t="str">
        <f t="shared" si="2"/>
        <v>Tue</v>
      </c>
      <c r="E35" s="34">
        <f>+E34+1</f>
        <v>44250</v>
      </c>
      <c r="F35" s="35" t="s">
        <v>57</v>
      </c>
      <c r="G35" s="36">
        <v>9002</v>
      </c>
      <c r="H35" s="43" t="s">
        <v>79</v>
      </c>
      <c r="I35" s="36"/>
      <c r="J35" s="38">
        <v>9</v>
      </c>
    </row>
    <row r="36" spans="1:10" ht="22.5" customHeight="1" x14ac:dyDescent="0.25">
      <c r="A36" s="31">
        <f t="shared" si="0"/>
        <v>1</v>
      </c>
      <c r="B36" s="8">
        <f t="shared" si="1"/>
        <v>3</v>
      </c>
      <c r="C36" s="40"/>
      <c r="D36" s="33" t="str">
        <f t="shared" si="2"/>
        <v>Wed</v>
      </c>
      <c r="E36" s="34">
        <f t="shared" ref="E36:E37" si="4">+E35+1</f>
        <v>44251</v>
      </c>
      <c r="F36" s="35" t="s">
        <v>57</v>
      </c>
      <c r="G36" s="36">
        <v>9002</v>
      </c>
      <c r="H36" s="43" t="s">
        <v>79</v>
      </c>
      <c r="I36" s="36"/>
      <c r="J36" s="38">
        <v>9</v>
      </c>
    </row>
    <row r="37" spans="1:10" ht="22.5" customHeight="1" x14ac:dyDescent="0.25">
      <c r="A37" s="31">
        <f t="shared" si="0"/>
        <v>1</v>
      </c>
      <c r="B37" s="8">
        <f t="shared" si="1"/>
        <v>4</v>
      </c>
      <c r="C37" s="40"/>
      <c r="D37" s="33" t="str">
        <f t="shared" si="2"/>
        <v>Thu</v>
      </c>
      <c r="E37" s="34">
        <f t="shared" si="4"/>
        <v>44252</v>
      </c>
      <c r="F37" s="35" t="s">
        <v>57</v>
      </c>
      <c r="G37" s="36">
        <v>9002</v>
      </c>
      <c r="H37" s="43" t="s">
        <v>79</v>
      </c>
      <c r="I37" s="36"/>
      <c r="J37" s="38">
        <v>9</v>
      </c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44" t="str">
        <f t="shared" si="2"/>
        <v>Fri</v>
      </c>
      <c r="E38" s="45">
        <f>+E37+1</f>
        <v>44253</v>
      </c>
      <c r="F38" s="35" t="s">
        <v>57</v>
      </c>
      <c r="G38" s="36">
        <v>9002</v>
      </c>
      <c r="H38" s="43" t="s">
        <v>79</v>
      </c>
      <c r="I38" s="66"/>
      <c r="J38" s="105">
        <v>8</v>
      </c>
    </row>
    <row r="39" spans="1:10" ht="22.5" customHeight="1" x14ac:dyDescent="0.25">
      <c r="A39" s="31" t="str">
        <f t="shared" si="0"/>
        <v/>
      </c>
      <c r="B39" s="8">
        <f t="shared" si="1"/>
        <v>6</v>
      </c>
      <c r="C39" s="40"/>
      <c r="D39" s="33" t="str">
        <f t="shared" si="2"/>
        <v>Sat</v>
      </c>
      <c r="E39" s="34">
        <f>+E38+1</f>
        <v>44254</v>
      </c>
      <c r="F39" s="46"/>
      <c r="G39" s="47"/>
      <c r="H39" s="48"/>
      <c r="I39" s="47"/>
      <c r="J39" s="49"/>
    </row>
    <row r="40" spans="1:10" ht="22.5" customHeight="1" x14ac:dyDescent="0.25">
      <c r="A40" s="31" t="str">
        <f t="shared" si="0"/>
        <v/>
      </c>
      <c r="B40" s="8">
        <f t="shared" si="1"/>
        <v>7</v>
      </c>
      <c r="C40" s="40"/>
      <c r="D40" s="44" t="str">
        <f t="shared" si="2"/>
        <v>Sun</v>
      </c>
      <c r="E40" s="45">
        <f>+E39+1</f>
        <v>44255</v>
      </c>
      <c r="F40" s="46"/>
      <c r="G40" s="47"/>
      <c r="H40" s="51"/>
      <c r="I40" s="47"/>
      <c r="J40" s="49"/>
    </row>
    <row r="41" spans="1:10" ht="30" customHeight="1" x14ac:dyDescent="0.25"/>
    <row r="42" spans="1:10" ht="30" customHeight="1" x14ac:dyDescent="0.25"/>
    <row r="43" spans="1:10" ht="30" customHeight="1" x14ac:dyDescent="0.25"/>
    <row r="44" spans="1:10" ht="30" customHeight="1" x14ac:dyDescent="0.25"/>
    <row r="45" spans="1:10" ht="30" customHeight="1" x14ac:dyDescent="0.25"/>
    <row r="46" spans="1:10" ht="30" customHeight="1" x14ac:dyDescent="0.25"/>
    <row r="47" spans="1:10" ht="30" customHeight="1" x14ac:dyDescent="0.25"/>
    <row r="48" spans="1:10" ht="30" customHeight="1" x14ac:dyDescent="0.25"/>
    <row r="49" ht="30" customHeight="1" x14ac:dyDescent="0.25"/>
    <row r="50" ht="30" customHeight="1" x14ac:dyDescent="0.25"/>
    <row r="51" ht="30" customHeight="1" x14ac:dyDescent="0.25"/>
    <row r="52" ht="30" customHeight="1" x14ac:dyDescent="0.25"/>
    <row r="53" ht="30" customHeight="1" x14ac:dyDescent="0.25"/>
    <row r="54" ht="30" customHeight="1" x14ac:dyDescent="0.25"/>
    <row r="55" ht="30" customHeight="1" x14ac:dyDescent="0.25"/>
    <row r="56" ht="30" customHeight="1" x14ac:dyDescent="0.25"/>
    <row r="57" ht="30" customHeight="1" x14ac:dyDescent="0.25"/>
    <row r="58" ht="30" customHeight="1" x14ac:dyDescent="0.25"/>
    <row r="59" ht="30" customHeight="1" x14ac:dyDescent="0.25"/>
    <row r="60" ht="30" customHeight="1" x14ac:dyDescent="0.25"/>
    <row r="61" ht="30" customHeight="1" x14ac:dyDescent="0.25"/>
    <row r="62" ht="30" customHeight="1" x14ac:dyDescent="0.25"/>
    <row r="63" ht="30" customHeight="1" x14ac:dyDescent="0.25"/>
    <row r="64" ht="30" customHeight="1" x14ac:dyDescent="0.25"/>
    <row r="65" ht="30" customHeight="1" x14ac:dyDescent="0.25"/>
    <row r="66" ht="30" customHeight="1" x14ac:dyDescent="0.25"/>
    <row r="67" ht="30" customHeight="1" x14ac:dyDescent="0.25"/>
    <row r="68" ht="30" customHeight="1" x14ac:dyDescent="0.25"/>
    <row r="69" ht="30" customHeight="1" x14ac:dyDescent="0.25"/>
    <row r="70" ht="30" customHeight="1" x14ac:dyDescent="0.25"/>
    <row r="71" ht="30" customHeight="1" x14ac:dyDescent="0.25"/>
    <row r="72" ht="30" customHeight="1" x14ac:dyDescent="0.25"/>
    <row r="73" ht="30" customHeight="1" x14ac:dyDescent="0.25"/>
    <row r="74" ht="30" customHeight="1" x14ac:dyDescent="0.25"/>
    <row r="75" ht="30" customHeight="1" x14ac:dyDescent="0.25"/>
    <row r="76" ht="30" customHeight="1" x14ac:dyDescent="0.25"/>
    <row r="77" ht="30" customHeight="1" x14ac:dyDescent="0.25"/>
    <row r="78" ht="30" customHeight="1" x14ac:dyDescent="0.25"/>
    <row r="79" ht="30" customHeight="1" x14ac:dyDescent="0.25"/>
    <row r="80" ht="30" customHeight="1" x14ac:dyDescent="0.25"/>
    <row r="81" ht="30" customHeight="1" x14ac:dyDescent="0.25"/>
    <row r="82" ht="30" customHeight="1" x14ac:dyDescent="0.25"/>
    <row r="83" ht="30" customHeight="1" x14ac:dyDescent="0.25"/>
    <row r="84" ht="30" customHeight="1" x14ac:dyDescent="0.25"/>
    <row r="85" ht="30" customHeight="1" x14ac:dyDescent="0.25"/>
    <row r="86" ht="30" customHeight="1" x14ac:dyDescent="0.25"/>
    <row r="87" ht="30" customHeight="1" x14ac:dyDescent="0.25"/>
    <row r="88" ht="30" customHeight="1" x14ac:dyDescent="0.25"/>
    <row r="89" ht="30" customHeight="1" x14ac:dyDescent="0.25"/>
    <row r="90" ht="30" customHeight="1" x14ac:dyDescent="0.25"/>
    <row r="91" ht="30" customHeight="1" x14ac:dyDescent="0.25"/>
    <row r="92" ht="30" customHeight="1" x14ac:dyDescent="0.25"/>
    <row r="93" ht="30" customHeight="1" x14ac:dyDescent="0.25"/>
    <row r="94" ht="30" customHeight="1" x14ac:dyDescent="0.25"/>
    <row r="95" ht="30" customHeight="1" x14ac:dyDescent="0.25"/>
    <row r="96" ht="30" customHeight="1" x14ac:dyDescent="0.25"/>
    <row r="97" ht="30" customHeight="1" x14ac:dyDescent="0.25"/>
    <row r="98" ht="30" customHeight="1" x14ac:dyDescent="0.25"/>
    <row r="99" ht="30" customHeight="1" x14ac:dyDescent="0.25"/>
    <row r="100" ht="30" customHeight="1" x14ac:dyDescent="0.25"/>
    <row r="101" ht="30" customHeight="1" x14ac:dyDescent="0.25"/>
    <row r="102" ht="30" customHeight="1" x14ac:dyDescent="0.25"/>
    <row r="103" ht="30" customHeight="1" x14ac:dyDescent="0.25"/>
    <row r="104" ht="30" customHeight="1" x14ac:dyDescent="0.25"/>
    <row r="105" ht="30" customHeight="1" x14ac:dyDescent="0.25"/>
    <row r="106" ht="30" customHeight="1" x14ac:dyDescent="0.25"/>
    <row r="107" ht="30" customHeight="1" x14ac:dyDescent="0.25"/>
    <row r="108" ht="30" customHeight="1" x14ac:dyDescent="0.25"/>
    <row r="109" ht="30" customHeight="1" x14ac:dyDescent="0.25"/>
    <row r="110" ht="30" customHeight="1" x14ac:dyDescent="0.25"/>
    <row r="111" ht="30" customHeight="1" x14ac:dyDescent="0.25"/>
    <row r="112" ht="30" customHeight="1" x14ac:dyDescent="0.25"/>
    <row r="113" ht="30" customHeight="1" x14ac:dyDescent="0.25"/>
    <row r="114" ht="30" customHeight="1" x14ac:dyDescent="0.25"/>
    <row r="115" ht="30" customHeight="1" x14ac:dyDescent="0.25"/>
    <row r="116" ht="30" customHeight="1" x14ac:dyDescent="0.25"/>
    <row r="117" ht="30" customHeight="1" x14ac:dyDescent="0.25"/>
    <row r="118" ht="30" customHeight="1" x14ac:dyDescent="0.25"/>
    <row r="119" ht="30" customHeight="1" x14ac:dyDescent="0.25"/>
    <row r="120" ht="30" customHeight="1" x14ac:dyDescent="0.25"/>
    <row r="121" ht="30" customHeight="1" x14ac:dyDescent="0.25"/>
    <row r="122" ht="30" customHeight="1" x14ac:dyDescent="0.25"/>
    <row r="123" ht="30" customHeight="1" x14ac:dyDescent="0.25"/>
    <row r="124" ht="30" customHeight="1" x14ac:dyDescent="0.25"/>
    <row r="125" ht="30" customHeight="1" x14ac:dyDescent="0.25"/>
    <row r="126" ht="30" customHeight="1" x14ac:dyDescent="0.25"/>
    <row r="127" ht="30" customHeight="1" x14ac:dyDescent="0.25"/>
    <row r="128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9" customHeight="1" x14ac:dyDescent="0.25"/>
    <row r="179" ht="39" customHeight="1" x14ac:dyDescent="0.25"/>
    <row r="180" ht="39" customHeight="1" x14ac:dyDescent="0.25"/>
    <row r="181" ht="39" customHeight="1" x14ac:dyDescent="0.25"/>
    <row r="182" ht="39" customHeight="1" x14ac:dyDescent="0.25"/>
    <row r="183" ht="39" customHeight="1" x14ac:dyDescent="0.25"/>
    <row r="184" ht="39" customHeight="1" x14ac:dyDescent="0.25"/>
    <row r="185" ht="39" customHeight="1" x14ac:dyDescent="0.25"/>
    <row r="186" ht="39" customHeight="1" x14ac:dyDescent="0.25"/>
    <row r="187" ht="39" customHeight="1" x14ac:dyDescent="0.25"/>
    <row r="188" ht="39" customHeight="1" x14ac:dyDescent="0.25"/>
    <row r="189" ht="39" customHeight="1" x14ac:dyDescent="0.25"/>
  </sheetData>
  <mergeCells count="2">
    <mergeCell ref="D1:J1"/>
    <mergeCell ref="D4:E4"/>
  </mergeCells>
  <conditionalFormatting sqref="C11:C40">
    <cfRule type="expression" dxfId="221" priority="140" stopIfTrue="1">
      <formula>IF($A11=1,B11,)</formula>
    </cfRule>
    <cfRule type="expression" dxfId="220" priority="141" stopIfTrue="1">
      <formula>IF($A11="",B11,)</formula>
    </cfRule>
  </conditionalFormatting>
  <conditionalFormatting sqref="E11">
    <cfRule type="expression" dxfId="219" priority="142" stopIfTrue="1">
      <formula>IF($A11="",B11,"")</formula>
    </cfRule>
  </conditionalFormatting>
  <conditionalFormatting sqref="E12 E14:E40">
    <cfRule type="expression" dxfId="218" priority="143" stopIfTrue="1">
      <formula>IF($A12&lt;&gt;1,B12,"")</formula>
    </cfRule>
  </conditionalFormatting>
  <conditionalFormatting sqref="D11:D40">
    <cfRule type="expression" dxfId="217" priority="144" stopIfTrue="1">
      <formula>IF($A11="",B11,)</formula>
    </cfRule>
  </conditionalFormatting>
  <conditionalFormatting sqref="G19 G40 G26 G33">
    <cfRule type="expression" dxfId="216" priority="145" stopIfTrue="1">
      <formula>#REF!="Freelancer"</formula>
    </cfRule>
    <cfRule type="expression" dxfId="215" priority="146" stopIfTrue="1">
      <formula>#REF!="DTC Int. Staff"</formula>
    </cfRule>
  </conditionalFormatting>
  <conditionalFormatting sqref="G40 G19 G26 G33">
    <cfRule type="expression" dxfId="214" priority="138" stopIfTrue="1">
      <formula>$F$5="Freelancer"</formula>
    </cfRule>
    <cfRule type="expression" dxfId="213" priority="139" stopIfTrue="1">
      <formula>$F$5="DTC Int. Staff"</formula>
    </cfRule>
  </conditionalFormatting>
  <conditionalFormatting sqref="G11">
    <cfRule type="expression" dxfId="212" priority="114" stopIfTrue="1">
      <formula>#REF!="Freelancer"</formula>
    </cfRule>
    <cfRule type="expression" dxfId="211" priority="115" stopIfTrue="1">
      <formula>#REF!="DTC Int. Staff"</formula>
    </cfRule>
  </conditionalFormatting>
  <conditionalFormatting sqref="G11">
    <cfRule type="expression" dxfId="210" priority="112" stopIfTrue="1">
      <formula>$F$5="Freelancer"</formula>
    </cfRule>
    <cfRule type="expression" dxfId="209" priority="113" stopIfTrue="1">
      <formula>$F$5="DTC Int. Staff"</formula>
    </cfRule>
  </conditionalFormatting>
  <conditionalFormatting sqref="G12">
    <cfRule type="expression" dxfId="208" priority="110" stopIfTrue="1">
      <formula>#REF!="Freelancer"</formula>
    </cfRule>
    <cfRule type="expression" dxfId="207" priority="111" stopIfTrue="1">
      <formula>#REF!="DTC Int. Staff"</formula>
    </cfRule>
  </conditionalFormatting>
  <conditionalFormatting sqref="G12">
    <cfRule type="expression" dxfId="206" priority="108" stopIfTrue="1">
      <formula>$F$5="Freelancer"</formula>
    </cfRule>
    <cfRule type="expression" dxfId="205" priority="109" stopIfTrue="1">
      <formula>$F$5="DTC Int. Staff"</formula>
    </cfRule>
  </conditionalFormatting>
  <conditionalFormatting sqref="G14">
    <cfRule type="expression" dxfId="204" priority="106" stopIfTrue="1">
      <formula>#REF!="Freelancer"</formula>
    </cfRule>
    <cfRule type="expression" dxfId="203" priority="107" stopIfTrue="1">
      <formula>#REF!="DTC Int. Staff"</formula>
    </cfRule>
  </conditionalFormatting>
  <conditionalFormatting sqref="G14">
    <cfRule type="expression" dxfId="202" priority="104" stopIfTrue="1">
      <formula>$F$5="Freelancer"</formula>
    </cfRule>
    <cfRule type="expression" dxfId="201" priority="105" stopIfTrue="1">
      <formula>$F$5="DTC Int. Staff"</formula>
    </cfRule>
  </conditionalFormatting>
  <conditionalFormatting sqref="G15">
    <cfRule type="expression" dxfId="200" priority="102" stopIfTrue="1">
      <formula>#REF!="Freelancer"</formula>
    </cfRule>
    <cfRule type="expression" dxfId="199" priority="103" stopIfTrue="1">
      <formula>#REF!="DTC Int. Staff"</formula>
    </cfRule>
  </conditionalFormatting>
  <conditionalFormatting sqref="G15">
    <cfRule type="expression" dxfId="198" priority="100" stopIfTrue="1">
      <formula>$F$5="Freelancer"</formula>
    </cfRule>
    <cfRule type="expression" dxfId="197" priority="101" stopIfTrue="1">
      <formula>$F$5="DTC Int. Staff"</formula>
    </cfRule>
  </conditionalFormatting>
  <conditionalFormatting sqref="E13">
    <cfRule type="expression" dxfId="196" priority="98" stopIfTrue="1">
      <formula>IF($A13&lt;&gt;1,B13,"")</formula>
    </cfRule>
  </conditionalFormatting>
  <conditionalFormatting sqref="G13">
    <cfRule type="expression" dxfId="195" priority="96" stopIfTrue="1">
      <formula>#REF!="Freelancer"</formula>
    </cfRule>
    <cfRule type="expression" dxfId="194" priority="97" stopIfTrue="1">
      <formula>#REF!="DTC Int. Staff"</formula>
    </cfRule>
  </conditionalFormatting>
  <conditionalFormatting sqref="G13">
    <cfRule type="expression" dxfId="193" priority="94" stopIfTrue="1">
      <formula>$F$5="Freelancer"</formula>
    </cfRule>
    <cfRule type="expression" dxfId="192" priority="95" stopIfTrue="1">
      <formula>$F$5="DTC Int. Staff"</formula>
    </cfRule>
  </conditionalFormatting>
  <conditionalFormatting sqref="G16">
    <cfRule type="expression" dxfId="191" priority="87" stopIfTrue="1">
      <formula>#REF!="Freelancer"</formula>
    </cfRule>
    <cfRule type="expression" dxfId="190" priority="88" stopIfTrue="1">
      <formula>#REF!="DTC Int. Staff"</formula>
    </cfRule>
  </conditionalFormatting>
  <conditionalFormatting sqref="G16">
    <cfRule type="expression" dxfId="189" priority="85" stopIfTrue="1">
      <formula>$F$5="Freelancer"</formula>
    </cfRule>
    <cfRule type="expression" dxfId="188" priority="86" stopIfTrue="1">
      <formula>$F$5="DTC Int. Staff"</formula>
    </cfRule>
  </conditionalFormatting>
  <conditionalFormatting sqref="G17">
    <cfRule type="expression" dxfId="187" priority="79" stopIfTrue="1">
      <formula>#REF!="Freelancer"</formula>
    </cfRule>
    <cfRule type="expression" dxfId="186" priority="80" stopIfTrue="1">
      <formula>#REF!="DTC Int. Staff"</formula>
    </cfRule>
  </conditionalFormatting>
  <conditionalFormatting sqref="G17">
    <cfRule type="expression" dxfId="185" priority="77" stopIfTrue="1">
      <formula>$F$5="Freelancer"</formula>
    </cfRule>
    <cfRule type="expression" dxfId="184" priority="78" stopIfTrue="1">
      <formula>$F$5="DTC Int. Staff"</formula>
    </cfRule>
  </conditionalFormatting>
  <conditionalFormatting sqref="G21">
    <cfRule type="expression" dxfId="183" priority="75" stopIfTrue="1">
      <formula>#REF!="Freelancer"</formula>
    </cfRule>
    <cfRule type="expression" dxfId="182" priority="76" stopIfTrue="1">
      <formula>#REF!="DTC Int. Staff"</formula>
    </cfRule>
  </conditionalFormatting>
  <conditionalFormatting sqref="G21">
    <cfRule type="expression" dxfId="181" priority="73" stopIfTrue="1">
      <formula>$F$5="Freelancer"</formula>
    </cfRule>
    <cfRule type="expression" dxfId="180" priority="74" stopIfTrue="1">
      <formula>$F$5="DTC Int. Staff"</formula>
    </cfRule>
  </conditionalFormatting>
  <conditionalFormatting sqref="G22">
    <cfRule type="expression" dxfId="179" priority="71" stopIfTrue="1">
      <formula>#REF!="Freelancer"</formula>
    </cfRule>
    <cfRule type="expression" dxfId="178" priority="72" stopIfTrue="1">
      <formula>#REF!="DTC Int. Staff"</formula>
    </cfRule>
  </conditionalFormatting>
  <conditionalFormatting sqref="G22">
    <cfRule type="expression" dxfId="177" priority="69" stopIfTrue="1">
      <formula>$F$5="Freelancer"</formula>
    </cfRule>
    <cfRule type="expression" dxfId="176" priority="70" stopIfTrue="1">
      <formula>$F$5="DTC Int. Staff"</formula>
    </cfRule>
  </conditionalFormatting>
  <conditionalFormatting sqref="G20">
    <cfRule type="expression" dxfId="175" priority="67" stopIfTrue="1">
      <formula>#REF!="Freelancer"</formula>
    </cfRule>
    <cfRule type="expression" dxfId="174" priority="68" stopIfTrue="1">
      <formula>#REF!="DTC Int. Staff"</formula>
    </cfRule>
  </conditionalFormatting>
  <conditionalFormatting sqref="G20">
    <cfRule type="expression" dxfId="173" priority="65" stopIfTrue="1">
      <formula>$F$5="Freelancer"</formula>
    </cfRule>
    <cfRule type="expression" dxfId="172" priority="66" stopIfTrue="1">
      <formula>$F$5="DTC Int. Staff"</formula>
    </cfRule>
  </conditionalFormatting>
  <conditionalFormatting sqref="G23">
    <cfRule type="expression" dxfId="171" priority="63" stopIfTrue="1">
      <formula>#REF!="Freelancer"</formula>
    </cfRule>
    <cfRule type="expression" dxfId="170" priority="64" stopIfTrue="1">
      <formula>#REF!="DTC Int. Staff"</formula>
    </cfRule>
  </conditionalFormatting>
  <conditionalFormatting sqref="G23">
    <cfRule type="expression" dxfId="169" priority="61" stopIfTrue="1">
      <formula>$F$5="Freelancer"</formula>
    </cfRule>
    <cfRule type="expression" dxfId="168" priority="62" stopIfTrue="1">
      <formula>$F$5="DTC Int. Staff"</formula>
    </cfRule>
  </conditionalFormatting>
  <conditionalFormatting sqref="G24">
    <cfRule type="expression" dxfId="167" priority="59" stopIfTrue="1">
      <formula>#REF!="Freelancer"</formula>
    </cfRule>
    <cfRule type="expression" dxfId="166" priority="60" stopIfTrue="1">
      <formula>#REF!="DTC Int. Staff"</formula>
    </cfRule>
  </conditionalFormatting>
  <conditionalFormatting sqref="G24">
    <cfRule type="expression" dxfId="165" priority="57" stopIfTrue="1">
      <formula>$F$5="Freelancer"</formula>
    </cfRule>
    <cfRule type="expression" dxfId="164" priority="58" stopIfTrue="1">
      <formula>$F$5="DTC Int. Staff"</formula>
    </cfRule>
  </conditionalFormatting>
  <conditionalFormatting sqref="G28">
    <cfRule type="expression" dxfId="163" priority="55" stopIfTrue="1">
      <formula>#REF!="Freelancer"</formula>
    </cfRule>
    <cfRule type="expression" dxfId="162" priority="56" stopIfTrue="1">
      <formula>#REF!="DTC Int. Staff"</formula>
    </cfRule>
  </conditionalFormatting>
  <conditionalFormatting sqref="G28">
    <cfRule type="expression" dxfId="161" priority="53" stopIfTrue="1">
      <formula>$F$5="Freelancer"</formula>
    </cfRule>
    <cfRule type="expression" dxfId="160" priority="54" stopIfTrue="1">
      <formula>$F$5="DTC Int. Staff"</formula>
    </cfRule>
  </conditionalFormatting>
  <conditionalFormatting sqref="G29">
    <cfRule type="expression" dxfId="159" priority="51" stopIfTrue="1">
      <formula>#REF!="Freelancer"</formula>
    </cfRule>
    <cfRule type="expression" dxfId="158" priority="52" stopIfTrue="1">
      <formula>#REF!="DTC Int. Staff"</formula>
    </cfRule>
  </conditionalFormatting>
  <conditionalFormatting sqref="G29">
    <cfRule type="expression" dxfId="157" priority="49" stopIfTrue="1">
      <formula>$F$5="Freelancer"</formula>
    </cfRule>
    <cfRule type="expression" dxfId="156" priority="50" stopIfTrue="1">
      <formula>$F$5="DTC Int. Staff"</formula>
    </cfRule>
  </conditionalFormatting>
  <conditionalFormatting sqref="G27">
    <cfRule type="expression" dxfId="155" priority="47" stopIfTrue="1">
      <formula>#REF!="Freelancer"</formula>
    </cfRule>
    <cfRule type="expression" dxfId="154" priority="48" stopIfTrue="1">
      <formula>#REF!="DTC Int. Staff"</formula>
    </cfRule>
  </conditionalFormatting>
  <conditionalFormatting sqref="G27">
    <cfRule type="expression" dxfId="153" priority="45" stopIfTrue="1">
      <formula>$F$5="Freelancer"</formula>
    </cfRule>
    <cfRule type="expression" dxfId="152" priority="46" stopIfTrue="1">
      <formula>$F$5="DTC Int. Staff"</formula>
    </cfRule>
  </conditionalFormatting>
  <conditionalFormatting sqref="G30">
    <cfRule type="expression" dxfId="151" priority="43" stopIfTrue="1">
      <formula>#REF!="Freelancer"</formula>
    </cfRule>
    <cfRule type="expression" dxfId="150" priority="44" stopIfTrue="1">
      <formula>#REF!="DTC Int. Staff"</formula>
    </cfRule>
  </conditionalFormatting>
  <conditionalFormatting sqref="G30">
    <cfRule type="expression" dxfId="149" priority="41" stopIfTrue="1">
      <formula>$F$5="Freelancer"</formula>
    </cfRule>
    <cfRule type="expression" dxfId="148" priority="42" stopIfTrue="1">
      <formula>$F$5="DTC Int. Staff"</formula>
    </cfRule>
  </conditionalFormatting>
  <conditionalFormatting sqref="G31">
    <cfRule type="expression" dxfId="147" priority="39" stopIfTrue="1">
      <formula>#REF!="Freelancer"</formula>
    </cfRule>
    <cfRule type="expression" dxfId="146" priority="40" stopIfTrue="1">
      <formula>#REF!="DTC Int. Staff"</formula>
    </cfRule>
  </conditionalFormatting>
  <conditionalFormatting sqref="G31">
    <cfRule type="expression" dxfId="145" priority="37" stopIfTrue="1">
      <formula>$F$5="Freelancer"</formula>
    </cfRule>
    <cfRule type="expression" dxfId="144" priority="38" stopIfTrue="1">
      <formula>$F$5="DTC Int. Staff"</formula>
    </cfRule>
  </conditionalFormatting>
  <conditionalFormatting sqref="G35">
    <cfRule type="expression" dxfId="143" priority="35" stopIfTrue="1">
      <formula>#REF!="Freelancer"</formula>
    </cfRule>
    <cfRule type="expression" dxfId="142" priority="36" stopIfTrue="1">
      <formula>#REF!="DTC Int. Staff"</formula>
    </cfRule>
  </conditionalFormatting>
  <conditionalFormatting sqref="G35">
    <cfRule type="expression" dxfId="141" priority="33" stopIfTrue="1">
      <formula>$F$5="Freelancer"</formula>
    </cfRule>
    <cfRule type="expression" dxfId="140" priority="34" stopIfTrue="1">
      <formula>$F$5="DTC Int. Staff"</formula>
    </cfRule>
  </conditionalFormatting>
  <conditionalFormatting sqref="G36">
    <cfRule type="expression" dxfId="139" priority="31" stopIfTrue="1">
      <formula>#REF!="Freelancer"</formula>
    </cfRule>
    <cfRule type="expression" dxfId="138" priority="32" stopIfTrue="1">
      <formula>#REF!="DTC Int. Staff"</formula>
    </cfRule>
  </conditionalFormatting>
  <conditionalFormatting sqref="G36">
    <cfRule type="expression" dxfId="137" priority="29" stopIfTrue="1">
      <formula>$F$5="Freelancer"</formula>
    </cfRule>
    <cfRule type="expression" dxfId="136" priority="30" stopIfTrue="1">
      <formula>$F$5="DTC Int. Staff"</formula>
    </cfRule>
  </conditionalFormatting>
  <conditionalFormatting sqref="G34">
    <cfRule type="expression" dxfId="135" priority="27" stopIfTrue="1">
      <formula>#REF!="Freelancer"</formula>
    </cfRule>
    <cfRule type="expression" dxfId="134" priority="28" stopIfTrue="1">
      <formula>#REF!="DTC Int. Staff"</formula>
    </cfRule>
  </conditionalFormatting>
  <conditionalFormatting sqref="G34">
    <cfRule type="expression" dxfId="133" priority="25" stopIfTrue="1">
      <formula>$F$5="Freelancer"</formula>
    </cfRule>
    <cfRule type="expression" dxfId="132" priority="26" stopIfTrue="1">
      <formula>$F$5="DTC Int. Staff"</formula>
    </cfRule>
  </conditionalFormatting>
  <conditionalFormatting sqref="G37">
    <cfRule type="expression" dxfId="131" priority="23" stopIfTrue="1">
      <formula>#REF!="Freelancer"</formula>
    </cfRule>
    <cfRule type="expression" dxfId="130" priority="24" stopIfTrue="1">
      <formula>#REF!="DTC Int. Staff"</formula>
    </cfRule>
  </conditionalFormatting>
  <conditionalFormatting sqref="G37">
    <cfRule type="expression" dxfId="129" priority="21" stopIfTrue="1">
      <formula>$F$5="Freelancer"</formula>
    </cfRule>
    <cfRule type="expression" dxfId="128" priority="22" stopIfTrue="1">
      <formula>$F$5="DTC Int. Staff"</formula>
    </cfRule>
  </conditionalFormatting>
  <conditionalFormatting sqref="G38">
    <cfRule type="expression" dxfId="127" priority="19" stopIfTrue="1">
      <formula>#REF!="Freelancer"</formula>
    </cfRule>
    <cfRule type="expression" dxfId="126" priority="20" stopIfTrue="1">
      <formula>#REF!="DTC Int. Staff"</formula>
    </cfRule>
  </conditionalFormatting>
  <conditionalFormatting sqref="G38">
    <cfRule type="expression" dxfId="125" priority="17" stopIfTrue="1">
      <formula>$F$5="Freelancer"</formula>
    </cfRule>
    <cfRule type="expression" dxfId="124" priority="18" stopIfTrue="1">
      <formula>$F$5="DTC Int. Staff"</formula>
    </cfRule>
  </conditionalFormatting>
  <conditionalFormatting sqref="G18">
    <cfRule type="expression" dxfId="123" priority="15" stopIfTrue="1">
      <formula>#REF!="Freelancer"</formula>
    </cfRule>
    <cfRule type="expression" dxfId="122" priority="16" stopIfTrue="1">
      <formula>#REF!="DTC Int. Staff"</formula>
    </cfRule>
  </conditionalFormatting>
  <conditionalFormatting sqref="G18">
    <cfRule type="expression" dxfId="121" priority="13" stopIfTrue="1">
      <formula>$F$5="Freelancer"</formula>
    </cfRule>
    <cfRule type="expression" dxfId="120" priority="14" stopIfTrue="1">
      <formula>$F$5="DTC Int. Staff"</formula>
    </cfRule>
  </conditionalFormatting>
  <conditionalFormatting sqref="G25">
    <cfRule type="expression" dxfId="119" priority="11" stopIfTrue="1">
      <formula>#REF!="Freelancer"</formula>
    </cfRule>
    <cfRule type="expression" dxfId="118" priority="12" stopIfTrue="1">
      <formula>#REF!="DTC Int. Staff"</formula>
    </cfRule>
  </conditionalFormatting>
  <conditionalFormatting sqref="G25">
    <cfRule type="expression" dxfId="117" priority="9" stopIfTrue="1">
      <formula>$F$5="Freelancer"</formula>
    </cfRule>
    <cfRule type="expression" dxfId="116" priority="10" stopIfTrue="1">
      <formula>$F$5="DTC Int. Staff"</formula>
    </cfRule>
  </conditionalFormatting>
  <conditionalFormatting sqref="G32">
    <cfRule type="expression" dxfId="115" priority="7" stopIfTrue="1">
      <formula>#REF!="Freelancer"</formula>
    </cfRule>
    <cfRule type="expression" dxfId="114" priority="8" stopIfTrue="1">
      <formula>#REF!="DTC Int. Staff"</formula>
    </cfRule>
  </conditionalFormatting>
  <conditionalFormatting sqref="G32">
    <cfRule type="expression" dxfId="113" priority="5" stopIfTrue="1">
      <formula>$F$5="Freelancer"</formula>
    </cfRule>
    <cfRule type="expression" dxfId="112" priority="6" stopIfTrue="1">
      <formula>$F$5="DTC Int. Staff"</formula>
    </cfRule>
  </conditionalFormatting>
  <conditionalFormatting sqref="G39">
    <cfRule type="expression" dxfId="111" priority="3" stopIfTrue="1">
      <formula>#REF!="Freelancer"</formula>
    </cfRule>
    <cfRule type="expression" dxfId="110" priority="4" stopIfTrue="1">
      <formula>#REF!="DTC Int. Staff"</formula>
    </cfRule>
  </conditionalFormatting>
  <conditionalFormatting sqref="G39">
    <cfRule type="expression" dxfId="109" priority="1" stopIfTrue="1">
      <formula>$F$5="Freelancer"</formula>
    </cfRule>
    <cfRule type="expression" dxfId="10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190"/>
  <sheetViews>
    <sheetView showGridLines="0" tabSelected="1" topLeftCell="D1" zoomScale="90" zoomScaleNormal="90" workbookViewId="0">
      <selection activeCell="J42" sqref="J42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3" t="s">
        <v>5</v>
      </c>
      <c r="E1" s="154"/>
      <c r="F1" s="154"/>
      <c r="G1" s="154"/>
      <c r="H1" s="154"/>
      <c r="I1" s="154"/>
      <c r="J1" s="155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">
        <v>53</v>
      </c>
      <c r="G3" s="14"/>
      <c r="I3" s="15"/>
      <c r="J3" s="15"/>
    </row>
    <row r="4" spans="1:10" ht="20.25" customHeight="1" x14ac:dyDescent="0.25">
      <c r="D4" s="151" t="s">
        <v>8</v>
      </c>
      <c r="E4" s="152"/>
      <c r="F4" s="13" t="s">
        <v>54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">
        <v>55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SUM(J10:J105)</f>
        <v>193</v>
      </c>
      <c r="J8" s="25">
        <f>I8/8</f>
        <v>24.125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3" t="s">
        <v>2</v>
      </c>
    </row>
    <row r="11" spans="1:10" ht="22.5" customHeight="1" x14ac:dyDescent="0.25">
      <c r="A11" s="31">
        <f t="shared" ref="A11:A41" si="0">IF(OR(C11="f",C11="u",C11="F",C11="U"),"",IF(OR(B11=1,B11=2,B11=3,B11=4,B11=5),1,""))</f>
        <v>1</v>
      </c>
      <c r="B11" s="8">
        <f t="shared" ref="B11:B38" si="1">WEEKDAY(E11,2)</f>
        <v>1</v>
      </c>
      <c r="C11" s="73"/>
      <c r="D11" s="74" t="str">
        <f>IF(B11=1,"Mo",IF(B11=2,"Tue",IF(B11=3,"Wed",IF(B11=4,"Thu",IF(B11=5,"Fri",IF(B11=6,"Sat",IF(B11=7,"Sun","")))))))</f>
        <v>Mo</v>
      </c>
      <c r="E11" s="34">
        <f>+D10</f>
        <v>44256</v>
      </c>
      <c r="F11" s="35" t="s">
        <v>80</v>
      </c>
      <c r="G11" s="36"/>
      <c r="H11" s="43" t="s">
        <v>85</v>
      </c>
      <c r="I11" s="36" t="s">
        <v>59</v>
      </c>
      <c r="J11" s="84">
        <v>8</v>
      </c>
    </row>
    <row r="12" spans="1:10" ht="22.5" customHeight="1" x14ac:dyDescent="0.25">
      <c r="A12" s="31">
        <f t="shared" si="0"/>
        <v>1</v>
      </c>
      <c r="B12" s="8">
        <f t="shared" si="1"/>
        <v>2</v>
      </c>
      <c r="C12" s="76"/>
      <c r="D12" s="74" t="str">
        <f>IF(B12=1,"Mo",IF(B12=2,"Tue",IF(B12=3,"Wed",IF(B12=4,"Thu",IF(B12=5,"Fri",IF(B12=6,"Sat",IF(B12=7,"Sun","")))))))</f>
        <v>Tue</v>
      </c>
      <c r="E12" s="34">
        <f>+E11+1</f>
        <v>44257</v>
      </c>
      <c r="F12" s="35" t="str">
        <f t="shared" ref="F12:F28" si="2">$F$11</f>
        <v>TIME-202064</v>
      </c>
      <c r="G12" s="36"/>
      <c r="H12" s="43" t="s">
        <v>85</v>
      </c>
      <c r="I12" s="36" t="s">
        <v>59</v>
      </c>
      <c r="J12" s="84">
        <v>8</v>
      </c>
    </row>
    <row r="13" spans="1:10" ht="22.5" customHeight="1" x14ac:dyDescent="0.25">
      <c r="A13" s="31">
        <f t="shared" si="0"/>
        <v>1</v>
      </c>
      <c r="B13" s="8">
        <f t="shared" si="1"/>
        <v>3</v>
      </c>
      <c r="C13" s="76"/>
      <c r="D13" s="74" t="str">
        <f>IF(B13=1,"Mo",IF(B13=2,"Tue",IF(B13=3,"Wed",IF(B13=4,"Thu",IF(B13=5,"Fri",IF(B13=6,"Sat",IF(B13=7,"Sun","")))))))</f>
        <v>Wed</v>
      </c>
      <c r="E13" s="34">
        <f t="shared" ref="E13:E14" si="3">+E12+1</f>
        <v>44258</v>
      </c>
      <c r="F13" s="35" t="str">
        <f t="shared" si="2"/>
        <v>TIME-202064</v>
      </c>
      <c r="G13" s="36"/>
      <c r="H13" s="43" t="s">
        <v>86</v>
      </c>
      <c r="I13" s="36" t="s">
        <v>59</v>
      </c>
      <c r="J13" s="84">
        <v>8</v>
      </c>
    </row>
    <row r="14" spans="1:10" ht="22.5" customHeight="1" x14ac:dyDescent="0.25">
      <c r="A14" s="31">
        <f t="shared" si="0"/>
        <v>1</v>
      </c>
      <c r="B14" s="8">
        <f t="shared" si="1"/>
        <v>4</v>
      </c>
      <c r="C14" s="76"/>
      <c r="D14" s="74" t="str">
        <f t="shared" ref="D14:D41" si="4">IF(B14=1,"Mo",IF(B14=2,"Tue",IF(B14=3,"Wed",IF(B14=4,"Thu",IF(B14=5,"Fri",IF(B14=6,"Sat",IF(B14=7,"Sun","")))))))</f>
        <v>Thu</v>
      </c>
      <c r="E14" s="34">
        <f t="shared" si="3"/>
        <v>44259</v>
      </c>
      <c r="F14" s="35" t="str">
        <f t="shared" si="2"/>
        <v>TIME-202064</v>
      </c>
      <c r="G14" s="36"/>
      <c r="H14" s="43" t="s">
        <v>86</v>
      </c>
      <c r="I14" s="36" t="s">
        <v>59</v>
      </c>
      <c r="J14" s="84">
        <v>9</v>
      </c>
    </row>
    <row r="15" spans="1:10" ht="22.5" customHeight="1" x14ac:dyDescent="0.25">
      <c r="A15" s="31">
        <f t="shared" si="0"/>
        <v>1</v>
      </c>
      <c r="B15" s="8">
        <f t="shared" si="1"/>
        <v>5</v>
      </c>
      <c r="C15" s="76"/>
      <c r="D15" s="77" t="str">
        <f t="shared" si="4"/>
        <v>Fri</v>
      </c>
      <c r="E15" s="45">
        <f>+E14+1</f>
        <v>44260</v>
      </c>
      <c r="F15" s="35" t="str">
        <f t="shared" si="2"/>
        <v>TIME-202064</v>
      </c>
      <c r="G15" s="47"/>
      <c r="H15" s="43" t="s">
        <v>87</v>
      </c>
      <c r="I15" s="47" t="s">
        <v>59</v>
      </c>
      <c r="J15" s="85">
        <v>9</v>
      </c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76"/>
      <c r="D16" s="74" t="str">
        <f t="shared" si="4"/>
        <v>Sat</v>
      </c>
      <c r="E16" s="34">
        <f>+E15+1</f>
        <v>44261</v>
      </c>
      <c r="F16" s="35" t="str">
        <f t="shared" si="2"/>
        <v>TIME-202064</v>
      </c>
      <c r="G16" s="66"/>
      <c r="H16" s="70"/>
      <c r="I16" s="66"/>
      <c r="J16" s="86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76"/>
      <c r="D17" s="77" t="str">
        <f t="shared" si="4"/>
        <v>Sun</v>
      </c>
      <c r="E17" s="45">
        <f>+E16+1</f>
        <v>44262</v>
      </c>
      <c r="F17" s="35" t="str">
        <f t="shared" si="2"/>
        <v>TIME-202064</v>
      </c>
      <c r="G17" s="66"/>
      <c r="H17" s="67"/>
      <c r="I17" s="66"/>
      <c r="J17" s="86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76"/>
      <c r="D18" s="74" t="str">
        <f>IF(B18=1,"Mo",IF(B18=2,"Tue",IF(B18=3,"Wed",IF(B18=4,"Thu",IF(B18=5,"Fri",IF(B18=6,"Sat",IF(B18=7,"Sun","")))))))</f>
        <v>Mo</v>
      </c>
      <c r="E18" s="34">
        <f>+E17+1</f>
        <v>44263</v>
      </c>
      <c r="F18" s="35" t="str">
        <f t="shared" si="2"/>
        <v>TIME-202064</v>
      </c>
      <c r="G18" s="36"/>
      <c r="H18" s="43" t="s">
        <v>83</v>
      </c>
      <c r="I18" s="36" t="s">
        <v>59</v>
      </c>
      <c r="J18" s="84">
        <v>8</v>
      </c>
    </row>
    <row r="19" spans="1:10" ht="22.5" customHeight="1" x14ac:dyDescent="0.25">
      <c r="A19" s="31">
        <f t="shared" si="0"/>
        <v>1</v>
      </c>
      <c r="B19" s="8">
        <f t="shared" si="1"/>
        <v>2</v>
      </c>
      <c r="C19" s="76"/>
      <c r="D19" s="77" t="str">
        <f>IF(B19=1,"Mo",IF(B19=2,"Tue",IF(B19=3,"Wed",IF(B19=4,"Thu",IF(B19=5,"Fri",IF(B19=6,"Sat",IF(B19=7,"Sun","")))))))</f>
        <v>Tue</v>
      </c>
      <c r="E19" s="45">
        <f>+E18+1</f>
        <v>44264</v>
      </c>
      <c r="F19" s="35" t="str">
        <f t="shared" si="2"/>
        <v>TIME-202064</v>
      </c>
      <c r="G19" s="47"/>
      <c r="H19" s="43" t="s">
        <v>83</v>
      </c>
      <c r="I19" s="36" t="s">
        <v>59</v>
      </c>
      <c r="J19" s="85">
        <v>8</v>
      </c>
    </row>
    <row r="20" spans="1:10" ht="22.5" customHeight="1" x14ac:dyDescent="0.25">
      <c r="A20" s="31">
        <f t="shared" si="0"/>
        <v>1</v>
      </c>
      <c r="B20" s="8">
        <f t="shared" si="1"/>
        <v>3</v>
      </c>
      <c r="C20" s="76"/>
      <c r="D20" s="74" t="str">
        <f>IF(B20=1,"Mo",IF(B20=2,"Tue",IF(B20=3,"Wed",IF(B20=4,"Thu",IF(B20=5,"Fri",IF(B20=6,"Sat",IF(B20=7,"Sun","")))))))</f>
        <v>Wed</v>
      </c>
      <c r="E20" s="34">
        <f>+E19+1</f>
        <v>44265</v>
      </c>
      <c r="F20" s="35" t="str">
        <f t="shared" si="2"/>
        <v>TIME-202064</v>
      </c>
      <c r="G20" s="36"/>
      <c r="H20" s="43" t="s">
        <v>83</v>
      </c>
      <c r="I20" s="36" t="s">
        <v>59</v>
      </c>
      <c r="J20" s="84">
        <v>8</v>
      </c>
    </row>
    <row r="21" spans="1:10" s="69" customFormat="1" ht="22.5" customHeight="1" x14ac:dyDescent="0.25">
      <c r="A21" s="31">
        <f t="shared" si="0"/>
        <v>1</v>
      </c>
      <c r="B21" s="69">
        <f t="shared" si="1"/>
        <v>4</v>
      </c>
      <c r="C21" s="78"/>
      <c r="D21" s="77" t="str">
        <f t="shared" si="4"/>
        <v>Thu</v>
      </c>
      <c r="E21" s="45">
        <f>+E20+1</f>
        <v>44266</v>
      </c>
      <c r="F21" s="35" t="str">
        <f t="shared" si="2"/>
        <v>TIME-202064</v>
      </c>
      <c r="G21" s="47"/>
      <c r="H21" s="43" t="s">
        <v>83</v>
      </c>
      <c r="I21" s="36" t="s">
        <v>59</v>
      </c>
      <c r="J21" s="85">
        <v>9</v>
      </c>
    </row>
    <row r="22" spans="1:10" s="69" customFormat="1" ht="22.5" customHeight="1" x14ac:dyDescent="0.25">
      <c r="A22" s="31">
        <f t="shared" si="0"/>
        <v>1</v>
      </c>
      <c r="B22" s="69">
        <f t="shared" si="1"/>
        <v>5</v>
      </c>
      <c r="C22" s="78"/>
      <c r="D22" s="74" t="str">
        <f t="shared" si="4"/>
        <v>Fri</v>
      </c>
      <c r="E22" s="34">
        <f>+E21+1</f>
        <v>44267</v>
      </c>
      <c r="F22" s="35" t="str">
        <f t="shared" si="2"/>
        <v>TIME-202064</v>
      </c>
      <c r="G22" s="66"/>
      <c r="H22" s="43" t="s">
        <v>83</v>
      </c>
      <c r="I22" s="66" t="s">
        <v>59</v>
      </c>
      <c r="J22" s="86">
        <v>9</v>
      </c>
    </row>
    <row r="23" spans="1:10" ht="22.5" customHeight="1" x14ac:dyDescent="0.25">
      <c r="A23" s="31" t="str">
        <f t="shared" si="0"/>
        <v/>
      </c>
      <c r="B23" s="8">
        <f t="shared" si="1"/>
        <v>6</v>
      </c>
      <c r="C23" s="76"/>
      <c r="D23" s="74" t="str">
        <f t="shared" si="4"/>
        <v>Sat</v>
      </c>
      <c r="E23" s="34">
        <f>+E22+1</f>
        <v>44268</v>
      </c>
      <c r="F23" s="35" t="str">
        <f t="shared" si="2"/>
        <v>TIME-202064</v>
      </c>
      <c r="G23" s="36"/>
      <c r="H23" s="43"/>
      <c r="I23" s="36"/>
      <c r="J23" s="84"/>
    </row>
    <row r="24" spans="1:10" ht="22.5" customHeight="1" x14ac:dyDescent="0.25">
      <c r="A24" s="31" t="str">
        <f t="shared" si="0"/>
        <v/>
      </c>
      <c r="B24" s="8">
        <f t="shared" si="1"/>
        <v>7</v>
      </c>
      <c r="C24" s="76"/>
      <c r="D24" s="77" t="str">
        <f t="shared" si="4"/>
        <v>Sun</v>
      </c>
      <c r="E24" s="45">
        <f>+E23+1</f>
        <v>44269</v>
      </c>
      <c r="F24" s="35" t="str">
        <f t="shared" si="2"/>
        <v>TIME-202064</v>
      </c>
      <c r="G24" s="66"/>
      <c r="H24" s="67"/>
      <c r="I24" s="66"/>
      <c r="J24" s="86"/>
    </row>
    <row r="25" spans="1:10" ht="22.5" customHeight="1" x14ac:dyDescent="0.25">
      <c r="A25" s="31">
        <f t="shared" si="0"/>
        <v>1</v>
      </c>
      <c r="B25" s="8">
        <f t="shared" si="1"/>
        <v>1</v>
      </c>
      <c r="C25" s="76"/>
      <c r="D25" s="74" t="str">
        <f t="shared" si="4"/>
        <v>Mo</v>
      </c>
      <c r="E25" s="34">
        <f>+E24+1</f>
        <v>44270</v>
      </c>
      <c r="F25" s="35" t="str">
        <f t="shared" si="2"/>
        <v>TIME-202064</v>
      </c>
      <c r="G25" s="36"/>
      <c r="H25" s="43" t="s">
        <v>83</v>
      </c>
      <c r="I25" s="36" t="s">
        <v>59</v>
      </c>
      <c r="J25" s="84">
        <v>8</v>
      </c>
    </row>
    <row r="26" spans="1:10" ht="22.5" customHeight="1" x14ac:dyDescent="0.25">
      <c r="A26" s="31">
        <f t="shared" si="0"/>
        <v>1</v>
      </c>
      <c r="B26" s="8">
        <f t="shared" si="1"/>
        <v>2</v>
      </c>
      <c r="C26" s="76"/>
      <c r="D26" s="77" t="str">
        <f t="shared" si="4"/>
        <v>Tue</v>
      </c>
      <c r="E26" s="45">
        <f>+E25+1</f>
        <v>44271</v>
      </c>
      <c r="F26" s="35" t="str">
        <f t="shared" si="2"/>
        <v>TIME-202064</v>
      </c>
      <c r="G26" s="47"/>
      <c r="H26" s="43" t="s">
        <v>83</v>
      </c>
      <c r="I26" s="36" t="s">
        <v>59</v>
      </c>
      <c r="J26" s="85">
        <v>8</v>
      </c>
    </row>
    <row r="27" spans="1:10" ht="22.5" customHeight="1" x14ac:dyDescent="0.25">
      <c r="A27" s="31">
        <f t="shared" si="0"/>
        <v>1</v>
      </c>
      <c r="B27" s="8">
        <f t="shared" si="1"/>
        <v>3</v>
      </c>
      <c r="C27" s="76"/>
      <c r="D27" s="74" t="str">
        <f t="shared" si="4"/>
        <v>Wed</v>
      </c>
      <c r="E27" s="34">
        <f>+E26+1</f>
        <v>44272</v>
      </c>
      <c r="F27" s="35" t="str">
        <f t="shared" si="2"/>
        <v>TIME-202064</v>
      </c>
      <c r="G27" s="36"/>
      <c r="H27" s="43" t="s">
        <v>83</v>
      </c>
      <c r="I27" s="36" t="s">
        <v>59</v>
      </c>
      <c r="J27" s="84">
        <v>8</v>
      </c>
    </row>
    <row r="28" spans="1:10" ht="22.5" customHeight="1" x14ac:dyDescent="0.25">
      <c r="A28" s="31">
        <f t="shared" si="0"/>
        <v>1</v>
      </c>
      <c r="B28" s="8">
        <f t="shared" si="1"/>
        <v>4</v>
      </c>
      <c r="C28" s="76"/>
      <c r="D28" s="77" t="str">
        <f t="shared" si="4"/>
        <v>Thu</v>
      </c>
      <c r="E28" s="45">
        <f>+E27+1</f>
        <v>44273</v>
      </c>
      <c r="F28" s="35" t="str">
        <f t="shared" si="2"/>
        <v>TIME-202064</v>
      </c>
      <c r="G28" s="47"/>
      <c r="H28" s="43" t="s">
        <v>83</v>
      </c>
      <c r="I28" s="36" t="s">
        <v>59</v>
      </c>
      <c r="J28" s="85">
        <v>9</v>
      </c>
    </row>
    <row r="29" spans="1:10" ht="22.5" customHeight="1" x14ac:dyDescent="0.25">
      <c r="A29" s="31">
        <f t="shared" si="0"/>
        <v>1</v>
      </c>
      <c r="B29" s="8">
        <f t="shared" si="1"/>
        <v>5</v>
      </c>
      <c r="C29" s="76"/>
      <c r="D29" s="74" t="str">
        <f t="shared" si="4"/>
        <v>Fri</v>
      </c>
      <c r="E29" s="34">
        <f>+E28+1</f>
        <v>44274</v>
      </c>
      <c r="F29" s="35" t="str">
        <f t="shared" ref="F29:F41" si="5">$F$11</f>
        <v>TIME-202064</v>
      </c>
      <c r="G29" s="66"/>
      <c r="H29" s="43" t="s">
        <v>83</v>
      </c>
      <c r="I29" s="66" t="s">
        <v>59</v>
      </c>
      <c r="J29" s="86">
        <v>10</v>
      </c>
    </row>
    <row r="30" spans="1:10" ht="22.5" customHeight="1" x14ac:dyDescent="0.25">
      <c r="A30" s="31" t="str">
        <f t="shared" si="0"/>
        <v/>
      </c>
      <c r="B30" s="8">
        <f t="shared" si="1"/>
        <v>6</v>
      </c>
      <c r="C30" s="76"/>
      <c r="D30" s="74" t="str">
        <f t="shared" si="4"/>
        <v>Sat</v>
      </c>
      <c r="E30" s="34">
        <f>+E29+1</f>
        <v>44275</v>
      </c>
      <c r="F30" s="35" t="str">
        <f t="shared" si="5"/>
        <v>TIME-202064</v>
      </c>
      <c r="G30" s="36"/>
      <c r="H30" s="43"/>
      <c r="I30" s="36"/>
      <c r="J30" s="84"/>
    </row>
    <row r="31" spans="1:10" ht="22.5" customHeight="1" x14ac:dyDescent="0.25">
      <c r="A31" s="31" t="str">
        <f t="shared" si="0"/>
        <v/>
      </c>
      <c r="B31" s="8">
        <f t="shared" si="1"/>
        <v>7</v>
      </c>
      <c r="C31" s="76"/>
      <c r="D31" s="77" t="str">
        <f t="shared" si="4"/>
        <v>Sun</v>
      </c>
      <c r="E31" s="45">
        <f>+E30+1</f>
        <v>44276</v>
      </c>
      <c r="F31" s="35" t="str">
        <f t="shared" si="5"/>
        <v>TIME-202064</v>
      </c>
      <c r="G31" s="47"/>
      <c r="H31" s="48"/>
      <c r="I31" s="47"/>
      <c r="J31" s="85"/>
    </row>
    <row r="32" spans="1:10" ht="22.5" customHeight="1" x14ac:dyDescent="0.25">
      <c r="A32" s="31">
        <f t="shared" si="0"/>
        <v>1</v>
      </c>
      <c r="B32" s="8">
        <f t="shared" si="1"/>
        <v>1</v>
      </c>
      <c r="C32" s="76"/>
      <c r="D32" s="74" t="str">
        <f t="shared" si="4"/>
        <v>Mo</v>
      </c>
      <c r="E32" s="34">
        <f>+E31+1</f>
        <v>44277</v>
      </c>
      <c r="F32" s="35" t="str">
        <f>F31</f>
        <v>TIME-202064</v>
      </c>
      <c r="G32" s="36"/>
      <c r="H32" s="43" t="s">
        <v>84</v>
      </c>
      <c r="I32" s="36" t="s">
        <v>59</v>
      </c>
      <c r="J32" s="84">
        <v>8</v>
      </c>
    </row>
    <row r="33" spans="1:10" ht="22.5" customHeight="1" x14ac:dyDescent="0.25">
      <c r="A33" s="31">
        <f t="shared" si="0"/>
        <v>1</v>
      </c>
      <c r="B33" s="8">
        <f t="shared" si="1"/>
        <v>2</v>
      </c>
      <c r="C33" s="76"/>
      <c r="D33" s="77" t="str">
        <f t="shared" si="4"/>
        <v>Tue</v>
      </c>
      <c r="E33" s="45">
        <f>+E32+1</f>
        <v>44278</v>
      </c>
      <c r="F33" s="35" t="str">
        <f>F32</f>
        <v>TIME-202064</v>
      </c>
      <c r="G33" s="47"/>
      <c r="H33" s="43" t="s">
        <v>84</v>
      </c>
      <c r="I33" s="36" t="s">
        <v>59</v>
      </c>
      <c r="J33" s="85">
        <v>8</v>
      </c>
    </row>
    <row r="34" spans="1:10" ht="22.5" customHeight="1" x14ac:dyDescent="0.25">
      <c r="A34" s="31">
        <f t="shared" si="0"/>
        <v>1</v>
      </c>
      <c r="B34" s="8">
        <f t="shared" si="1"/>
        <v>3</v>
      </c>
      <c r="C34" s="76"/>
      <c r="D34" s="74" t="str">
        <f t="shared" si="4"/>
        <v>Wed</v>
      </c>
      <c r="E34" s="34">
        <f>+E33+1</f>
        <v>44279</v>
      </c>
      <c r="F34" s="35" t="str">
        <f>F33</f>
        <v>TIME-202064</v>
      </c>
      <c r="G34" s="36"/>
      <c r="H34" s="43" t="s">
        <v>84</v>
      </c>
      <c r="I34" s="36" t="s">
        <v>59</v>
      </c>
      <c r="J34" s="84">
        <v>8</v>
      </c>
    </row>
    <row r="35" spans="1:10" ht="22.5" customHeight="1" x14ac:dyDescent="0.25">
      <c r="A35" s="31">
        <f t="shared" si="0"/>
        <v>1</v>
      </c>
      <c r="B35" s="8">
        <f t="shared" si="1"/>
        <v>4</v>
      </c>
      <c r="C35" s="76"/>
      <c r="D35" s="77" t="str">
        <f t="shared" si="4"/>
        <v>Thu</v>
      </c>
      <c r="E35" s="45">
        <f>+E34+1</f>
        <v>44280</v>
      </c>
      <c r="F35" s="35" t="str">
        <f>F34</f>
        <v>TIME-202064</v>
      </c>
      <c r="G35" s="47"/>
      <c r="H35" s="43" t="s">
        <v>84</v>
      </c>
      <c r="I35" s="36" t="s">
        <v>59</v>
      </c>
      <c r="J35" s="85">
        <v>8</v>
      </c>
    </row>
    <row r="36" spans="1:10" ht="22.5" customHeight="1" x14ac:dyDescent="0.25">
      <c r="A36" s="31">
        <f t="shared" si="0"/>
        <v>1</v>
      </c>
      <c r="B36" s="8">
        <f t="shared" si="1"/>
        <v>5</v>
      </c>
      <c r="C36" s="76"/>
      <c r="D36" s="74" t="str">
        <f t="shared" si="4"/>
        <v>Fri</v>
      </c>
      <c r="E36" s="34">
        <f>+E35+1</f>
        <v>44281</v>
      </c>
      <c r="F36" s="35" t="str">
        <f>F35</f>
        <v>TIME-202064</v>
      </c>
      <c r="G36" s="66"/>
      <c r="H36" s="43" t="s">
        <v>84</v>
      </c>
      <c r="I36" s="66" t="s">
        <v>59</v>
      </c>
      <c r="J36" s="86">
        <v>9</v>
      </c>
    </row>
    <row r="37" spans="1:10" ht="22.5" customHeight="1" x14ac:dyDescent="0.25">
      <c r="A37" s="31" t="str">
        <f t="shared" si="0"/>
        <v/>
      </c>
      <c r="B37" s="8">
        <f t="shared" si="1"/>
        <v>6</v>
      </c>
      <c r="C37" s="76"/>
      <c r="D37" s="74" t="str">
        <f t="shared" si="4"/>
        <v>Sat</v>
      </c>
      <c r="E37" s="34">
        <f>+E36+1</f>
        <v>44282</v>
      </c>
      <c r="F37" s="35" t="str">
        <f>F36</f>
        <v>TIME-202064</v>
      </c>
      <c r="G37" s="36"/>
      <c r="H37" s="43"/>
      <c r="I37" s="36"/>
      <c r="J37" s="84"/>
    </row>
    <row r="38" spans="1:10" ht="22.5" customHeight="1" x14ac:dyDescent="0.25">
      <c r="A38" s="31" t="str">
        <f t="shared" si="0"/>
        <v/>
      </c>
      <c r="B38" s="8">
        <f t="shared" si="1"/>
        <v>7</v>
      </c>
      <c r="C38" s="76"/>
      <c r="D38" s="77" t="str">
        <f t="shared" si="4"/>
        <v>Sun</v>
      </c>
      <c r="E38" s="45">
        <f>+E37+1</f>
        <v>44283</v>
      </c>
      <c r="F38" s="35" t="str">
        <f>F37</f>
        <v>TIME-202064</v>
      </c>
      <c r="G38" s="66"/>
      <c r="H38" s="68"/>
      <c r="I38" s="66"/>
      <c r="J38" s="86"/>
    </row>
    <row r="39" spans="1:10" ht="22.5" customHeight="1" x14ac:dyDescent="0.25">
      <c r="A39" s="31">
        <f t="shared" si="0"/>
        <v>1</v>
      </c>
      <c r="B39" s="8">
        <f>WEEKDAY(E38+1,2)</f>
        <v>1</v>
      </c>
      <c r="C39" s="76"/>
      <c r="D39" s="74" t="str">
        <f>IF(B39=1,"Mo",IF(B39=2,"Tue",IF(B39=3,"Wed",IF(B39=4,"Thu",IF(B39=5,"Fri",IF(B39=6,"Sat",IF(B39=7,"Sun","")))))))</f>
        <v>Mo</v>
      </c>
      <c r="E39" s="34">
        <f>IF(MONTH(E38+1)&gt;MONTH(E38),"",E38+1)</f>
        <v>44284</v>
      </c>
      <c r="F39" s="35" t="s">
        <v>81</v>
      </c>
      <c r="G39" s="36"/>
      <c r="H39" s="43" t="s">
        <v>82</v>
      </c>
      <c r="I39" s="36" t="s">
        <v>59</v>
      </c>
      <c r="J39" s="84">
        <v>9</v>
      </c>
    </row>
    <row r="40" spans="1:10" ht="22.5" customHeight="1" x14ac:dyDescent="0.25">
      <c r="A40" s="31">
        <f t="shared" si="0"/>
        <v>1</v>
      </c>
      <c r="B40" s="8">
        <v>2</v>
      </c>
      <c r="C40" s="76"/>
      <c r="D40" s="74" t="str">
        <f>IF(B40=1,"Mo",IF(B40=2,"Tue",IF(B40=3,"Wed",IF(B40=4,"Thu",IF(B40=5,"Fri",IF(B40=6,"Sat",IF(B40=7,"Sun","")))))))</f>
        <v>Tue</v>
      </c>
      <c r="E40" s="34">
        <f>IF(MONTH(E39+1)&gt;MONTH(E39),"",E39+1)</f>
        <v>44285</v>
      </c>
      <c r="F40" s="35" t="str">
        <f>F39</f>
        <v>TIME-202062</v>
      </c>
      <c r="G40" s="36"/>
      <c r="H40" s="43" t="s">
        <v>82</v>
      </c>
      <c r="I40" s="36" t="s">
        <v>59</v>
      </c>
      <c r="J40" s="84">
        <v>8</v>
      </c>
    </row>
    <row r="41" spans="1:10" ht="22.5" customHeight="1" x14ac:dyDescent="0.25">
      <c r="A41" s="31">
        <f t="shared" si="0"/>
        <v>1</v>
      </c>
      <c r="B41" s="8">
        <v>3</v>
      </c>
      <c r="C41" s="76"/>
      <c r="D41" s="74" t="str">
        <f t="shared" si="4"/>
        <v>Wed</v>
      </c>
      <c r="E41" s="34">
        <f>IF(MONTH(E40+1)&gt;MONTH(E40),"",E40+1)</f>
        <v>44286</v>
      </c>
      <c r="F41" s="35" t="str">
        <f>F40</f>
        <v>TIME-202062</v>
      </c>
      <c r="G41" s="36"/>
      <c r="H41" s="43" t="s">
        <v>82</v>
      </c>
      <c r="I41" s="36" t="s">
        <v>59</v>
      </c>
      <c r="J41" s="84">
        <v>8</v>
      </c>
    </row>
    <row r="42" spans="1:10" ht="30" customHeight="1" x14ac:dyDescent="0.25">
      <c r="I42" s="36"/>
    </row>
    <row r="43" spans="1:10" ht="30" customHeight="1" x14ac:dyDescent="0.25"/>
    <row r="44" spans="1:10" ht="30" customHeight="1" x14ac:dyDescent="0.25"/>
    <row r="45" spans="1:10" ht="30" customHeight="1" x14ac:dyDescent="0.25"/>
    <row r="46" spans="1:10" ht="30" customHeight="1" x14ac:dyDescent="0.25"/>
    <row r="47" spans="1:10" ht="30" customHeight="1" x14ac:dyDescent="0.25"/>
    <row r="48" spans="1:10" ht="30" customHeight="1" x14ac:dyDescent="0.25"/>
    <row r="49" ht="30" customHeight="1" x14ac:dyDescent="0.25"/>
    <row r="50" ht="30" customHeight="1" x14ac:dyDescent="0.25"/>
    <row r="51" ht="30" customHeight="1" x14ac:dyDescent="0.25"/>
    <row r="52" ht="30" customHeight="1" x14ac:dyDescent="0.25"/>
    <row r="53" ht="30" customHeight="1" x14ac:dyDescent="0.25"/>
    <row r="54" ht="30" customHeight="1" x14ac:dyDescent="0.25"/>
    <row r="55" ht="30" customHeight="1" x14ac:dyDescent="0.25"/>
    <row r="56" ht="30" customHeight="1" x14ac:dyDescent="0.25"/>
    <row r="57" ht="30" customHeight="1" x14ac:dyDescent="0.25"/>
    <row r="58" ht="30" customHeight="1" x14ac:dyDescent="0.25"/>
    <row r="59" ht="30" customHeight="1" x14ac:dyDescent="0.25"/>
    <row r="60" ht="30" customHeight="1" x14ac:dyDescent="0.25"/>
    <row r="61" ht="30" customHeight="1" x14ac:dyDescent="0.25"/>
    <row r="62" ht="30" customHeight="1" x14ac:dyDescent="0.25"/>
    <row r="63" ht="30" customHeight="1" x14ac:dyDescent="0.25"/>
    <row r="64" ht="30" customHeight="1" x14ac:dyDescent="0.25"/>
    <row r="65" ht="30" customHeight="1" x14ac:dyDescent="0.25"/>
    <row r="66" ht="30" customHeight="1" x14ac:dyDescent="0.25"/>
    <row r="67" ht="30" customHeight="1" x14ac:dyDescent="0.25"/>
    <row r="68" ht="30" customHeight="1" x14ac:dyDescent="0.25"/>
    <row r="69" ht="30" customHeight="1" x14ac:dyDescent="0.25"/>
    <row r="70" ht="30" customHeight="1" x14ac:dyDescent="0.25"/>
    <row r="71" ht="30" customHeight="1" x14ac:dyDescent="0.25"/>
    <row r="72" ht="30" customHeight="1" x14ac:dyDescent="0.25"/>
    <row r="73" ht="30" customHeight="1" x14ac:dyDescent="0.25"/>
    <row r="74" ht="30" customHeight="1" x14ac:dyDescent="0.25"/>
    <row r="75" ht="30" customHeight="1" x14ac:dyDescent="0.25"/>
    <row r="76" ht="30" customHeight="1" x14ac:dyDescent="0.25"/>
    <row r="77" ht="30" customHeight="1" x14ac:dyDescent="0.25"/>
    <row r="78" ht="30" customHeight="1" x14ac:dyDescent="0.25"/>
    <row r="79" ht="30" customHeight="1" x14ac:dyDescent="0.25"/>
    <row r="80" ht="30" customHeight="1" x14ac:dyDescent="0.25"/>
    <row r="81" ht="30" customHeight="1" x14ac:dyDescent="0.25"/>
    <row r="82" ht="30" customHeight="1" x14ac:dyDescent="0.25"/>
    <row r="83" ht="30" customHeight="1" x14ac:dyDescent="0.25"/>
    <row r="84" ht="30" customHeight="1" x14ac:dyDescent="0.25"/>
    <row r="85" ht="30" customHeight="1" x14ac:dyDescent="0.25"/>
    <row r="86" ht="30" customHeight="1" x14ac:dyDescent="0.25"/>
    <row r="87" ht="30" customHeight="1" x14ac:dyDescent="0.25"/>
    <row r="88" ht="30" customHeight="1" x14ac:dyDescent="0.25"/>
    <row r="89" ht="30" customHeight="1" x14ac:dyDescent="0.25"/>
    <row r="90" ht="30" customHeight="1" x14ac:dyDescent="0.25"/>
    <row r="91" ht="30" customHeight="1" x14ac:dyDescent="0.25"/>
    <row r="92" ht="30" customHeight="1" x14ac:dyDescent="0.25"/>
    <row r="93" ht="30" customHeight="1" x14ac:dyDescent="0.25"/>
    <row r="94" ht="30" customHeight="1" x14ac:dyDescent="0.25"/>
    <row r="95" ht="30" customHeight="1" x14ac:dyDescent="0.25"/>
    <row r="96" ht="30" customHeight="1" x14ac:dyDescent="0.25"/>
    <row r="97" ht="30" customHeight="1" x14ac:dyDescent="0.25"/>
    <row r="98" ht="30" customHeight="1" x14ac:dyDescent="0.25"/>
    <row r="99" ht="30" customHeight="1" x14ac:dyDescent="0.25"/>
    <row r="100" ht="30" customHeight="1" x14ac:dyDescent="0.25"/>
    <row r="101" ht="30" customHeight="1" x14ac:dyDescent="0.25"/>
    <row r="102" ht="30" customHeight="1" x14ac:dyDescent="0.25"/>
    <row r="103" ht="30" customHeight="1" x14ac:dyDescent="0.25"/>
    <row r="104" ht="30" customHeight="1" x14ac:dyDescent="0.25"/>
    <row r="105" ht="30" customHeight="1" x14ac:dyDescent="0.25"/>
    <row r="106" ht="30" customHeight="1" x14ac:dyDescent="0.25"/>
    <row r="107" ht="30" customHeight="1" x14ac:dyDescent="0.25"/>
    <row r="108" ht="30" customHeight="1" x14ac:dyDescent="0.25"/>
    <row r="109" ht="30" customHeight="1" x14ac:dyDescent="0.25"/>
    <row r="110" ht="30" customHeight="1" x14ac:dyDescent="0.25"/>
    <row r="111" ht="30" customHeight="1" x14ac:dyDescent="0.25"/>
    <row r="112" ht="30" customHeight="1" x14ac:dyDescent="0.25"/>
    <row r="113" ht="30" customHeight="1" x14ac:dyDescent="0.25"/>
    <row r="114" ht="30" customHeight="1" x14ac:dyDescent="0.25"/>
    <row r="115" ht="30" customHeight="1" x14ac:dyDescent="0.25"/>
    <row r="116" ht="30" customHeight="1" x14ac:dyDescent="0.25"/>
    <row r="117" ht="30" customHeight="1" x14ac:dyDescent="0.25"/>
    <row r="118" ht="30" customHeight="1" x14ac:dyDescent="0.25"/>
    <row r="119" ht="30" customHeight="1" x14ac:dyDescent="0.25"/>
    <row r="120" ht="30" customHeight="1" x14ac:dyDescent="0.25"/>
    <row r="121" ht="30" customHeight="1" x14ac:dyDescent="0.25"/>
    <row r="122" ht="30" customHeight="1" x14ac:dyDescent="0.25"/>
    <row r="123" ht="30" customHeight="1" x14ac:dyDescent="0.25"/>
    <row r="124" ht="30" customHeight="1" x14ac:dyDescent="0.25"/>
    <row r="125" ht="30" customHeight="1" x14ac:dyDescent="0.25"/>
    <row r="126" ht="30" customHeight="1" x14ac:dyDescent="0.25"/>
    <row r="127" ht="30" customHeight="1" x14ac:dyDescent="0.25"/>
    <row r="128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9" customHeight="1" x14ac:dyDescent="0.25"/>
    <row r="180" ht="39" customHeight="1" x14ac:dyDescent="0.25"/>
    <row r="181" ht="39" customHeight="1" x14ac:dyDescent="0.25"/>
    <row r="182" ht="39" customHeight="1" x14ac:dyDescent="0.25"/>
    <row r="183" ht="39" customHeight="1" x14ac:dyDescent="0.25"/>
    <row r="184" ht="39" customHeight="1" x14ac:dyDescent="0.25"/>
    <row r="185" ht="39" customHeight="1" x14ac:dyDescent="0.25"/>
    <row r="186" ht="39" customHeight="1" x14ac:dyDescent="0.25"/>
    <row r="187" ht="39" customHeight="1" x14ac:dyDescent="0.25"/>
    <row r="188" ht="39" customHeight="1" x14ac:dyDescent="0.25"/>
    <row r="189" ht="39" customHeight="1" x14ac:dyDescent="0.25"/>
    <row r="190" ht="39" customHeight="1" x14ac:dyDescent="0.25"/>
  </sheetData>
  <mergeCells count="2">
    <mergeCell ref="D1:J1"/>
    <mergeCell ref="D4:E4"/>
  </mergeCells>
  <phoneticPr fontId="13" type="noConversion"/>
  <conditionalFormatting sqref="C11:C41">
    <cfRule type="expression" dxfId="107" priority="25" stopIfTrue="1">
      <formula>IF($A11=1,B11,)</formula>
    </cfRule>
    <cfRule type="expression" dxfId="106" priority="26" stopIfTrue="1">
      <formula>IF($A11="",B11,)</formula>
    </cfRule>
  </conditionalFormatting>
  <conditionalFormatting sqref="E11">
    <cfRule type="expression" dxfId="105" priority="27" stopIfTrue="1">
      <formula>IF($A11="",B11,"")</formula>
    </cfRule>
  </conditionalFormatting>
  <conditionalFormatting sqref="E12:E41">
    <cfRule type="expression" dxfId="104" priority="28" stopIfTrue="1">
      <formula>IF($A12&lt;&gt;1,B12,"")</formula>
    </cfRule>
  </conditionalFormatting>
  <conditionalFormatting sqref="D11:D41">
    <cfRule type="expression" dxfId="103" priority="29" stopIfTrue="1">
      <formula>IF($A11="",B11,)</formula>
    </cfRule>
  </conditionalFormatting>
  <conditionalFormatting sqref="G11:G12 G14:G28 G30:G38">
    <cfRule type="expression" dxfId="102" priority="30" stopIfTrue="1">
      <formula>#REF!="Freelancer"</formula>
    </cfRule>
    <cfRule type="expression" dxfId="101" priority="31" stopIfTrue="1">
      <formula>#REF!="DTC Int. Staff"</formula>
    </cfRule>
  </conditionalFormatting>
  <conditionalFormatting sqref="G38 G14 G17:G21 G24:G28 G31:G35">
    <cfRule type="expression" dxfId="100" priority="23" stopIfTrue="1">
      <formula>$F$5="Freelancer"</formula>
    </cfRule>
    <cfRule type="expression" dxfId="99" priority="24" stopIfTrue="1">
      <formula>$F$5="DTC Int. Staff"</formula>
    </cfRule>
  </conditionalFormatting>
  <conditionalFormatting sqref="G12">
    <cfRule type="expression" dxfId="98" priority="21" stopIfTrue="1">
      <formula>#REF!="Freelancer"</formula>
    </cfRule>
    <cfRule type="expression" dxfId="97" priority="22" stopIfTrue="1">
      <formula>#REF!="DTC Int. Staff"</formula>
    </cfRule>
  </conditionalFormatting>
  <conditionalFormatting sqref="G12">
    <cfRule type="expression" dxfId="96" priority="19" stopIfTrue="1">
      <formula>$F$5="Freelancer"</formula>
    </cfRule>
    <cfRule type="expression" dxfId="95" priority="20" stopIfTrue="1">
      <formula>$F$5="DTC Int. Staff"</formula>
    </cfRule>
  </conditionalFormatting>
  <conditionalFormatting sqref="G13">
    <cfRule type="expression" dxfId="94" priority="17" stopIfTrue="1">
      <formula>#REF!="Freelancer"</formula>
    </cfRule>
    <cfRule type="expression" dxfId="93" priority="18" stopIfTrue="1">
      <formula>#REF!="DTC Int. Staff"</formula>
    </cfRule>
  </conditionalFormatting>
  <conditionalFormatting sqref="G13">
    <cfRule type="expression" dxfId="92" priority="15" stopIfTrue="1">
      <formula>$F$5="Freelancer"</formula>
    </cfRule>
    <cfRule type="expression" dxfId="91" priority="16" stopIfTrue="1">
      <formula>$F$5="DTC Int. Staff"</formula>
    </cfRule>
  </conditionalFormatting>
  <conditionalFormatting sqref="G23">
    <cfRule type="expression" dxfId="90" priority="5" stopIfTrue="1">
      <formula>$F$5="Freelancer"</formula>
    </cfRule>
    <cfRule type="expression" dxfId="89" priority="6" stopIfTrue="1">
      <formula>$F$5="DTC Int. Staff"</formula>
    </cfRule>
  </conditionalFormatting>
  <conditionalFormatting sqref="G29">
    <cfRule type="expression" dxfId="88" priority="3" stopIfTrue="1">
      <formula>#REF!="Freelancer"</formula>
    </cfRule>
    <cfRule type="expression" dxfId="87" priority="4" stopIfTrue="1">
      <formula>#REF!="DTC Int. Staff"</formula>
    </cfRule>
  </conditionalFormatting>
  <conditionalFormatting sqref="G29">
    <cfRule type="expression" dxfId="86" priority="1" stopIfTrue="1">
      <formula>$F$5="Freelancer"</formula>
    </cfRule>
    <cfRule type="expression" dxfId="85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278"/>
  <sheetViews>
    <sheetView showGridLines="0" topLeftCell="D9" zoomScale="90" zoomScaleNormal="90" workbookViewId="0">
      <selection activeCell="I9" sqref="I9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3" t="s">
        <v>5</v>
      </c>
      <c r="E1" s="154"/>
      <c r="F1" s="154"/>
      <c r="G1" s="154"/>
      <c r="H1" s="154"/>
      <c r="I1" s="154"/>
      <c r="J1" s="155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51" t="s">
        <v>8</v>
      </c>
      <c r="E4" s="152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SUM(J10:J144)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</row>
    <row r="16" spans="1:10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</row>
    <row r="22" spans="1:10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</row>
    <row r="48" spans="1:10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</row>
    <row r="49" spans="1:10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</row>
    <row r="75" spans="1:10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</row>
    <row r="76" spans="1:10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</row>
    <row r="103" spans="1:10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</row>
    <row r="104" spans="1:10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</row>
    <row r="108" spans="1:10" ht="22.5" customHeight="1" x14ac:dyDescent="0.25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</row>
    <row r="109" spans="1:10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</row>
    <row r="113" spans="1:10" ht="22.5" customHeight="1" x14ac:dyDescent="0.25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</row>
    <row r="114" spans="1:10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/>
      <c r="H114" s="43"/>
      <c r="I114" s="36"/>
      <c r="J114" s="38"/>
    </row>
    <row r="115" spans="1:10" ht="22.5" customHeight="1" x14ac:dyDescent="0.25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</row>
    <row r="116" spans="1:10" ht="22.5" customHeight="1" x14ac:dyDescent="0.25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</row>
    <row r="117" spans="1:10" ht="22.5" customHeight="1" x14ac:dyDescent="0.25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</row>
    <row r="118" spans="1:10" ht="22.5" customHeight="1" x14ac:dyDescent="0.25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</row>
    <row r="119" spans="1:10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/>
      <c r="H119" s="51"/>
      <c r="I119" s="47"/>
      <c r="J119" s="49"/>
    </row>
    <row r="120" spans="1:10" ht="22.5" customHeight="1" x14ac:dyDescent="0.25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</row>
    <row r="121" spans="1:10" ht="22.5" customHeight="1" x14ac:dyDescent="0.25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</row>
    <row r="122" spans="1:10" ht="22.5" customHeight="1" x14ac:dyDescent="0.25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</row>
    <row r="123" spans="1:10" ht="22.5" customHeight="1" x14ac:dyDescent="0.25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</row>
    <row r="124" spans="1:10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</row>
    <row r="125" spans="1:10" ht="22.5" customHeight="1" x14ac:dyDescent="0.25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</row>
    <row r="126" spans="1:10" ht="22.5" customHeight="1" x14ac:dyDescent="0.25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</row>
    <row r="127" spans="1:10" ht="22.5" customHeight="1" x14ac:dyDescent="0.25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</row>
    <row r="128" spans="1:10" ht="21" customHeight="1" x14ac:dyDescent="0.25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</row>
    <row r="129" spans="1:10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1"/>
      <c r="I129" s="47"/>
      <c r="J129" s="49"/>
    </row>
    <row r="130" spans="1:10" ht="21" customHeight="1" x14ac:dyDescent="0.25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</row>
    <row r="131" spans="1:10" ht="21" customHeight="1" x14ac:dyDescent="0.25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</row>
    <row r="132" spans="1:10" ht="21" customHeight="1" x14ac:dyDescent="0.25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</row>
    <row r="133" spans="1:10" ht="21" customHeight="1" x14ac:dyDescent="0.25">
      <c r="C133" s="40"/>
      <c r="D133" s="44" t="str">
        <f t="shared" si="32"/>
        <v>Fri</v>
      </c>
      <c r="E133" s="45">
        <f t="shared" si="31"/>
        <v>44316</v>
      </c>
      <c r="F133" s="46"/>
      <c r="G133" s="47"/>
      <c r="H133" s="71"/>
      <c r="I133" s="47"/>
      <c r="J133" s="49"/>
    </row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1:J1"/>
    <mergeCell ref="D4:E4"/>
  </mergeCells>
  <conditionalFormatting sqref="C11:C128">
    <cfRule type="expression" dxfId="84" priority="25" stopIfTrue="1">
      <formula>IF($A11=1,B11,)</formula>
    </cfRule>
    <cfRule type="expression" dxfId="83" priority="26" stopIfTrue="1">
      <formula>IF($A11="",B11,)</formula>
    </cfRule>
  </conditionalFormatting>
  <conditionalFormatting sqref="E11:E15">
    <cfRule type="expression" dxfId="82" priority="27" stopIfTrue="1">
      <formula>IF($A11="",B11,"")</formula>
    </cfRule>
  </conditionalFormatting>
  <conditionalFormatting sqref="E16:E128">
    <cfRule type="expression" dxfId="81" priority="28" stopIfTrue="1">
      <formula>IF($A16&lt;&gt;1,B16,"")</formula>
    </cfRule>
  </conditionalFormatting>
  <conditionalFormatting sqref="D11:D128">
    <cfRule type="expression" dxfId="80" priority="29" stopIfTrue="1">
      <formula>IF($A11="",B11,)</formula>
    </cfRule>
  </conditionalFormatting>
  <conditionalFormatting sqref="G11:G20 G82:G123 G22:G76">
    <cfRule type="expression" dxfId="79" priority="30" stopIfTrue="1">
      <formula>#REF!="Freelancer"</formula>
    </cfRule>
    <cfRule type="expression" dxfId="78" priority="31" stopIfTrue="1">
      <formula>#REF!="DTC Int. Staff"</formula>
    </cfRule>
  </conditionalFormatting>
  <conditionalFormatting sqref="G119:G123 G87:G108 G22 G33:G49 G60:G76">
    <cfRule type="expression" dxfId="77" priority="23" stopIfTrue="1">
      <formula>$F$5="Freelancer"</formula>
    </cfRule>
    <cfRule type="expression" dxfId="76" priority="24" stopIfTrue="1">
      <formula>$F$5="DTC Int. Staff"</formula>
    </cfRule>
  </conditionalFormatting>
  <conditionalFormatting sqref="G16:G20">
    <cfRule type="expression" dxfId="75" priority="21" stopIfTrue="1">
      <formula>#REF!="Freelancer"</formula>
    </cfRule>
    <cfRule type="expression" dxfId="74" priority="22" stopIfTrue="1">
      <formula>#REF!="DTC Int. Staff"</formula>
    </cfRule>
  </conditionalFormatting>
  <conditionalFormatting sqref="G16:G20">
    <cfRule type="expression" dxfId="73" priority="19" stopIfTrue="1">
      <formula>$F$5="Freelancer"</formula>
    </cfRule>
    <cfRule type="expression" dxfId="72" priority="20" stopIfTrue="1">
      <formula>$F$5="DTC Int. Staff"</formula>
    </cfRule>
  </conditionalFormatting>
  <conditionalFormatting sqref="G21">
    <cfRule type="expression" dxfId="71" priority="17" stopIfTrue="1">
      <formula>#REF!="Freelancer"</formula>
    </cfRule>
    <cfRule type="expression" dxfId="70" priority="18" stopIfTrue="1">
      <formula>#REF!="DTC Int. Staff"</formula>
    </cfRule>
  </conditionalFormatting>
  <conditionalFormatting sqref="G21">
    <cfRule type="expression" dxfId="69" priority="15" stopIfTrue="1">
      <formula>$F$5="Freelancer"</formula>
    </cfRule>
    <cfRule type="expression" dxfId="68" priority="16" stopIfTrue="1">
      <formula>$F$5="DTC Int. Staff"</formula>
    </cfRule>
  </conditionalFormatting>
  <conditionalFormatting sqref="C129:C133">
    <cfRule type="expression" dxfId="67" priority="9" stopIfTrue="1">
      <formula>IF($A129=1,B129,)</formula>
    </cfRule>
    <cfRule type="expression" dxfId="66" priority="10" stopIfTrue="1">
      <formula>IF($A129="",B129,)</formula>
    </cfRule>
  </conditionalFormatting>
  <conditionalFormatting sqref="D129:D133">
    <cfRule type="expression" dxfId="65" priority="11" stopIfTrue="1">
      <formula>IF($A129="",B129,)</formula>
    </cfRule>
  </conditionalFormatting>
  <conditionalFormatting sqref="E129:E133">
    <cfRule type="expression" dxfId="64" priority="8" stopIfTrue="1">
      <formula>IF($A129&lt;&gt;1,B129,"")</formula>
    </cfRule>
  </conditionalFormatting>
  <conditionalFormatting sqref="G55:G59">
    <cfRule type="expression" dxfId="63" priority="5" stopIfTrue="1">
      <formula>$F$5="Freelancer"</formula>
    </cfRule>
    <cfRule type="expression" dxfId="62" priority="6" stopIfTrue="1">
      <formula>$F$5="DTC Int. Staff"</formula>
    </cfRule>
  </conditionalFormatting>
  <conditionalFormatting sqref="G77:G81">
    <cfRule type="expression" dxfId="61" priority="3" stopIfTrue="1">
      <formula>#REF!="Freelancer"</formula>
    </cfRule>
    <cfRule type="expression" dxfId="60" priority="4" stopIfTrue="1">
      <formula>#REF!="DTC Int. Staff"</formula>
    </cfRule>
  </conditionalFormatting>
  <conditionalFormatting sqref="G77:G81">
    <cfRule type="expression" dxfId="59" priority="1" stopIfTrue="1">
      <formula>$F$5="Freelancer"</formula>
    </cfRule>
    <cfRule type="expression" dxfId="5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70"/>
  <sheetViews>
    <sheetView showGridLines="0" topLeftCell="D9" zoomScale="90" zoomScaleNormal="90" workbookViewId="0">
      <selection activeCell="I9" sqref="I9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3" t="s">
        <v>5</v>
      </c>
      <c r="E1" s="154"/>
      <c r="F1" s="154"/>
      <c r="G1" s="154"/>
      <c r="H1" s="154"/>
      <c r="I1" s="154"/>
      <c r="J1" s="155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51" t="s">
        <v>8</v>
      </c>
      <c r="E4" s="152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SUM(J10:J136)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x14ac:dyDescent="0.25">
      <c r="B10" s="8">
        <f>MONTH(E11)</f>
        <v>5</v>
      </c>
      <c r="C10" s="89"/>
      <c r="D10" s="90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3" t="s">
        <v>2</v>
      </c>
    </row>
    <row r="11" spans="1:10" ht="22.5" customHeight="1" x14ac:dyDescent="0.25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9"/>
      <c r="D11" s="80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84"/>
    </row>
    <row r="12" spans="1:10" ht="22.5" customHeight="1" x14ac:dyDescent="0.25">
      <c r="A12" s="31" t="str">
        <f t="shared" si="0"/>
        <v/>
      </c>
      <c r="B12" s="8">
        <f t="shared" si="1"/>
        <v>7</v>
      </c>
      <c r="C12" s="79"/>
      <c r="D12" s="91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84"/>
    </row>
    <row r="13" spans="1:10" ht="22.5" customHeight="1" x14ac:dyDescent="0.25">
      <c r="A13" s="31">
        <f t="shared" si="0"/>
        <v>1</v>
      </c>
      <c r="B13" s="8">
        <f t="shared" si="1"/>
        <v>1</v>
      </c>
      <c r="C13" s="79"/>
      <c r="D13" s="80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84"/>
    </row>
    <row r="14" spans="1:10" ht="22.5" customHeight="1" x14ac:dyDescent="0.25">
      <c r="A14" s="31"/>
      <c r="C14" s="79"/>
      <c r="D14" s="80" t="str">
        <f>D13</f>
        <v>Mo</v>
      </c>
      <c r="E14" s="34">
        <f>E13</f>
        <v>44319</v>
      </c>
      <c r="F14" s="35"/>
      <c r="G14" s="36"/>
      <c r="H14" s="37"/>
      <c r="I14" s="36"/>
      <c r="J14" s="84"/>
    </row>
    <row r="15" spans="1:10" ht="22.5" customHeight="1" x14ac:dyDescent="0.25">
      <c r="A15" s="31"/>
      <c r="C15" s="79"/>
      <c r="D15" s="80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84"/>
    </row>
    <row r="16" spans="1:10" ht="22.5" customHeight="1" x14ac:dyDescent="0.25">
      <c r="A16" s="31"/>
      <c r="C16" s="79"/>
      <c r="D16" s="80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84"/>
    </row>
    <row r="17" spans="1:10" ht="22.5" customHeight="1" x14ac:dyDescent="0.25">
      <c r="A17" s="31"/>
      <c r="C17" s="79"/>
      <c r="D17" s="80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84"/>
    </row>
    <row r="18" spans="1:10" ht="22.5" customHeight="1" x14ac:dyDescent="0.25">
      <c r="A18" s="31">
        <f t="shared" si="0"/>
        <v>1</v>
      </c>
      <c r="B18" s="8">
        <f t="shared" si="1"/>
        <v>2</v>
      </c>
      <c r="C18" s="79"/>
      <c r="D18" s="92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85"/>
    </row>
    <row r="19" spans="1:10" ht="22.5" customHeight="1" x14ac:dyDescent="0.25">
      <c r="A19" s="31"/>
      <c r="C19" s="79"/>
      <c r="D19" s="92" t="str">
        <f>D18</f>
        <v>Tue</v>
      </c>
      <c r="E19" s="45">
        <f>E18</f>
        <v>44320</v>
      </c>
      <c r="F19" s="46"/>
      <c r="G19" s="47"/>
      <c r="H19" s="71"/>
      <c r="I19" s="47"/>
      <c r="J19" s="85"/>
    </row>
    <row r="20" spans="1:10" ht="22.5" customHeight="1" x14ac:dyDescent="0.25">
      <c r="A20" s="31"/>
      <c r="C20" s="79"/>
      <c r="D20" s="92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85"/>
    </row>
    <row r="21" spans="1:10" ht="22.5" customHeight="1" x14ac:dyDescent="0.25">
      <c r="A21" s="31"/>
      <c r="C21" s="79"/>
      <c r="D21" s="92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85"/>
    </row>
    <row r="22" spans="1:10" ht="22.5" customHeight="1" x14ac:dyDescent="0.25">
      <c r="A22" s="31"/>
      <c r="C22" s="79"/>
      <c r="D22" s="92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85"/>
    </row>
    <row r="23" spans="1:10" ht="22.5" customHeight="1" x14ac:dyDescent="0.25">
      <c r="A23" s="31">
        <f t="shared" si="0"/>
        <v>1</v>
      </c>
      <c r="B23" s="8">
        <f t="shared" si="1"/>
        <v>3</v>
      </c>
      <c r="C23" s="79"/>
      <c r="D23" s="80" t="str">
        <f t="shared" si="5"/>
        <v>Wed</v>
      </c>
      <c r="E23" s="34">
        <f>+E18+1</f>
        <v>44321</v>
      </c>
      <c r="F23" s="65"/>
      <c r="G23" s="66"/>
      <c r="H23" s="67"/>
      <c r="I23" s="66"/>
      <c r="J23" s="86"/>
    </row>
    <row r="24" spans="1:10" ht="22.5" customHeight="1" x14ac:dyDescent="0.25">
      <c r="A24" s="31"/>
      <c r="C24" s="79"/>
      <c r="D24" s="80" t="str">
        <f>D23</f>
        <v>Wed</v>
      </c>
      <c r="E24" s="34">
        <f>E23</f>
        <v>44321</v>
      </c>
      <c r="F24" s="65"/>
      <c r="G24" s="66"/>
      <c r="H24" s="67"/>
      <c r="I24" s="66"/>
      <c r="J24" s="86"/>
    </row>
    <row r="25" spans="1:10" ht="22.5" customHeight="1" x14ac:dyDescent="0.25">
      <c r="A25" s="31"/>
      <c r="C25" s="79"/>
      <c r="D25" s="80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86"/>
    </row>
    <row r="26" spans="1:10" ht="22.5" customHeight="1" x14ac:dyDescent="0.25">
      <c r="A26" s="31"/>
      <c r="C26" s="79"/>
      <c r="D26" s="80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86"/>
    </row>
    <row r="27" spans="1:10" ht="22.5" customHeight="1" x14ac:dyDescent="0.25">
      <c r="A27" s="31"/>
      <c r="C27" s="79"/>
      <c r="D27" s="80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86"/>
    </row>
    <row r="28" spans="1:10" ht="22.5" customHeight="1" x14ac:dyDescent="0.25">
      <c r="A28" s="31">
        <f t="shared" si="0"/>
        <v>1</v>
      </c>
      <c r="B28" s="8">
        <f t="shared" si="1"/>
        <v>4</v>
      </c>
      <c r="C28" s="79"/>
      <c r="D28" s="92" t="str">
        <f t="shared" si="5"/>
        <v>Thu</v>
      </c>
      <c r="E28" s="45">
        <f>+E23+1</f>
        <v>44322</v>
      </c>
      <c r="F28" s="46"/>
      <c r="G28" s="47"/>
      <c r="H28" s="88"/>
      <c r="I28" s="47"/>
      <c r="J28" s="85"/>
    </row>
    <row r="29" spans="1:10" ht="22.5" customHeight="1" x14ac:dyDescent="0.25">
      <c r="A29" s="31"/>
      <c r="C29" s="79"/>
      <c r="D29" s="92" t="str">
        <f>D28</f>
        <v>Thu</v>
      </c>
      <c r="E29" s="45">
        <f>E28</f>
        <v>44322</v>
      </c>
      <c r="F29" s="46"/>
      <c r="G29" s="47"/>
      <c r="H29" s="88"/>
      <c r="I29" s="47"/>
      <c r="J29" s="85"/>
    </row>
    <row r="30" spans="1:10" ht="22.5" customHeight="1" x14ac:dyDescent="0.25">
      <c r="A30" s="31"/>
      <c r="C30" s="79"/>
      <c r="D30" s="92" t="str">
        <f t="shared" ref="D30:E32" si="8">D29</f>
        <v>Thu</v>
      </c>
      <c r="E30" s="45">
        <f t="shared" si="8"/>
        <v>44322</v>
      </c>
      <c r="F30" s="46"/>
      <c r="G30" s="47"/>
      <c r="H30" s="88"/>
      <c r="I30" s="47"/>
      <c r="J30" s="85"/>
    </row>
    <row r="31" spans="1:10" ht="22.5" customHeight="1" x14ac:dyDescent="0.25">
      <c r="A31" s="31"/>
      <c r="C31" s="79"/>
      <c r="D31" s="92" t="str">
        <f t="shared" si="8"/>
        <v>Thu</v>
      </c>
      <c r="E31" s="45">
        <f t="shared" si="8"/>
        <v>44322</v>
      </c>
      <c r="F31" s="46"/>
      <c r="G31" s="47"/>
      <c r="H31" s="88"/>
      <c r="I31" s="47"/>
      <c r="J31" s="85"/>
    </row>
    <row r="32" spans="1:10" ht="22.5" customHeight="1" x14ac:dyDescent="0.25">
      <c r="A32" s="31"/>
      <c r="C32" s="79"/>
      <c r="D32" s="92" t="str">
        <f t="shared" si="8"/>
        <v>Thu</v>
      </c>
      <c r="E32" s="45">
        <f t="shared" si="8"/>
        <v>44322</v>
      </c>
      <c r="F32" s="46"/>
      <c r="G32" s="47"/>
      <c r="H32" s="88"/>
      <c r="I32" s="47"/>
      <c r="J32" s="85"/>
    </row>
    <row r="33" spans="1:10" ht="22.5" customHeight="1" x14ac:dyDescent="0.25">
      <c r="A33" s="31">
        <f t="shared" si="0"/>
        <v>1</v>
      </c>
      <c r="B33" s="8">
        <f t="shared" si="1"/>
        <v>5</v>
      </c>
      <c r="C33" s="79"/>
      <c r="D33" s="80" t="str">
        <f t="shared" si="5"/>
        <v>Fri</v>
      </c>
      <c r="E33" s="34">
        <f>+E28+1</f>
        <v>44323</v>
      </c>
      <c r="F33" s="65"/>
      <c r="G33" s="66"/>
      <c r="H33" s="67"/>
      <c r="I33" s="66"/>
      <c r="J33" s="86"/>
    </row>
    <row r="34" spans="1:10" ht="22.5" customHeight="1" x14ac:dyDescent="0.25">
      <c r="A34" s="31"/>
      <c r="C34" s="79"/>
      <c r="D34" s="80" t="str">
        <f>D33</f>
        <v>Fri</v>
      </c>
      <c r="E34" s="34">
        <f>E33</f>
        <v>44323</v>
      </c>
      <c r="F34" s="65"/>
      <c r="G34" s="66"/>
      <c r="H34" s="67"/>
      <c r="I34" s="66"/>
      <c r="J34" s="86"/>
    </row>
    <row r="35" spans="1:10" ht="22.5" customHeight="1" x14ac:dyDescent="0.25">
      <c r="A35" s="31"/>
      <c r="C35" s="79"/>
      <c r="D35" s="80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86"/>
    </row>
    <row r="36" spans="1:10" ht="22.5" customHeight="1" x14ac:dyDescent="0.25">
      <c r="A36" s="31"/>
      <c r="C36" s="79"/>
      <c r="D36" s="80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86"/>
    </row>
    <row r="37" spans="1:10" ht="22.5" customHeight="1" x14ac:dyDescent="0.25">
      <c r="A37" s="31"/>
      <c r="C37" s="79"/>
      <c r="D37" s="80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86"/>
    </row>
    <row r="38" spans="1:10" ht="22.5" customHeight="1" x14ac:dyDescent="0.25">
      <c r="A38" s="31" t="str">
        <f t="shared" si="0"/>
        <v/>
      </c>
      <c r="B38" s="8">
        <f t="shared" si="1"/>
        <v>6</v>
      </c>
      <c r="C38" s="79"/>
      <c r="D38" s="80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84"/>
    </row>
    <row r="39" spans="1:10" ht="22.5" customHeight="1" x14ac:dyDescent="0.25">
      <c r="A39" s="31" t="str">
        <f t="shared" si="0"/>
        <v/>
      </c>
      <c r="B39" s="8">
        <f t="shared" si="1"/>
        <v>7</v>
      </c>
      <c r="C39" s="79"/>
      <c r="D39" s="80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84"/>
    </row>
    <row r="40" spans="1:10" ht="22.5" customHeight="1" x14ac:dyDescent="0.25">
      <c r="A40" s="31">
        <f t="shared" si="0"/>
        <v>1</v>
      </c>
      <c r="B40" s="8">
        <f t="shared" si="1"/>
        <v>1</v>
      </c>
      <c r="C40" s="79"/>
      <c r="D40" s="92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85"/>
    </row>
    <row r="41" spans="1:10" ht="22.5" customHeight="1" x14ac:dyDescent="0.25">
      <c r="A41" s="31"/>
      <c r="C41" s="79"/>
      <c r="D41" s="92" t="str">
        <f>D40</f>
        <v>Mo</v>
      </c>
      <c r="E41" s="45">
        <f>E40</f>
        <v>44326</v>
      </c>
      <c r="F41" s="46"/>
      <c r="G41" s="47"/>
      <c r="H41" s="71"/>
      <c r="I41" s="47"/>
      <c r="J41" s="85"/>
    </row>
    <row r="42" spans="1:10" ht="22.5" customHeight="1" x14ac:dyDescent="0.25">
      <c r="A42" s="31"/>
      <c r="C42" s="79"/>
      <c r="D42" s="92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85"/>
    </row>
    <row r="43" spans="1:10" ht="22.5" customHeight="1" x14ac:dyDescent="0.25">
      <c r="A43" s="31"/>
      <c r="C43" s="79"/>
      <c r="D43" s="92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85"/>
    </row>
    <row r="44" spans="1:10" ht="22.5" customHeight="1" x14ac:dyDescent="0.25">
      <c r="A44" s="31"/>
      <c r="C44" s="79"/>
      <c r="D44" s="92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85"/>
    </row>
    <row r="45" spans="1:10" ht="22.5" customHeight="1" x14ac:dyDescent="0.25">
      <c r="A45" s="31">
        <f t="shared" si="0"/>
        <v>1</v>
      </c>
      <c r="B45" s="8">
        <f t="shared" si="1"/>
        <v>2</v>
      </c>
      <c r="C45" s="79"/>
      <c r="D45" s="80" t="str">
        <f t="shared" si="5"/>
        <v>Tue</v>
      </c>
      <c r="E45" s="34">
        <f>+E40+1</f>
        <v>44327</v>
      </c>
      <c r="F45" s="35"/>
      <c r="G45" s="36"/>
      <c r="H45" s="43"/>
      <c r="I45" s="36"/>
      <c r="J45" s="84"/>
    </row>
    <row r="46" spans="1:10" ht="22.5" customHeight="1" x14ac:dyDescent="0.25">
      <c r="A46" s="31"/>
      <c r="C46" s="79"/>
      <c r="D46" s="80" t="str">
        <f>D45</f>
        <v>Tue</v>
      </c>
      <c r="E46" s="34">
        <f>E45</f>
        <v>44327</v>
      </c>
      <c r="F46" s="35"/>
      <c r="G46" s="36"/>
      <c r="H46" s="43"/>
      <c r="I46" s="36"/>
      <c r="J46" s="84"/>
    </row>
    <row r="47" spans="1:10" ht="22.5" customHeight="1" x14ac:dyDescent="0.25">
      <c r="A47" s="31"/>
      <c r="C47" s="79"/>
      <c r="D47" s="80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84"/>
    </row>
    <row r="48" spans="1:10" ht="22.5" customHeight="1" x14ac:dyDescent="0.25">
      <c r="A48" s="31"/>
      <c r="C48" s="79"/>
      <c r="D48" s="80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84"/>
    </row>
    <row r="49" spans="1:10" ht="22.5" customHeight="1" x14ac:dyDescent="0.25">
      <c r="A49" s="31"/>
      <c r="C49" s="79"/>
      <c r="D49" s="80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84"/>
    </row>
    <row r="50" spans="1:10" ht="22.5" customHeight="1" x14ac:dyDescent="0.25">
      <c r="A50" s="31">
        <f t="shared" si="0"/>
        <v>1</v>
      </c>
      <c r="B50" s="8">
        <f t="shared" si="1"/>
        <v>3</v>
      </c>
      <c r="C50" s="79"/>
      <c r="D50" s="92" t="str">
        <f t="shared" si="5"/>
        <v>Wed</v>
      </c>
      <c r="E50" s="45">
        <f>+E45+1</f>
        <v>44328</v>
      </c>
      <c r="F50" s="46"/>
      <c r="G50" s="47"/>
      <c r="H50" s="51"/>
      <c r="I50" s="47"/>
      <c r="J50" s="85"/>
    </row>
    <row r="51" spans="1:10" ht="22.5" customHeight="1" x14ac:dyDescent="0.25">
      <c r="A51" s="31"/>
      <c r="C51" s="79"/>
      <c r="D51" s="92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85"/>
    </row>
    <row r="52" spans="1:10" ht="22.5" customHeight="1" x14ac:dyDescent="0.25">
      <c r="A52" s="31"/>
      <c r="C52" s="79"/>
      <c r="D52" s="92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85"/>
    </row>
    <row r="53" spans="1:10" ht="22.5" customHeight="1" x14ac:dyDescent="0.25">
      <c r="A53" s="31"/>
      <c r="C53" s="79"/>
      <c r="D53" s="92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85"/>
    </row>
    <row r="54" spans="1:10" ht="22.5" customHeight="1" x14ac:dyDescent="0.25">
      <c r="A54" s="31"/>
      <c r="C54" s="79"/>
      <c r="D54" s="92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85"/>
    </row>
    <row r="55" spans="1:10" ht="22.5" customHeight="1" x14ac:dyDescent="0.25">
      <c r="A55" s="31">
        <f t="shared" si="0"/>
        <v>1</v>
      </c>
      <c r="B55" s="8">
        <f t="shared" si="1"/>
        <v>4</v>
      </c>
      <c r="C55" s="79"/>
      <c r="D55" s="80" t="str">
        <f t="shared" si="5"/>
        <v>Thu</v>
      </c>
      <c r="E55" s="34">
        <f>+E50+1</f>
        <v>44329</v>
      </c>
      <c r="F55" s="35"/>
      <c r="G55" s="36"/>
      <c r="H55" s="43"/>
      <c r="I55" s="36"/>
      <c r="J55" s="84"/>
    </row>
    <row r="56" spans="1:10" ht="22.5" customHeight="1" x14ac:dyDescent="0.25">
      <c r="A56" s="31"/>
      <c r="C56" s="79"/>
      <c r="D56" s="80" t="str">
        <f>D55</f>
        <v>Thu</v>
      </c>
      <c r="E56" s="34">
        <f>E55</f>
        <v>44329</v>
      </c>
      <c r="F56" s="35"/>
      <c r="G56" s="36"/>
      <c r="H56" s="43"/>
      <c r="I56" s="36"/>
      <c r="J56" s="84"/>
    </row>
    <row r="57" spans="1:10" ht="22.5" customHeight="1" x14ac:dyDescent="0.25">
      <c r="A57" s="31"/>
      <c r="C57" s="79"/>
      <c r="D57" s="80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84"/>
    </row>
    <row r="58" spans="1:10" ht="22.5" customHeight="1" x14ac:dyDescent="0.25">
      <c r="A58" s="31"/>
      <c r="C58" s="79"/>
      <c r="D58" s="80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84"/>
    </row>
    <row r="59" spans="1:10" ht="22.5" customHeight="1" x14ac:dyDescent="0.25">
      <c r="A59" s="31"/>
      <c r="C59" s="79"/>
      <c r="D59" s="80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84"/>
    </row>
    <row r="60" spans="1:10" ht="22.5" customHeight="1" x14ac:dyDescent="0.25">
      <c r="A60" s="31">
        <f t="shared" si="0"/>
        <v>1</v>
      </c>
      <c r="B60" s="8">
        <f t="shared" si="1"/>
        <v>5</v>
      </c>
      <c r="C60" s="79"/>
      <c r="D60" s="92" t="str">
        <f t="shared" si="5"/>
        <v>Fri</v>
      </c>
      <c r="E60" s="45">
        <f>+E55+1</f>
        <v>44330</v>
      </c>
      <c r="F60" s="46"/>
      <c r="G60" s="47"/>
      <c r="H60" s="48"/>
      <c r="I60" s="47"/>
      <c r="J60" s="85"/>
    </row>
    <row r="61" spans="1:10" ht="22.5" customHeight="1" x14ac:dyDescent="0.25">
      <c r="A61" s="31"/>
      <c r="C61" s="79"/>
      <c r="D61" s="92" t="str">
        <f>D60</f>
        <v>Fri</v>
      </c>
      <c r="E61" s="45">
        <f>E60</f>
        <v>44330</v>
      </c>
      <c r="F61" s="46"/>
      <c r="G61" s="47"/>
      <c r="H61" s="48"/>
      <c r="I61" s="47"/>
      <c r="J61" s="85"/>
    </row>
    <row r="62" spans="1:10" ht="22.5" customHeight="1" x14ac:dyDescent="0.25">
      <c r="A62" s="31"/>
      <c r="C62" s="79"/>
      <c r="D62" s="92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85"/>
    </row>
    <row r="63" spans="1:10" ht="22.5" customHeight="1" x14ac:dyDescent="0.25">
      <c r="A63" s="31"/>
      <c r="C63" s="79"/>
      <c r="D63" s="92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85"/>
    </row>
    <row r="64" spans="1:10" ht="22.5" customHeight="1" x14ac:dyDescent="0.25">
      <c r="A64" s="31"/>
      <c r="C64" s="79"/>
      <c r="D64" s="92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85"/>
    </row>
    <row r="65" spans="1:10" ht="22.5" customHeight="1" x14ac:dyDescent="0.25">
      <c r="A65" s="31" t="str">
        <f t="shared" si="0"/>
        <v/>
      </c>
      <c r="B65" s="8">
        <f t="shared" si="1"/>
        <v>6</v>
      </c>
      <c r="C65" s="79"/>
      <c r="D65" s="80" t="str">
        <f t="shared" si="5"/>
        <v>Sat</v>
      </c>
      <c r="E65" s="34">
        <f>+E60+1</f>
        <v>44331</v>
      </c>
      <c r="F65" s="35"/>
      <c r="G65" s="36"/>
      <c r="H65" s="43"/>
      <c r="I65" s="36"/>
      <c r="J65" s="84"/>
    </row>
    <row r="66" spans="1:10" ht="22.5" customHeight="1" x14ac:dyDescent="0.25">
      <c r="A66" s="31" t="str">
        <f t="shared" si="0"/>
        <v/>
      </c>
      <c r="B66" s="8">
        <f t="shared" si="1"/>
        <v>7</v>
      </c>
      <c r="C66" s="79"/>
      <c r="D66" s="80" t="str">
        <f t="shared" si="5"/>
        <v>Sun</v>
      </c>
      <c r="E66" s="34">
        <f>+E65+1</f>
        <v>44332</v>
      </c>
      <c r="F66" s="35"/>
      <c r="G66" s="36"/>
      <c r="H66" s="43"/>
      <c r="I66" s="36"/>
      <c r="J66" s="84"/>
    </row>
    <row r="67" spans="1:10" ht="22.5" customHeight="1" x14ac:dyDescent="0.25">
      <c r="A67" s="31">
        <f t="shared" si="0"/>
        <v>1</v>
      </c>
      <c r="B67" s="8">
        <f t="shared" si="1"/>
        <v>1</v>
      </c>
      <c r="C67" s="79"/>
      <c r="D67" s="80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84"/>
    </row>
    <row r="68" spans="1:10" ht="22.5" customHeight="1" x14ac:dyDescent="0.25">
      <c r="A68" s="31"/>
      <c r="C68" s="79"/>
      <c r="D68" s="80" t="str">
        <f>D67</f>
        <v>Mo</v>
      </c>
      <c r="E68" s="34">
        <f>E67</f>
        <v>44333</v>
      </c>
      <c r="F68" s="35"/>
      <c r="G68" s="36"/>
      <c r="H68" s="43"/>
      <c r="I68" s="36"/>
      <c r="J68" s="84"/>
    </row>
    <row r="69" spans="1:10" ht="22.5" customHeight="1" x14ac:dyDescent="0.25">
      <c r="A69" s="31"/>
      <c r="C69" s="79"/>
      <c r="D69" s="80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84"/>
    </row>
    <row r="70" spans="1:10" ht="22.5" customHeight="1" x14ac:dyDescent="0.25">
      <c r="A70" s="31"/>
      <c r="C70" s="79"/>
      <c r="D70" s="80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84"/>
    </row>
    <row r="71" spans="1:10" ht="22.5" customHeight="1" x14ac:dyDescent="0.25">
      <c r="A71" s="31"/>
      <c r="C71" s="79"/>
      <c r="D71" s="80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84"/>
    </row>
    <row r="72" spans="1:10" ht="22.5" customHeight="1" x14ac:dyDescent="0.25">
      <c r="A72" s="31">
        <f t="shared" si="0"/>
        <v>1</v>
      </c>
      <c r="B72" s="8">
        <f t="shared" si="1"/>
        <v>2</v>
      </c>
      <c r="C72" s="79"/>
      <c r="D72" s="92" t="str">
        <f t="shared" si="5"/>
        <v>Tue</v>
      </c>
      <c r="E72" s="45">
        <f>+E67+1</f>
        <v>44334</v>
      </c>
      <c r="F72" s="46"/>
      <c r="G72" s="47"/>
      <c r="H72" s="48"/>
      <c r="I72" s="47"/>
      <c r="J72" s="85"/>
    </row>
    <row r="73" spans="1:10" ht="22.5" customHeight="1" x14ac:dyDescent="0.25">
      <c r="A73" s="31"/>
      <c r="C73" s="79"/>
      <c r="D73" s="92" t="str">
        <f>D72</f>
        <v>Tue</v>
      </c>
      <c r="E73" s="45">
        <f>E72</f>
        <v>44334</v>
      </c>
      <c r="F73" s="46"/>
      <c r="G73" s="47"/>
      <c r="H73" s="48"/>
      <c r="I73" s="47"/>
      <c r="J73" s="85"/>
    </row>
    <row r="74" spans="1:10" ht="22.5" customHeight="1" x14ac:dyDescent="0.25">
      <c r="A74" s="31"/>
      <c r="C74" s="79"/>
      <c r="D74" s="92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85"/>
    </row>
    <row r="75" spans="1:10" ht="22.5" customHeight="1" x14ac:dyDescent="0.25">
      <c r="A75" s="31"/>
      <c r="C75" s="79"/>
      <c r="D75" s="92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85"/>
    </row>
    <row r="76" spans="1:10" ht="22.5" customHeight="1" x14ac:dyDescent="0.25">
      <c r="A76" s="31"/>
      <c r="C76" s="79"/>
      <c r="D76" s="92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85"/>
    </row>
    <row r="77" spans="1:10" ht="22.5" customHeight="1" x14ac:dyDescent="0.25">
      <c r="A77" s="31">
        <f t="shared" si="0"/>
        <v>1</v>
      </c>
      <c r="B77" s="8">
        <f t="shared" si="1"/>
        <v>3</v>
      </c>
      <c r="C77" s="79"/>
      <c r="D77" s="80" t="str">
        <f t="shared" si="5"/>
        <v>Wed</v>
      </c>
      <c r="E77" s="34">
        <f>+E72+1</f>
        <v>44335</v>
      </c>
      <c r="F77" s="65"/>
      <c r="G77" s="66"/>
      <c r="H77" s="67"/>
      <c r="I77" s="66"/>
      <c r="J77" s="86"/>
    </row>
    <row r="78" spans="1:10" ht="22.5" customHeight="1" x14ac:dyDescent="0.25">
      <c r="A78" s="31"/>
      <c r="C78" s="79"/>
      <c r="D78" s="80" t="str">
        <f>D77</f>
        <v>Wed</v>
      </c>
      <c r="E78" s="34">
        <f>E77</f>
        <v>44335</v>
      </c>
      <c r="F78" s="65"/>
      <c r="G78" s="66"/>
      <c r="H78" s="67"/>
      <c r="I78" s="66"/>
      <c r="J78" s="86"/>
    </row>
    <row r="79" spans="1:10" ht="22.5" customHeight="1" x14ac:dyDescent="0.25">
      <c r="A79" s="31"/>
      <c r="C79" s="79"/>
      <c r="D79" s="80" t="str">
        <f>D78</f>
        <v>Wed</v>
      </c>
      <c r="E79" s="34">
        <f>E78</f>
        <v>44335</v>
      </c>
      <c r="F79" s="65"/>
      <c r="G79" s="66"/>
      <c r="H79" s="67"/>
      <c r="I79" s="66"/>
      <c r="J79" s="86"/>
    </row>
    <row r="80" spans="1:10" ht="22.5" customHeight="1" x14ac:dyDescent="0.25">
      <c r="A80" s="31"/>
      <c r="C80" s="79"/>
      <c r="D80" s="80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86"/>
    </row>
    <row r="81" spans="1:10" ht="22.5" customHeight="1" x14ac:dyDescent="0.25">
      <c r="A81" s="31"/>
      <c r="C81" s="79"/>
      <c r="D81" s="80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86"/>
    </row>
    <row r="82" spans="1:10" ht="22.5" customHeight="1" x14ac:dyDescent="0.25">
      <c r="A82" s="31">
        <f t="shared" si="0"/>
        <v>1</v>
      </c>
      <c r="B82" s="8">
        <f t="shared" si="1"/>
        <v>4</v>
      </c>
      <c r="C82" s="79"/>
      <c r="D82" s="92" t="str">
        <f t="shared" si="5"/>
        <v>Thu</v>
      </c>
      <c r="E82" s="45">
        <f>+E77+1</f>
        <v>44336</v>
      </c>
      <c r="F82" s="46"/>
      <c r="G82" s="47"/>
      <c r="H82" s="48"/>
      <c r="I82" s="47"/>
      <c r="J82" s="85"/>
    </row>
    <row r="83" spans="1:10" ht="22.5" customHeight="1" x14ac:dyDescent="0.25">
      <c r="A83" s="31"/>
      <c r="C83" s="79"/>
      <c r="D83" s="92" t="str">
        <f>D82</f>
        <v>Thu</v>
      </c>
      <c r="E83" s="45">
        <f>E82</f>
        <v>44336</v>
      </c>
      <c r="F83" s="46"/>
      <c r="G83" s="47"/>
      <c r="H83" s="48"/>
      <c r="I83" s="47"/>
      <c r="J83" s="85"/>
    </row>
    <row r="84" spans="1:10" ht="22.5" customHeight="1" x14ac:dyDescent="0.25">
      <c r="A84" s="31"/>
      <c r="C84" s="79"/>
      <c r="D84" s="92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85"/>
    </row>
    <row r="85" spans="1:10" ht="22.5" customHeight="1" x14ac:dyDescent="0.25">
      <c r="A85" s="31"/>
      <c r="C85" s="79"/>
      <c r="D85" s="92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85"/>
    </row>
    <row r="86" spans="1:10" ht="22.5" customHeight="1" x14ac:dyDescent="0.25">
      <c r="A86" s="31"/>
      <c r="C86" s="79"/>
      <c r="D86" s="92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85"/>
    </row>
    <row r="87" spans="1:10" ht="22.5" customHeight="1" x14ac:dyDescent="0.25">
      <c r="A87" s="31">
        <f t="shared" si="0"/>
        <v>1</v>
      </c>
      <c r="B87" s="8">
        <f t="shared" si="1"/>
        <v>5</v>
      </c>
      <c r="C87" s="79"/>
      <c r="D87" s="80" t="str">
        <f t="shared" si="5"/>
        <v>Fri</v>
      </c>
      <c r="E87" s="34">
        <f>+E82+1</f>
        <v>44337</v>
      </c>
      <c r="F87" s="65"/>
      <c r="G87" s="66"/>
      <c r="H87" s="67"/>
      <c r="I87" s="66"/>
      <c r="J87" s="86"/>
    </row>
    <row r="88" spans="1:10" ht="22.5" customHeight="1" x14ac:dyDescent="0.25">
      <c r="A88" s="31"/>
      <c r="C88" s="79"/>
      <c r="D88" s="80" t="str">
        <f>D87</f>
        <v>Fri</v>
      </c>
      <c r="E88" s="34">
        <f>E87</f>
        <v>44337</v>
      </c>
      <c r="F88" s="65"/>
      <c r="G88" s="66"/>
      <c r="H88" s="67"/>
      <c r="I88" s="66"/>
      <c r="J88" s="86"/>
    </row>
    <row r="89" spans="1:10" ht="22.5" customHeight="1" x14ac:dyDescent="0.25">
      <c r="A89" s="31"/>
      <c r="C89" s="79"/>
      <c r="D89" s="80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86"/>
    </row>
    <row r="90" spans="1:10" ht="22.5" customHeight="1" x14ac:dyDescent="0.25">
      <c r="A90" s="31"/>
      <c r="C90" s="79"/>
      <c r="D90" s="80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86"/>
    </row>
    <row r="91" spans="1:10" ht="22.5" customHeight="1" x14ac:dyDescent="0.25">
      <c r="A91" s="31"/>
      <c r="C91" s="79"/>
      <c r="D91" s="80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86"/>
    </row>
    <row r="92" spans="1:10" ht="22.5" customHeight="1" x14ac:dyDescent="0.25">
      <c r="A92" s="31" t="str">
        <f t="shared" si="0"/>
        <v/>
      </c>
      <c r="B92" s="8">
        <f t="shared" si="1"/>
        <v>6</v>
      </c>
      <c r="C92" s="79"/>
      <c r="D92" s="80" t="str">
        <f t="shared" si="5"/>
        <v>Sat</v>
      </c>
      <c r="E92" s="34">
        <f>+E87+1</f>
        <v>44338</v>
      </c>
      <c r="F92" s="35"/>
      <c r="G92" s="36"/>
      <c r="H92" s="43"/>
      <c r="I92" s="36"/>
      <c r="J92" s="84"/>
    </row>
    <row r="93" spans="1:10" ht="22.5" customHeight="1" x14ac:dyDescent="0.25">
      <c r="A93" s="31" t="str">
        <f t="shared" si="0"/>
        <v/>
      </c>
      <c r="B93" s="8">
        <f t="shared" si="1"/>
        <v>7</v>
      </c>
      <c r="C93" s="79"/>
      <c r="D93" s="80" t="str">
        <f t="shared" si="5"/>
        <v>Sun</v>
      </c>
      <c r="E93" s="34">
        <f>+E92+1</f>
        <v>44339</v>
      </c>
      <c r="F93" s="35"/>
      <c r="G93" s="36"/>
      <c r="H93" s="37"/>
      <c r="I93" s="36"/>
      <c r="J93" s="84"/>
    </row>
    <row r="94" spans="1:10" ht="22.5" customHeight="1" x14ac:dyDescent="0.25">
      <c r="A94" s="31">
        <f t="shared" si="0"/>
        <v>1</v>
      </c>
      <c r="B94" s="8">
        <f t="shared" si="1"/>
        <v>1</v>
      </c>
      <c r="C94" s="79"/>
      <c r="D94" s="80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84"/>
    </row>
    <row r="95" spans="1:10" ht="22.5" customHeight="1" x14ac:dyDescent="0.25">
      <c r="A95" s="31"/>
      <c r="C95" s="79"/>
      <c r="D95" s="80" t="str">
        <f>D94</f>
        <v>Mo</v>
      </c>
      <c r="E95" s="34">
        <f>E94</f>
        <v>44340</v>
      </c>
      <c r="F95" s="35"/>
      <c r="G95" s="36"/>
      <c r="H95" s="43"/>
      <c r="I95" s="36"/>
      <c r="J95" s="84"/>
    </row>
    <row r="96" spans="1:10" ht="22.5" customHeight="1" x14ac:dyDescent="0.25">
      <c r="A96" s="31"/>
      <c r="C96" s="79"/>
      <c r="D96" s="80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84"/>
    </row>
    <row r="97" spans="1:10" ht="22.5" customHeight="1" x14ac:dyDescent="0.25">
      <c r="A97" s="31"/>
      <c r="C97" s="79"/>
      <c r="D97" s="80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84"/>
    </row>
    <row r="98" spans="1:10" ht="22.5" customHeight="1" x14ac:dyDescent="0.25">
      <c r="A98" s="31"/>
      <c r="C98" s="79"/>
      <c r="D98" s="80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84"/>
    </row>
    <row r="99" spans="1:10" ht="22.5" customHeight="1" x14ac:dyDescent="0.25">
      <c r="A99" s="31">
        <f t="shared" si="0"/>
        <v>1</v>
      </c>
      <c r="B99" s="8">
        <f t="shared" si="1"/>
        <v>2</v>
      </c>
      <c r="C99" s="79"/>
      <c r="D99" s="92" t="str">
        <f t="shared" si="5"/>
        <v>Tue</v>
      </c>
      <c r="E99" s="45">
        <f>+E94+1</f>
        <v>44341</v>
      </c>
      <c r="F99" s="46"/>
      <c r="G99" s="47"/>
      <c r="H99" s="48"/>
      <c r="I99" s="47"/>
      <c r="J99" s="85"/>
    </row>
    <row r="100" spans="1:10" ht="22.5" customHeight="1" x14ac:dyDescent="0.25">
      <c r="A100" s="31"/>
      <c r="C100" s="79"/>
      <c r="D100" s="92" t="str">
        <f>D99</f>
        <v>Tue</v>
      </c>
      <c r="E100" s="45">
        <f>E99</f>
        <v>44341</v>
      </c>
      <c r="F100" s="46"/>
      <c r="G100" s="47"/>
      <c r="H100" s="48"/>
      <c r="I100" s="47"/>
      <c r="J100" s="85"/>
    </row>
    <row r="101" spans="1:10" ht="22.5" customHeight="1" x14ac:dyDescent="0.25">
      <c r="A101" s="31"/>
      <c r="C101" s="79"/>
      <c r="D101" s="92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85"/>
    </row>
    <row r="102" spans="1:10" ht="22.5" customHeight="1" x14ac:dyDescent="0.25">
      <c r="A102" s="31"/>
      <c r="C102" s="79"/>
      <c r="D102" s="92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85"/>
    </row>
    <row r="103" spans="1:10" ht="22.5" customHeight="1" x14ac:dyDescent="0.25">
      <c r="A103" s="31"/>
      <c r="C103" s="79"/>
      <c r="D103" s="92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85"/>
    </row>
    <row r="104" spans="1:10" ht="22.5" customHeight="1" x14ac:dyDescent="0.25">
      <c r="A104" s="31">
        <f t="shared" si="0"/>
        <v>1</v>
      </c>
      <c r="B104" s="8">
        <f t="shared" si="1"/>
        <v>3</v>
      </c>
      <c r="C104" s="79"/>
      <c r="D104" s="80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86"/>
    </row>
    <row r="105" spans="1:10" ht="22.5" customHeight="1" x14ac:dyDescent="0.25">
      <c r="A105" s="31"/>
      <c r="C105" s="79"/>
      <c r="D105" s="80" t="str">
        <f>D104</f>
        <v>Wed</v>
      </c>
      <c r="E105" s="34">
        <f>E104</f>
        <v>44342</v>
      </c>
      <c r="F105" s="65"/>
      <c r="G105" s="66"/>
      <c r="H105" s="67"/>
      <c r="I105" s="66"/>
      <c r="J105" s="86"/>
    </row>
    <row r="106" spans="1:10" ht="22.5" customHeight="1" x14ac:dyDescent="0.25">
      <c r="A106" s="31"/>
      <c r="C106" s="79"/>
      <c r="D106" s="80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86"/>
    </row>
    <row r="107" spans="1:10" ht="22.5" customHeight="1" x14ac:dyDescent="0.25">
      <c r="A107" s="31"/>
      <c r="C107" s="79"/>
      <c r="D107" s="80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86"/>
    </row>
    <row r="108" spans="1:10" ht="22.5" customHeight="1" x14ac:dyDescent="0.25">
      <c r="A108" s="31"/>
      <c r="C108" s="79"/>
      <c r="D108" s="80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86"/>
    </row>
    <row r="109" spans="1:10" ht="22.5" customHeight="1" x14ac:dyDescent="0.25">
      <c r="A109" s="31">
        <f t="shared" si="0"/>
        <v>1</v>
      </c>
      <c r="B109" s="8">
        <f t="shared" si="1"/>
        <v>4</v>
      </c>
      <c r="C109" s="79"/>
      <c r="D109" s="92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85"/>
    </row>
    <row r="110" spans="1:10" ht="22.5" customHeight="1" x14ac:dyDescent="0.25">
      <c r="A110" s="31"/>
      <c r="C110" s="79"/>
      <c r="D110" s="92" t="str">
        <f>D109</f>
        <v>Thu</v>
      </c>
      <c r="E110" s="45">
        <f>E109</f>
        <v>44343</v>
      </c>
      <c r="F110" s="46"/>
      <c r="G110" s="47"/>
      <c r="H110" s="48"/>
      <c r="I110" s="47"/>
      <c r="J110" s="85"/>
    </row>
    <row r="111" spans="1:10" ht="22.5" customHeight="1" x14ac:dyDescent="0.25">
      <c r="A111" s="31"/>
      <c r="C111" s="79"/>
      <c r="D111" s="92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85"/>
    </row>
    <row r="112" spans="1:10" ht="22.5" customHeight="1" x14ac:dyDescent="0.25">
      <c r="A112" s="31"/>
      <c r="C112" s="79"/>
      <c r="D112" s="92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85"/>
    </row>
    <row r="113" spans="1:10" ht="22.5" customHeight="1" x14ac:dyDescent="0.25">
      <c r="A113" s="31"/>
      <c r="C113" s="79"/>
      <c r="D113" s="92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85"/>
    </row>
    <row r="114" spans="1:10" ht="22.5" customHeight="1" x14ac:dyDescent="0.25">
      <c r="A114" s="31">
        <f t="shared" si="0"/>
        <v>1</v>
      </c>
      <c r="B114" s="8">
        <f t="shared" si="1"/>
        <v>5</v>
      </c>
      <c r="C114" s="79"/>
      <c r="D114" s="80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86"/>
    </row>
    <row r="115" spans="1:10" ht="22.5" customHeight="1" x14ac:dyDescent="0.25">
      <c r="A115" s="31"/>
      <c r="C115" s="79"/>
      <c r="D115" s="80" t="str">
        <f>D114</f>
        <v>Fri</v>
      </c>
      <c r="E115" s="34">
        <f>E114</f>
        <v>44344</v>
      </c>
      <c r="F115" s="65"/>
      <c r="G115" s="66"/>
      <c r="H115" s="68"/>
      <c r="I115" s="66"/>
      <c r="J115" s="86"/>
    </row>
    <row r="116" spans="1:10" ht="22.5" customHeight="1" x14ac:dyDescent="0.25">
      <c r="A116" s="31"/>
      <c r="C116" s="79"/>
      <c r="D116" s="80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86"/>
    </row>
    <row r="117" spans="1:10" ht="22.5" customHeight="1" x14ac:dyDescent="0.25">
      <c r="A117" s="31"/>
      <c r="C117" s="79"/>
      <c r="D117" s="80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86"/>
    </row>
    <row r="118" spans="1:10" ht="22.5" customHeight="1" x14ac:dyDescent="0.25">
      <c r="A118" s="31"/>
      <c r="C118" s="79"/>
      <c r="D118" s="80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86"/>
    </row>
    <row r="119" spans="1:10" ht="24" customHeight="1" x14ac:dyDescent="0.25">
      <c r="A119" s="31" t="str">
        <f t="shared" si="0"/>
        <v/>
      </c>
      <c r="B119" s="8">
        <f>WEEKDAY(E114+1,2)</f>
        <v>6</v>
      </c>
      <c r="C119" s="79"/>
      <c r="D119" s="80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84"/>
    </row>
    <row r="120" spans="1:10" ht="24" customHeight="1" x14ac:dyDescent="0.25">
      <c r="A120" s="31" t="str">
        <f t="shared" si="0"/>
        <v/>
      </c>
      <c r="B120" s="8">
        <v>7</v>
      </c>
      <c r="C120" s="79"/>
      <c r="D120" s="80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84"/>
    </row>
    <row r="121" spans="1:10" ht="24" customHeight="1" x14ac:dyDescent="0.25">
      <c r="A121" s="31">
        <f t="shared" si="0"/>
        <v>1</v>
      </c>
      <c r="B121" s="8">
        <v>1</v>
      </c>
      <c r="C121" s="79"/>
      <c r="D121" s="80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84"/>
    </row>
    <row r="122" spans="1:10" ht="24" customHeight="1" x14ac:dyDescent="0.25">
      <c r="C122" s="79"/>
      <c r="D122" s="80" t="str">
        <f>D121</f>
        <v>Mo</v>
      </c>
      <c r="E122" s="34">
        <f>E121</f>
        <v>44347</v>
      </c>
      <c r="F122" s="35"/>
      <c r="G122" s="36"/>
      <c r="H122" s="37"/>
      <c r="I122" s="36"/>
      <c r="J122" s="84"/>
    </row>
    <row r="123" spans="1:10" ht="24" customHeight="1" x14ac:dyDescent="0.25">
      <c r="C123" s="79"/>
      <c r="D123" s="80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84"/>
    </row>
    <row r="124" spans="1:10" ht="24" customHeight="1" x14ac:dyDescent="0.25">
      <c r="C124" s="79"/>
      <c r="D124" s="80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84"/>
    </row>
    <row r="125" spans="1:10" ht="24" customHeight="1" thickBot="1" x14ac:dyDescent="0.3">
      <c r="C125" s="81"/>
      <c r="D125" s="82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87"/>
    </row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</sheetData>
  <mergeCells count="2">
    <mergeCell ref="D1:J1"/>
    <mergeCell ref="D4:E4"/>
  </mergeCells>
  <conditionalFormatting sqref="C11:C119">
    <cfRule type="expression" dxfId="57" priority="25" stopIfTrue="1">
      <formula>IF($A11=1,B11,)</formula>
    </cfRule>
    <cfRule type="expression" dxfId="56" priority="26" stopIfTrue="1">
      <formula>IF($A11="",B11,)</formula>
    </cfRule>
  </conditionalFormatting>
  <conditionalFormatting sqref="E11">
    <cfRule type="expression" dxfId="55" priority="27" stopIfTrue="1">
      <formula>IF($A11="",B11,"")</formula>
    </cfRule>
  </conditionalFormatting>
  <conditionalFormatting sqref="E12:E119">
    <cfRule type="expression" dxfId="54" priority="28" stopIfTrue="1">
      <formula>IF($A12&lt;&gt;1,B12,"")</formula>
    </cfRule>
  </conditionalFormatting>
  <conditionalFormatting sqref="D11:D119">
    <cfRule type="expression" dxfId="53" priority="29" stopIfTrue="1">
      <formula>IF($A11="",B11,)</formula>
    </cfRule>
  </conditionalFormatting>
  <conditionalFormatting sqref="G11:G12 G18:G76 G82:G118">
    <cfRule type="expression" dxfId="52" priority="30" stopIfTrue="1">
      <formula>#REF!="Freelancer"</formula>
    </cfRule>
    <cfRule type="expression" dxfId="51" priority="31" stopIfTrue="1">
      <formula>#REF!="DTC Int. Staff"</formula>
    </cfRule>
  </conditionalFormatting>
  <conditionalFormatting sqref="G114:G118 G18:G22 G33:G49 G60:G76 G87:G103">
    <cfRule type="expression" dxfId="50" priority="23" stopIfTrue="1">
      <formula>$F$5="Freelancer"</formula>
    </cfRule>
    <cfRule type="expression" dxfId="49" priority="24" stopIfTrue="1">
      <formula>$F$5="DTC Int. Staff"</formula>
    </cfRule>
  </conditionalFormatting>
  <conditionalFormatting sqref="G12">
    <cfRule type="expression" dxfId="48" priority="21" stopIfTrue="1">
      <formula>#REF!="Freelancer"</formula>
    </cfRule>
    <cfRule type="expression" dxfId="47" priority="22" stopIfTrue="1">
      <formula>#REF!="DTC Int. Staff"</formula>
    </cfRule>
  </conditionalFormatting>
  <conditionalFormatting sqref="G12">
    <cfRule type="expression" dxfId="46" priority="19" stopIfTrue="1">
      <formula>$F$5="Freelancer"</formula>
    </cfRule>
    <cfRule type="expression" dxfId="45" priority="20" stopIfTrue="1">
      <formula>$F$5="DTC Int. Staff"</formula>
    </cfRule>
  </conditionalFormatting>
  <conditionalFormatting sqref="G13:G17">
    <cfRule type="expression" dxfId="44" priority="17" stopIfTrue="1">
      <formula>#REF!="Freelancer"</formula>
    </cfRule>
    <cfRule type="expression" dxfId="43" priority="18" stopIfTrue="1">
      <formula>#REF!="DTC Int. Staff"</formula>
    </cfRule>
  </conditionalFormatting>
  <conditionalFormatting sqref="G13:G17">
    <cfRule type="expression" dxfId="42" priority="15" stopIfTrue="1">
      <formula>$F$5="Freelancer"</formula>
    </cfRule>
    <cfRule type="expression" dxfId="41" priority="16" stopIfTrue="1">
      <formula>$F$5="DTC Int. Staff"</formula>
    </cfRule>
  </conditionalFormatting>
  <conditionalFormatting sqref="C121:C125">
    <cfRule type="expression" dxfId="40" priority="12" stopIfTrue="1">
      <formula>IF($A121=1,B121,)</formula>
    </cfRule>
    <cfRule type="expression" dxfId="39" priority="13" stopIfTrue="1">
      <formula>IF($A121="",B121,)</formula>
    </cfRule>
  </conditionalFormatting>
  <conditionalFormatting sqref="D121:D125">
    <cfRule type="expression" dxfId="38" priority="14" stopIfTrue="1">
      <formula>IF($A121="",B121,)</formula>
    </cfRule>
  </conditionalFormatting>
  <conditionalFormatting sqref="C120">
    <cfRule type="expression" dxfId="37" priority="9" stopIfTrue="1">
      <formula>IF($A120=1,B120,)</formula>
    </cfRule>
    <cfRule type="expression" dxfId="36" priority="10" stopIfTrue="1">
      <formula>IF($A120="",B120,)</formula>
    </cfRule>
  </conditionalFormatting>
  <conditionalFormatting sqref="D120">
    <cfRule type="expression" dxfId="35" priority="11" stopIfTrue="1">
      <formula>IF($A120="",B120,)</formula>
    </cfRule>
  </conditionalFormatting>
  <conditionalFormatting sqref="E120">
    <cfRule type="expression" dxfId="34" priority="8" stopIfTrue="1">
      <formula>IF($A120&lt;&gt;1,B120,"")</formula>
    </cfRule>
  </conditionalFormatting>
  <conditionalFormatting sqref="E121:E125">
    <cfRule type="expression" dxfId="33" priority="7" stopIfTrue="1">
      <formula>IF($A121&lt;&gt;1,B121,"")</formula>
    </cfRule>
  </conditionalFormatting>
  <conditionalFormatting sqref="G55:G59">
    <cfRule type="expression" dxfId="32" priority="5" stopIfTrue="1">
      <formula>$F$5="Freelancer"</formula>
    </cfRule>
    <cfRule type="expression" dxfId="31" priority="6" stopIfTrue="1">
      <formula>$F$5="DTC Int. Staff"</formula>
    </cfRule>
  </conditionalFormatting>
  <conditionalFormatting sqref="G77:G81">
    <cfRule type="expression" dxfId="30" priority="3" stopIfTrue="1">
      <formula>#REF!="Freelancer"</formula>
    </cfRule>
    <cfRule type="expression" dxfId="29" priority="4" stopIfTrue="1">
      <formula>#REF!="DTC Int. Staff"</formula>
    </cfRule>
  </conditionalFormatting>
  <conditionalFormatting sqref="G77:G81">
    <cfRule type="expression" dxfId="28" priority="1" stopIfTrue="1">
      <formula>$F$5="Freelancer"</formula>
    </cfRule>
    <cfRule type="expression" dxfId="27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opLeftCell="D9" zoomScale="90" zoomScaleNormal="90" workbookViewId="0">
      <selection activeCell="I9" sqref="I9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3" t="s">
        <v>5</v>
      </c>
      <c r="E1" s="154"/>
      <c r="F1" s="154"/>
      <c r="G1" s="154"/>
      <c r="H1" s="154"/>
      <c r="I1" s="154"/>
      <c r="J1" s="155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51" t="s">
        <v>8</v>
      </c>
      <c r="E4" s="152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3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84"/>
    </row>
    <row r="12" spans="1:10" ht="22.5" customHeight="1" x14ac:dyDescent="0.25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84"/>
    </row>
    <row r="13" spans="1:10" ht="22.5" customHeight="1" x14ac:dyDescent="0.25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84"/>
    </row>
    <row r="14" spans="1:10" ht="22.5" customHeight="1" x14ac:dyDescent="0.25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84"/>
    </row>
    <row r="15" spans="1:10" ht="22.5" customHeight="1" x14ac:dyDescent="0.25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84"/>
    </row>
    <row r="16" spans="1:10" ht="22.5" customHeight="1" x14ac:dyDescent="0.25">
      <c r="A16" s="31">
        <f t="shared" si="0"/>
        <v>1</v>
      </c>
      <c r="B16" s="8">
        <f t="shared" si="1"/>
        <v>3</v>
      </c>
      <c r="C16" s="76"/>
      <c r="D16" s="77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85"/>
    </row>
    <row r="17" spans="1:10" ht="22.5" customHeight="1" x14ac:dyDescent="0.25">
      <c r="A17" s="31"/>
      <c r="C17" s="76"/>
      <c r="D17" s="77" t="str">
        <f>D16</f>
        <v>Wed</v>
      </c>
      <c r="E17" s="45">
        <f>E16</f>
        <v>44349</v>
      </c>
      <c r="F17" s="46"/>
      <c r="G17" s="47"/>
      <c r="H17" s="48"/>
      <c r="I17" s="47"/>
      <c r="J17" s="85"/>
    </row>
    <row r="18" spans="1:10" ht="22.5" customHeight="1" x14ac:dyDescent="0.25">
      <c r="A18" s="31"/>
      <c r="C18" s="76"/>
      <c r="D18" s="77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85"/>
    </row>
    <row r="19" spans="1:10" ht="22.5" customHeight="1" x14ac:dyDescent="0.25">
      <c r="A19" s="31"/>
      <c r="C19" s="76"/>
      <c r="D19" s="77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85"/>
    </row>
    <row r="20" spans="1:10" ht="22.5" customHeight="1" x14ac:dyDescent="0.25">
      <c r="A20" s="31"/>
      <c r="C20" s="76"/>
      <c r="D20" s="77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85"/>
    </row>
    <row r="21" spans="1:10" ht="22.5" customHeight="1" x14ac:dyDescent="0.25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84"/>
    </row>
    <row r="22" spans="1:10" ht="22.5" customHeight="1" x14ac:dyDescent="0.25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84"/>
    </row>
    <row r="23" spans="1:10" ht="22.5" customHeight="1" x14ac:dyDescent="0.25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84"/>
    </row>
    <row r="24" spans="1:10" ht="22.5" customHeight="1" x14ac:dyDescent="0.25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84"/>
    </row>
    <row r="25" spans="1:10" ht="22.5" customHeight="1" x14ac:dyDescent="0.25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84"/>
    </row>
    <row r="26" spans="1:10" ht="22.5" customHeight="1" x14ac:dyDescent="0.25">
      <c r="A26" s="31">
        <f t="shared" si="0"/>
        <v>1</v>
      </c>
      <c r="B26" s="8">
        <f t="shared" si="1"/>
        <v>5</v>
      </c>
      <c r="C26" s="76"/>
      <c r="D26" s="77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85"/>
    </row>
    <row r="27" spans="1:10" ht="22.5" customHeight="1" x14ac:dyDescent="0.25">
      <c r="A27" s="31"/>
      <c r="C27" s="76"/>
      <c r="D27" s="77" t="str">
        <f>D26</f>
        <v>Fri</v>
      </c>
      <c r="E27" s="45">
        <f>E26</f>
        <v>44351</v>
      </c>
      <c r="F27" s="46"/>
      <c r="G27" s="47"/>
      <c r="H27" s="71"/>
      <c r="I27" s="47"/>
      <c r="J27" s="85"/>
    </row>
    <row r="28" spans="1:10" ht="22.5" customHeight="1" x14ac:dyDescent="0.25">
      <c r="A28" s="31"/>
      <c r="C28" s="76"/>
      <c r="D28" s="77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85"/>
    </row>
    <row r="29" spans="1:10" ht="22.5" customHeight="1" x14ac:dyDescent="0.25">
      <c r="A29" s="31"/>
      <c r="C29" s="76"/>
      <c r="D29" s="77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85"/>
    </row>
    <row r="30" spans="1:10" ht="22.5" customHeight="1" x14ac:dyDescent="0.25">
      <c r="A30" s="31"/>
      <c r="C30" s="76"/>
      <c r="D30" s="77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85"/>
    </row>
    <row r="31" spans="1:10" ht="22.5" customHeight="1" x14ac:dyDescent="0.25">
      <c r="A31" s="31" t="str">
        <f t="shared" si="0"/>
        <v/>
      </c>
      <c r="B31" s="8">
        <f t="shared" si="1"/>
        <v>6</v>
      </c>
      <c r="C31" s="76"/>
      <c r="D31" s="77" t="str">
        <f t="shared" si="7"/>
        <v>Sat</v>
      </c>
      <c r="E31" s="45">
        <f>+E26+1</f>
        <v>44352</v>
      </c>
      <c r="F31" s="46"/>
      <c r="G31" s="47"/>
      <c r="H31" s="48"/>
      <c r="I31" s="47"/>
      <c r="J31" s="85"/>
    </row>
    <row r="32" spans="1:10" ht="22.5" customHeight="1" x14ac:dyDescent="0.25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84"/>
    </row>
    <row r="33" spans="1:10" ht="22.5" customHeight="1" x14ac:dyDescent="0.25">
      <c r="A33" s="31">
        <f t="shared" si="0"/>
        <v>1</v>
      </c>
      <c r="B33" s="8">
        <f t="shared" si="1"/>
        <v>1</v>
      </c>
      <c r="C33" s="76"/>
      <c r="D33" s="77" t="str">
        <f t="shared" si="7"/>
        <v>Mo</v>
      </c>
      <c r="E33" s="45">
        <f>+E32+1</f>
        <v>44354</v>
      </c>
      <c r="F33" s="46"/>
      <c r="G33" s="47"/>
      <c r="H33" s="48"/>
      <c r="I33" s="47"/>
      <c r="J33" s="85"/>
    </row>
    <row r="34" spans="1:10" ht="22.5" customHeight="1" x14ac:dyDescent="0.25">
      <c r="A34" s="31"/>
      <c r="C34" s="76"/>
      <c r="D34" s="77" t="str">
        <f>D33</f>
        <v>Mo</v>
      </c>
      <c r="E34" s="45">
        <f>E33</f>
        <v>44354</v>
      </c>
      <c r="F34" s="46"/>
      <c r="G34" s="47"/>
      <c r="H34" s="48"/>
      <c r="I34" s="47"/>
      <c r="J34" s="85"/>
    </row>
    <row r="35" spans="1:10" ht="22.5" customHeight="1" x14ac:dyDescent="0.25">
      <c r="A35" s="31"/>
      <c r="C35" s="76"/>
      <c r="D35" s="77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85"/>
    </row>
    <row r="36" spans="1:10" ht="22.5" customHeight="1" x14ac:dyDescent="0.25">
      <c r="A36" s="31"/>
      <c r="C36" s="76"/>
      <c r="D36" s="77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85"/>
    </row>
    <row r="37" spans="1:10" ht="22.5" customHeight="1" x14ac:dyDescent="0.25">
      <c r="A37" s="31"/>
      <c r="C37" s="76"/>
      <c r="D37" s="77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85"/>
    </row>
    <row r="38" spans="1:10" ht="22.5" customHeight="1" x14ac:dyDescent="0.25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84"/>
    </row>
    <row r="39" spans="1:10" ht="22.5" customHeight="1" x14ac:dyDescent="0.25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84"/>
    </row>
    <row r="40" spans="1:10" ht="22.5" customHeight="1" x14ac:dyDescent="0.25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84"/>
    </row>
    <row r="41" spans="1:10" ht="22.5" customHeight="1" x14ac:dyDescent="0.25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84"/>
    </row>
    <row r="42" spans="1:10" ht="22.5" customHeight="1" x14ac:dyDescent="0.25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84"/>
    </row>
    <row r="43" spans="1:10" ht="22.5" customHeight="1" x14ac:dyDescent="0.25">
      <c r="A43" s="31">
        <f t="shared" si="0"/>
        <v>1</v>
      </c>
      <c r="B43" s="8">
        <f t="shared" si="1"/>
        <v>3</v>
      </c>
      <c r="C43" s="76"/>
      <c r="D43" s="77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85"/>
    </row>
    <row r="44" spans="1:10" ht="22.5" customHeight="1" x14ac:dyDescent="0.25">
      <c r="A44" s="31"/>
      <c r="C44" s="76"/>
      <c r="D44" s="77" t="str">
        <f>D43</f>
        <v>Wed</v>
      </c>
      <c r="E44" s="45">
        <f>E43</f>
        <v>44356</v>
      </c>
      <c r="F44" s="46"/>
      <c r="G44" s="47"/>
      <c r="H44" s="48"/>
      <c r="I44" s="47"/>
      <c r="J44" s="85"/>
    </row>
    <row r="45" spans="1:10" ht="22.5" customHeight="1" x14ac:dyDescent="0.25">
      <c r="A45" s="31"/>
      <c r="C45" s="76"/>
      <c r="D45" s="77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85"/>
    </row>
    <row r="46" spans="1:10" ht="22.5" customHeight="1" x14ac:dyDescent="0.25">
      <c r="A46" s="31"/>
      <c r="C46" s="76"/>
      <c r="D46" s="77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85"/>
    </row>
    <row r="47" spans="1:10" ht="22.5" customHeight="1" x14ac:dyDescent="0.25">
      <c r="A47" s="31"/>
      <c r="C47" s="76"/>
      <c r="D47" s="77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85"/>
    </row>
    <row r="48" spans="1:10" ht="22.5" customHeight="1" x14ac:dyDescent="0.25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84"/>
    </row>
    <row r="49" spans="1:10" ht="22.5" customHeight="1" x14ac:dyDescent="0.25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84"/>
    </row>
    <row r="50" spans="1:10" ht="22.5" customHeight="1" x14ac:dyDescent="0.25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84"/>
    </row>
    <row r="51" spans="1:10" ht="22.5" customHeight="1" x14ac:dyDescent="0.25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84"/>
    </row>
    <row r="52" spans="1:10" ht="22.5" customHeight="1" x14ac:dyDescent="0.25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84"/>
    </row>
    <row r="53" spans="1:10" ht="22.5" customHeight="1" x14ac:dyDescent="0.25">
      <c r="A53" s="31">
        <f t="shared" si="0"/>
        <v>1</v>
      </c>
      <c r="B53" s="8">
        <f t="shared" si="1"/>
        <v>5</v>
      </c>
      <c r="C53" s="76"/>
      <c r="D53" s="77" t="str">
        <f t="shared" si="7"/>
        <v>Fri</v>
      </c>
      <c r="E53" s="45">
        <f>+E48+1</f>
        <v>44358</v>
      </c>
      <c r="F53" s="46"/>
      <c r="G53" s="47"/>
      <c r="H53" s="48"/>
      <c r="I53" s="47"/>
      <c r="J53" s="85"/>
    </row>
    <row r="54" spans="1:10" ht="22.5" customHeight="1" x14ac:dyDescent="0.25">
      <c r="A54" s="31"/>
      <c r="C54" s="76"/>
      <c r="D54" s="77" t="str">
        <f>D53</f>
        <v>Fri</v>
      </c>
      <c r="E54" s="45">
        <f>E53</f>
        <v>44358</v>
      </c>
      <c r="F54" s="46"/>
      <c r="G54" s="47"/>
      <c r="H54" s="48"/>
      <c r="I54" s="47"/>
      <c r="J54" s="85"/>
    </row>
    <row r="55" spans="1:10" ht="22.5" customHeight="1" x14ac:dyDescent="0.25">
      <c r="A55" s="31"/>
      <c r="C55" s="76"/>
      <c r="D55" s="77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85"/>
    </row>
    <row r="56" spans="1:10" ht="22.5" customHeight="1" x14ac:dyDescent="0.25">
      <c r="A56" s="31"/>
      <c r="C56" s="76"/>
      <c r="D56" s="77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85"/>
    </row>
    <row r="57" spans="1:10" ht="22.5" customHeight="1" x14ac:dyDescent="0.25">
      <c r="A57" s="31"/>
      <c r="C57" s="76"/>
      <c r="D57" s="77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85"/>
    </row>
    <row r="58" spans="1:10" ht="22.5" customHeight="1" x14ac:dyDescent="0.25">
      <c r="A58" s="31" t="str">
        <f t="shared" si="0"/>
        <v/>
      </c>
      <c r="B58" s="8">
        <f t="shared" si="1"/>
        <v>6</v>
      </c>
      <c r="C58" s="76"/>
      <c r="D58" s="77" t="str">
        <f t="shared" si="7"/>
        <v>Sat</v>
      </c>
      <c r="E58" s="45">
        <f>+E53+1</f>
        <v>44359</v>
      </c>
      <c r="F58" s="65"/>
      <c r="G58" s="66"/>
      <c r="H58" s="68"/>
      <c r="I58" s="66"/>
      <c r="J58" s="86"/>
    </row>
    <row r="59" spans="1:10" ht="22.5" customHeight="1" x14ac:dyDescent="0.25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84"/>
    </row>
    <row r="60" spans="1:10" ht="22.5" customHeight="1" x14ac:dyDescent="0.25">
      <c r="A60" s="31">
        <f t="shared" si="0"/>
        <v>1</v>
      </c>
      <c r="B60" s="8">
        <f t="shared" si="1"/>
        <v>1</v>
      </c>
      <c r="C60" s="76"/>
      <c r="D60" s="77" t="str">
        <f t="shared" si="7"/>
        <v>Mo</v>
      </c>
      <c r="E60" s="45">
        <f>+E59+1</f>
        <v>44361</v>
      </c>
      <c r="F60" s="46"/>
      <c r="G60" s="47"/>
      <c r="H60" s="48"/>
      <c r="I60" s="47"/>
      <c r="J60" s="85"/>
    </row>
    <row r="61" spans="1:10" ht="22.5" customHeight="1" x14ac:dyDescent="0.25">
      <c r="A61" s="31"/>
      <c r="C61" s="76"/>
      <c r="D61" s="77" t="str">
        <f>D60</f>
        <v>Mo</v>
      </c>
      <c r="E61" s="45">
        <f>E60</f>
        <v>44361</v>
      </c>
      <c r="F61" s="46"/>
      <c r="G61" s="47"/>
      <c r="H61" s="48"/>
      <c r="I61" s="47"/>
      <c r="J61" s="85"/>
    </row>
    <row r="62" spans="1:10" ht="22.5" customHeight="1" x14ac:dyDescent="0.25">
      <c r="A62" s="31"/>
      <c r="C62" s="76"/>
      <c r="D62" s="77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85"/>
    </row>
    <row r="63" spans="1:10" ht="22.5" customHeight="1" x14ac:dyDescent="0.25">
      <c r="A63" s="31"/>
      <c r="C63" s="76"/>
      <c r="D63" s="77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85"/>
    </row>
    <row r="64" spans="1:10" ht="22.5" customHeight="1" x14ac:dyDescent="0.25">
      <c r="A64" s="31"/>
      <c r="C64" s="76"/>
      <c r="D64" s="77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85"/>
    </row>
    <row r="65" spans="1:10" ht="22.5" customHeight="1" x14ac:dyDescent="0.25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/>
      <c r="G65" s="36"/>
      <c r="H65" s="43"/>
      <c r="I65" s="36"/>
      <c r="J65" s="84"/>
    </row>
    <row r="66" spans="1:10" ht="22.5" customHeight="1" x14ac:dyDescent="0.25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84"/>
    </row>
    <row r="67" spans="1:10" ht="22.5" customHeight="1" x14ac:dyDescent="0.25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84"/>
    </row>
    <row r="68" spans="1:10" ht="22.5" customHeight="1" x14ac:dyDescent="0.25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84"/>
    </row>
    <row r="69" spans="1:10" ht="22.5" customHeight="1" x14ac:dyDescent="0.25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84"/>
    </row>
    <row r="70" spans="1:10" ht="22.5" customHeight="1" x14ac:dyDescent="0.25">
      <c r="A70" s="31">
        <f t="shared" si="0"/>
        <v>1</v>
      </c>
      <c r="B70" s="8">
        <f t="shared" si="1"/>
        <v>3</v>
      </c>
      <c r="C70" s="76"/>
      <c r="D70" s="77" t="str">
        <f t="shared" si="7"/>
        <v>Wed</v>
      </c>
      <c r="E70" s="45">
        <f>+E65+1</f>
        <v>44363</v>
      </c>
      <c r="F70" s="46"/>
      <c r="G70" s="47"/>
      <c r="H70" s="48"/>
      <c r="I70" s="47"/>
      <c r="J70" s="85"/>
    </row>
    <row r="71" spans="1:10" ht="22.5" customHeight="1" x14ac:dyDescent="0.25">
      <c r="A71" s="31"/>
      <c r="C71" s="76"/>
      <c r="D71" s="77" t="str">
        <f>D70</f>
        <v>Wed</v>
      </c>
      <c r="E71" s="45">
        <f>E70</f>
        <v>44363</v>
      </c>
      <c r="F71" s="46"/>
      <c r="G71" s="47"/>
      <c r="H71" s="48"/>
      <c r="I71" s="47"/>
      <c r="J71" s="85"/>
    </row>
    <row r="72" spans="1:10" ht="22.5" customHeight="1" x14ac:dyDescent="0.25">
      <c r="A72" s="31"/>
      <c r="C72" s="76"/>
      <c r="D72" s="77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85"/>
    </row>
    <row r="73" spans="1:10" ht="22.5" customHeight="1" x14ac:dyDescent="0.25">
      <c r="A73" s="31"/>
      <c r="C73" s="76"/>
      <c r="D73" s="77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85"/>
    </row>
    <row r="74" spans="1:10" ht="22.5" customHeight="1" x14ac:dyDescent="0.25">
      <c r="A74" s="31"/>
      <c r="C74" s="76"/>
      <c r="D74" s="77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85"/>
    </row>
    <row r="75" spans="1:10" ht="22.5" customHeight="1" x14ac:dyDescent="0.25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/>
      <c r="G75" s="36"/>
      <c r="H75" s="43"/>
      <c r="I75" s="36"/>
      <c r="J75" s="84"/>
    </row>
    <row r="76" spans="1:10" ht="22.5" customHeight="1" x14ac:dyDescent="0.25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84"/>
    </row>
    <row r="77" spans="1:10" ht="22.5" customHeight="1" x14ac:dyDescent="0.25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84"/>
    </row>
    <row r="78" spans="1:10" ht="22.5" customHeight="1" x14ac:dyDescent="0.25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84"/>
    </row>
    <row r="79" spans="1:10" ht="22.5" customHeight="1" x14ac:dyDescent="0.25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84"/>
    </row>
    <row r="80" spans="1:10" ht="22.5" customHeight="1" x14ac:dyDescent="0.25">
      <c r="A80" s="31">
        <f t="shared" si="0"/>
        <v>1</v>
      </c>
      <c r="B80" s="8">
        <f t="shared" si="1"/>
        <v>5</v>
      </c>
      <c r="C80" s="76"/>
      <c r="D80" s="77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85"/>
    </row>
    <row r="81" spans="1:10" ht="22.5" customHeight="1" x14ac:dyDescent="0.25">
      <c r="A81" s="31"/>
      <c r="C81" s="76"/>
      <c r="D81" s="77" t="str">
        <f>D80</f>
        <v>Fri</v>
      </c>
      <c r="E81" s="45">
        <f>E80</f>
        <v>44365</v>
      </c>
      <c r="F81" s="46"/>
      <c r="G81" s="47"/>
      <c r="H81" s="48"/>
      <c r="I81" s="47"/>
      <c r="J81" s="85"/>
    </row>
    <row r="82" spans="1:10" ht="22.5" customHeight="1" x14ac:dyDescent="0.25">
      <c r="A82" s="31"/>
      <c r="C82" s="76"/>
      <c r="D82" s="77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85"/>
    </row>
    <row r="83" spans="1:10" ht="22.5" customHeight="1" x14ac:dyDescent="0.25">
      <c r="A83" s="31"/>
      <c r="C83" s="76"/>
      <c r="D83" s="77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85"/>
    </row>
    <row r="84" spans="1:10" ht="22.5" customHeight="1" x14ac:dyDescent="0.25">
      <c r="A84" s="31"/>
      <c r="C84" s="76"/>
      <c r="D84" s="77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85"/>
    </row>
    <row r="85" spans="1:10" ht="22.5" customHeight="1" x14ac:dyDescent="0.25">
      <c r="A85" s="31" t="str">
        <f t="shared" si="0"/>
        <v/>
      </c>
      <c r="B85" s="8">
        <f t="shared" si="1"/>
        <v>6</v>
      </c>
      <c r="C85" s="76"/>
      <c r="D85" s="77" t="str">
        <f t="shared" si="7"/>
        <v>Sat</v>
      </c>
      <c r="E85" s="45">
        <f>+E80+1</f>
        <v>44366</v>
      </c>
      <c r="F85" s="65"/>
      <c r="G85" s="66"/>
      <c r="H85" s="67"/>
      <c r="I85" s="66"/>
      <c r="J85" s="86"/>
    </row>
    <row r="86" spans="1:10" ht="22.5" customHeight="1" x14ac:dyDescent="0.25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84"/>
    </row>
    <row r="87" spans="1:10" ht="22.5" customHeight="1" x14ac:dyDescent="0.25">
      <c r="A87" s="31">
        <f t="shared" si="0"/>
        <v>1</v>
      </c>
      <c r="B87" s="8">
        <f t="shared" si="1"/>
        <v>1</v>
      </c>
      <c r="C87" s="76"/>
      <c r="D87" s="77" t="str">
        <f t="shared" si="7"/>
        <v>Mo</v>
      </c>
      <c r="E87" s="45">
        <f>+E86+1</f>
        <v>44368</v>
      </c>
      <c r="F87" s="46"/>
      <c r="G87" s="47"/>
      <c r="H87" s="48"/>
      <c r="I87" s="47"/>
      <c r="J87" s="85"/>
    </row>
    <row r="88" spans="1:10" ht="22.5" customHeight="1" x14ac:dyDescent="0.25">
      <c r="A88" s="31"/>
      <c r="C88" s="76"/>
      <c r="D88" s="77" t="str">
        <f>D87</f>
        <v>Mo</v>
      </c>
      <c r="E88" s="45">
        <f>E87</f>
        <v>44368</v>
      </c>
      <c r="F88" s="46"/>
      <c r="G88" s="47"/>
      <c r="H88" s="48"/>
      <c r="I88" s="47"/>
      <c r="J88" s="85"/>
    </row>
    <row r="89" spans="1:10" ht="22.5" customHeight="1" x14ac:dyDescent="0.25">
      <c r="A89" s="31"/>
      <c r="C89" s="76"/>
      <c r="D89" s="77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85"/>
    </row>
    <row r="90" spans="1:10" ht="22.5" customHeight="1" x14ac:dyDescent="0.25">
      <c r="A90" s="31"/>
      <c r="C90" s="76"/>
      <c r="D90" s="77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85"/>
    </row>
    <row r="91" spans="1:10" ht="22.5" customHeight="1" x14ac:dyDescent="0.25">
      <c r="A91" s="31"/>
      <c r="C91" s="76"/>
      <c r="D91" s="77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85"/>
    </row>
    <row r="92" spans="1:10" ht="22.5" customHeight="1" x14ac:dyDescent="0.25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/>
      <c r="G92" s="36"/>
      <c r="H92" s="43"/>
      <c r="I92" s="36"/>
      <c r="J92" s="84"/>
    </row>
    <row r="93" spans="1:10" ht="22.5" customHeight="1" x14ac:dyDescent="0.25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84"/>
    </row>
    <row r="94" spans="1:10" ht="22.5" customHeight="1" x14ac:dyDescent="0.25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84"/>
    </row>
    <row r="95" spans="1:10" ht="22.5" customHeight="1" x14ac:dyDescent="0.25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84"/>
    </row>
    <row r="96" spans="1:10" ht="22.5" customHeight="1" x14ac:dyDescent="0.25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84"/>
    </row>
    <row r="97" spans="1:10" ht="22.5" customHeight="1" x14ac:dyDescent="0.25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84"/>
    </row>
    <row r="98" spans="1:10" ht="22.5" customHeight="1" x14ac:dyDescent="0.25">
      <c r="A98" s="31">
        <f t="shared" si="0"/>
        <v>1</v>
      </c>
      <c r="B98" s="8">
        <f t="shared" si="1"/>
        <v>3</v>
      </c>
      <c r="C98" s="76"/>
      <c r="D98" s="77" t="str">
        <f t="shared" si="7"/>
        <v>Wed</v>
      </c>
      <c r="E98" s="45">
        <f>+E92+1</f>
        <v>44370</v>
      </c>
      <c r="F98" s="46"/>
      <c r="G98" s="47"/>
      <c r="H98" s="71"/>
      <c r="I98" s="47"/>
      <c r="J98" s="85"/>
    </row>
    <row r="99" spans="1:10" ht="22.5" customHeight="1" x14ac:dyDescent="0.25">
      <c r="A99" s="31"/>
      <c r="C99" s="76"/>
      <c r="D99" s="77" t="str">
        <f>D98</f>
        <v>Wed</v>
      </c>
      <c r="E99" s="45">
        <f>E98</f>
        <v>44370</v>
      </c>
      <c r="F99" s="46"/>
      <c r="G99" s="47"/>
      <c r="H99" s="71"/>
      <c r="I99" s="47"/>
      <c r="J99" s="85"/>
    </row>
    <row r="100" spans="1:10" ht="22.5" customHeight="1" x14ac:dyDescent="0.25">
      <c r="A100" s="31"/>
      <c r="C100" s="76"/>
      <c r="D100" s="77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85"/>
    </row>
    <row r="101" spans="1:10" ht="22.5" customHeight="1" x14ac:dyDescent="0.25">
      <c r="A101" s="31"/>
      <c r="C101" s="76"/>
      <c r="D101" s="77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85"/>
    </row>
    <row r="102" spans="1:10" ht="22.5" customHeight="1" x14ac:dyDescent="0.25">
      <c r="A102" s="31"/>
      <c r="C102" s="76"/>
      <c r="D102" s="77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85"/>
    </row>
    <row r="103" spans="1:10" ht="22.5" customHeight="1" x14ac:dyDescent="0.25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84"/>
    </row>
    <row r="104" spans="1:10" ht="22.5" customHeight="1" x14ac:dyDescent="0.25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84"/>
    </row>
    <row r="105" spans="1:10" ht="22.5" customHeight="1" x14ac:dyDescent="0.25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84"/>
    </row>
    <row r="106" spans="1:10" ht="22.5" customHeight="1" x14ac:dyDescent="0.25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84"/>
    </row>
    <row r="107" spans="1:10" ht="22.5" customHeight="1" x14ac:dyDescent="0.25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84"/>
    </row>
    <row r="108" spans="1:10" ht="22.5" customHeight="1" x14ac:dyDescent="0.25">
      <c r="A108" s="31">
        <f t="shared" si="0"/>
        <v>1</v>
      </c>
      <c r="B108" s="8">
        <f t="shared" si="1"/>
        <v>5</v>
      </c>
      <c r="C108" s="76"/>
      <c r="D108" s="77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85"/>
    </row>
    <row r="109" spans="1:10" ht="22.5" customHeight="1" x14ac:dyDescent="0.25">
      <c r="A109" s="31"/>
      <c r="C109" s="76"/>
      <c r="D109" s="77" t="str">
        <f>D108</f>
        <v>Fri</v>
      </c>
      <c r="E109" s="45">
        <f>E108</f>
        <v>44372</v>
      </c>
      <c r="F109" s="46"/>
      <c r="G109" s="47"/>
      <c r="H109" s="48"/>
      <c r="I109" s="47"/>
      <c r="J109" s="85"/>
    </row>
    <row r="110" spans="1:10" ht="22.5" customHeight="1" x14ac:dyDescent="0.25">
      <c r="A110" s="31"/>
      <c r="C110" s="76"/>
      <c r="D110" s="77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85"/>
    </row>
    <row r="111" spans="1:10" ht="22.5" customHeight="1" x14ac:dyDescent="0.25">
      <c r="A111" s="31"/>
      <c r="C111" s="76"/>
      <c r="D111" s="77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85"/>
    </row>
    <row r="112" spans="1:10" ht="22.5" customHeight="1" x14ac:dyDescent="0.25">
      <c r="A112" s="31"/>
      <c r="C112" s="76"/>
      <c r="D112" s="77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85"/>
    </row>
    <row r="113" spans="1:10" ht="22.5" customHeight="1" x14ac:dyDescent="0.25">
      <c r="A113" s="31" t="str">
        <f t="shared" si="0"/>
        <v/>
      </c>
      <c r="B113" s="8">
        <f t="shared" si="1"/>
        <v>6</v>
      </c>
      <c r="C113" s="76"/>
      <c r="D113" s="77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86"/>
    </row>
    <row r="114" spans="1:10" ht="22.5" customHeight="1" x14ac:dyDescent="0.25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84"/>
    </row>
    <row r="115" spans="1:10" ht="22.5" customHeight="1" x14ac:dyDescent="0.25">
      <c r="A115" s="31">
        <f t="shared" si="0"/>
        <v>1</v>
      </c>
      <c r="B115" s="8">
        <f t="shared" si="1"/>
        <v>1</v>
      </c>
      <c r="C115" s="76"/>
      <c r="D115" s="77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85"/>
    </row>
    <row r="116" spans="1:10" ht="22.5" customHeight="1" x14ac:dyDescent="0.25">
      <c r="A116" s="31"/>
      <c r="C116" s="76"/>
      <c r="D116" s="77" t="str">
        <f>D115</f>
        <v>Mo</v>
      </c>
      <c r="E116" s="45">
        <f>E115</f>
        <v>44375</v>
      </c>
      <c r="F116" s="46"/>
      <c r="G116" s="47"/>
      <c r="H116" s="51"/>
      <c r="I116" s="47"/>
      <c r="J116" s="85"/>
    </row>
    <row r="117" spans="1:10" ht="22.5" customHeight="1" x14ac:dyDescent="0.25">
      <c r="A117" s="31"/>
      <c r="C117" s="76"/>
      <c r="D117" s="77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85"/>
    </row>
    <row r="118" spans="1:10" ht="22.5" customHeight="1" x14ac:dyDescent="0.25">
      <c r="A118" s="31"/>
      <c r="C118" s="76"/>
      <c r="D118" s="77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85"/>
    </row>
    <row r="119" spans="1:10" ht="22.5" customHeight="1" x14ac:dyDescent="0.25">
      <c r="A119" s="31"/>
      <c r="C119" s="76"/>
      <c r="D119" s="77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85"/>
    </row>
    <row r="120" spans="1:10" ht="22.5" customHeight="1" x14ac:dyDescent="0.25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84"/>
    </row>
    <row r="121" spans="1:10" ht="22.5" customHeight="1" x14ac:dyDescent="0.25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84"/>
    </row>
    <row r="122" spans="1:10" ht="22.5" customHeight="1" x14ac:dyDescent="0.25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84"/>
    </row>
    <row r="123" spans="1:10" ht="22.5" customHeight="1" x14ac:dyDescent="0.25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84"/>
    </row>
    <row r="124" spans="1:10" ht="22.5" customHeight="1" x14ac:dyDescent="0.25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84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85"/>
    </row>
    <row r="126" spans="1:10" ht="22.5" customHeight="1" x14ac:dyDescent="0.25">
      <c r="A126" s="31"/>
      <c r="C126" s="76"/>
      <c r="D126" s="93" t="str">
        <f>D125</f>
        <v>Wed</v>
      </c>
      <c r="E126" s="94">
        <f>E125</f>
        <v>44377</v>
      </c>
      <c r="F126" s="95"/>
      <c r="G126" s="96"/>
      <c r="H126" s="97"/>
      <c r="I126" s="96"/>
      <c r="J126" s="98"/>
    </row>
    <row r="127" spans="1:10" ht="22.5" customHeight="1" x14ac:dyDescent="0.25">
      <c r="A127" s="31"/>
      <c r="C127" s="76"/>
      <c r="D127" s="93" t="str">
        <f t="shared" ref="D127:D129" si="34">D126</f>
        <v>Wed</v>
      </c>
      <c r="E127" s="94">
        <f t="shared" ref="E127:E129" si="35">E126</f>
        <v>44377</v>
      </c>
      <c r="F127" s="95"/>
      <c r="G127" s="96"/>
      <c r="H127" s="97"/>
      <c r="I127" s="96"/>
      <c r="J127" s="98"/>
    </row>
    <row r="128" spans="1:10" ht="21.75" customHeight="1" x14ac:dyDescent="0.25">
      <c r="A128" s="31"/>
      <c r="C128" s="76"/>
      <c r="D128" s="93" t="str">
        <f t="shared" si="34"/>
        <v>Wed</v>
      </c>
      <c r="E128" s="94">
        <f t="shared" si="35"/>
        <v>44377</v>
      </c>
      <c r="F128" s="95"/>
      <c r="G128" s="96"/>
      <c r="H128" s="97"/>
      <c r="I128" s="96"/>
      <c r="J128" s="98"/>
    </row>
    <row r="129" spans="1:10" ht="21.75" customHeight="1" thickBot="1" x14ac:dyDescent="0.3">
      <c r="A129" s="31"/>
      <c r="C129" s="81"/>
      <c r="D129" s="99" t="str">
        <f t="shared" si="34"/>
        <v>Wed</v>
      </c>
      <c r="E129" s="100">
        <f t="shared" si="35"/>
        <v>44377</v>
      </c>
      <c r="F129" s="101"/>
      <c r="G129" s="102"/>
      <c r="H129" s="103"/>
      <c r="I129" s="102"/>
      <c r="J129" s="104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26" priority="25" stopIfTrue="1">
      <formula>IF($A11=1,B11,)</formula>
    </cfRule>
    <cfRule type="expression" dxfId="25" priority="26" stopIfTrue="1">
      <formula>IF($A11="",B11,)</formula>
    </cfRule>
  </conditionalFormatting>
  <conditionalFormatting sqref="E11:E15">
    <cfRule type="expression" dxfId="24" priority="27" stopIfTrue="1">
      <formula>IF($A11="",B11,"")</formula>
    </cfRule>
  </conditionalFormatting>
  <conditionalFormatting sqref="E16:E124">
    <cfRule type="expression" dxfId="23" priority="28" stopIfTrue="1">
      <formula>IF($A16&lt;&gt;1,B16,"")</formula>
    </cfRule>
  </conditionalFormatting>
  <conditionalFormatting sqref="D11:D124">
    <cfRule type="expression" dxfId="22" priority="29" stopIfTrue="1">
      <formula>IF($A11="",B11,)</formula>
    </cfRule>
  </conditionalFormatting>
  <conditionalFormatting sqref="G11:G20 G26:G84 G86:G119">
    <cfRule type="expression" dxfId="21" priority="30" stopIfTrue="1">
      <formula>#REF!="Freelancer"</formula>
    </cfRule>
    <cfRule type="expression" dxfId="20" priority="31" stopIfTrue="1">
      <formula>#REF!="DTC Int. Staff"</formula>
    </cfRule>
  </conditionalFormatting>
  <conditionalFormatting sqref="G115:G119 G87:G112 G26:G30 G33:G57 G60:G84">
    <cfRule type="expression" dxfId="19" priority="23" stopIfTrue="1">
      <formula>$F$5="Freelancer"</formula>
    </cfRule>
    <cfRule type="expression" dxfId="18" priority="24" stopIfTrue="1">
      <formula>$F$5="DTC Int. Staff"</formula>
    </cfRule>
  </conditionalFormatting>
  <conditionalFormatting sqref="G16:G20">
    <cfRule type="expression" dxfId="17" priority="21" stopIfTrue="1">
      <formula>#REF!="Freelancer"</formula>
    </cfRule>
    <cfRule type="expression" dxfId="16" priority="22" stopIfTrue="1">
      <formula>#REF!="DTC Int. Staff"</formula>
    </cfRule>
  </conditionalFormatting>
  <conditionalFormatting sqref="G16:G20">
    <cfRule type="expression" dxfId="15" priority="19" stopIfTrue="1">
      <formula>$F$5="Freelancer"</formula>
    </cfRule>
    <cfRule type="expression" dxfId="14" priority="20" stopIfTrue="1">
      <formula>$F$5="DTC Int. Staff"</formula>
    </cfRule>
  </conditionalFormatting>
  <conditionalFormatting sqref="G21:G25">
    <cfRule type="expression" dxfId="13" priority="17" stopIfTrue="1">
      <formula>#REF!="Freelancer"</formula>
    </cfRule>
    <cfRule type="expression" dxfId="12" priority="18" stopIfTrue="1">
      <formula>#REF!="DTC Int. Staff"</formula>
    </cfRule>
  </conditionalFormatting>
  <conditionalFormatting sqref="G21:G25">
    <cfRule type="expression" dxfId="11" priority="15" stopIfTrue="1">
      <formula>$F$5="Freelancer"</formula>
    </cfRule>
    <cfRule type="expression" dxfId="10" priority="16" stopIfTrue="1">
      <formula>$F$5="DTC Int. Staff"</formula>
    </cfRule>
  </conditionalFormatting>
  <conditionalFormatting sqref="C125:C129">
    <cfRule type="expression" dxfId="9" priority="9" stopIfTrue="1">
      <formula>IF($A125=1,B125,)</formula>
    </cfRule>
    <cfRule type="expression" dxfId="8" priority="10" stopIfTrue="1">
      <formula>IF($A125="",B125,)</formula>
    </cfRule>
  </conditionalFormatting>
  <conditionalFormatting sqref="D125:D129">
    <cfRule type="expression" dxfId="7" priority="11" stopIfTrue="1">
      <formula>IF($A125="",B125,)</formula>
    </cfRule>
  </conditionalFormatting>
  <conditionalFormatting sqref="E125:E129">
    <cfRule type="expression" dxfId="6" priority="8" stopIfTrue="1">
      <formula>IF($A125&lt;&gt;1,B125,"")</formula>
    </cfRule>
  </conditionalFormatting>
  <conditionalFormatting sqref="G59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85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85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LENOVO</cp:lastModifiedBy>
  <dcterms:created xsi:type="dcterms:W3CDTF">2006-02-12T14:53:28Z</dcterms:created>
  <dcterms:modified xsi:type="dcterms:W3CDTF">2021-04-12T03:23:19Z</dcterms:modified>
</cp:coreProperties>
</file>