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2E7F621A-281A-4E89-B9AB-A42F169538F5}" xr6:coauthVersionLast="46" xr6:coauthVersionMax="46" xr10:uidLastSave="{00000000-0000-0000-0000-000000000000}"/>
  <bookViews>
    <workbookView xWindow="-110" yWindow="-110" windowWidth="19420" windowHeight="10420" tabRatio="767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40" l="1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53" i="40"/>
  <c r="A53" i="40"/>
  <c r="E11" i="40"/>
  <c r="F5" i="40"/>
  <c r="F4" i="40"/>
  <c r="F3" i="40"/>
  <c r="I8" i="36"/>
  <c r="J8" i="36" s="1"/>
  <c r="I8" i="39"/>
  <c r="J8" i="39" s="1"/>
  <c r="D45" i="39"/>
  <c r="A45" i="39"/>
  <c r="D44" i="39"/>
  <c r="A44" i="39"/>
  <c r="E11" i="39"/>
  <c r="F5" i="39"/>
  <c r="F4" i="39"/>
  <c r="F3" i="39"/>
  <c r="E11" i="37"/>
  <c r="E13" i="37" s="1"/>
  <c r="F5" i="37"/>
  <c r="F4" i="37"/>
  <c r="F3" i="37"/>
  <c r="D49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3" i="40"/>
  <c r="E14" i="40" s="1"/>
  <c r="E15" i="40" s="1"/>
  <c r="B10" i="40"/>
  <c r="E12" i="40"/>
  <c r="B11" i="39"/>
  <c r="A11" i="39" s="1"/>
  <c r="B10" i="39"/>
  <c r="E12" i="39"/>
  <c r="B11" i="37"/>
  <c r="A11" i="37" s="1"/>
  <c r="E14" i="37"/>
  <c r="E15" i="37" s="1"/>
  <c r="B13" i="37"/>
  <c r="E12" i="37"/>
  <c r="B10" i="37"/>
  <c r="B10" i="36"/>
  <c r="D12" i="36"/>
  <c r="A12" i="36"/>
  <c r="E13" i="36"/>
  <c r="E14" i="39" l="1"/>
  <c r="B14" i="39" s="1"/>
  <c r="D14" i="39" s="1"/>
  <c r="E13" i="39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A11" i="40"/>
  <c r="B13" i="40"/>
  <c r="E16" i="40"/>
  <c r="D11" i="39"/>
  <c r="B12" i="39"/>
  <c r="D11" i="37"/>
  <c r="D12" i="37" s="1"/>
  <c r="B14" i="37"/>
  <c r="E16" i="37"/>
  <c r="D13" i="37"/>
  <c r="B13" i="36"/>
  <c r="E14" i="36"/>
  <c r="E15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3" i="40"/>
  <c r="D14" i="40" s="1"/>
  <c r="D15" i="40" s="1"/>
  <c r="A13" i="40"/>
  <c r="B16" i="40"/>
  <c r="E17" i="40"/>
  <c r="D12" i="39"/>
  <c r="D13" i="39" s="1"/>
  <c r="D14" i="37"/>
  <c r="D15" i="37" s="1"/>
  <c r="B16" i="37"/>
  <c r="E17" i="37"/>
  <c r="B14" i="36"/>
  <c r="E15" i="36"/>
  <c r="E16" i="36" s="1"/>
  <c r="A13" i="36"/>
  <c r="D13" i="36"/>
  <c r="E16" i="39" l="1"/>
  <c r="E17" i="39" s="1"/>
  <c r="B15" i="39"/>
  <c r="E18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16" i="40"/>
  <c r="A16" i="40"/>
  <c r="B17" i="40"/>
  <c r="E18" i="40"/>
  <c r="B17" i="37"/>
  <c r="E18" i="37"/>
  <c r="D16" i="37"/>
  <c r="A16" i="37"/>
  <c r="B15" i="36"/>
  <c r="E17" i="36"/>
  <c r="D14" i="36"/>
  <c r="A14" i="36"/>
  <c r="B18" i="39" l="1"/>
  <c r="E19" i="39"/>
  <c r="A15" i="39"/>
  <c r="D15" i="39"/>
  <c r="D16" i="39" s="1"/>
  <c r="D17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18" i="40"/>
  <c r="E19" i="40"/>
  <c r="D17" i="40"/>
  <c r="A17" i="40"/>
  <c r="B18" i="37"/>
  <c r="E19" i="37"/>
  <c r="A17" i="37"/>
  <c r="D17" i="37"/>
  <c r="B17" i="36"/>
  <c r="E18" i="36"/>
  <c r="E19" i="36" s="1"/>
  <c r="D15" i="36"/>
  <c r="D16" i="36" s="1"/>
  <c r="A15" i="36"/>
  <c r="E20" i="39" l="1"/>
  <c r="B19" i="39"/>
  <c r="D18" i="39"/>
  <c r="A18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B19" i="40"/>
  <c r="E20" i="40"/>
  <c r="D18" i="40"/>
  <c r="A18" i="40"/>
  <c r="D18" i="37"/>
  <c r="A18" i="37"/>
  <c r="B19" i="37"/>
  <c r="E20" i="37"/>
  <c r="E20" i="36"/>
  <c r="B18" i="36"/>
  <c r="D17" i="36"/>
  <c r="A17" i="36"/>
  <c r="D19" i="39" l="1"/>
  <c r="A19" i="39"/>
  <c r="E21" i="39"/>
  <c r="B20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19" i="40"/>
  <c r="A19" i="40"/>
  <c r="B20" i="40"/>
  <c r="E23" i="40"/>
  <c r="E21" i="40"/>
  <c r="E22" i="40" s="1"/>
  <c r="A19" i="37"/>
  <c r="D19" i="37"/>
  <c r="B20" i="37"/>
  <c r="E21" i="37"/>
  <c r="E22" i="37" s="1"/>
  <c r="D18" i="36"/>
  <c r="D19" i="36" s="1"/>
  <c r="A18" i="36"/>
  <c r="B20" i="36"/>
  <c r="E21" i="36"/>
  <c r="A20" i="39" l="1"/>
  <c r="D20" i="39"/>
  <c r="B21" i="39"/>
  <c r="E22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B23" i="40"/>
  <c r="E25" i="40"/>
  <c r="D20" i="40"/>
  <c r="D21" i="40" s="1"/>
  <c r="D22" i="40" s="1"/>
  <c r="A20" i="40"/>
  <c r="B21" i="37"/>
  <c r="E23" i="37"/>
  <c r="E24" i="37" s="1"/>
  <c r="D20" i="37"/>
  <c r="A20" i="37"/>
  <c r="E22" i="36"/>
  <c r="B21" i="36"/>
  <c r="D20" i="36"/>
  <c r="A20" i="36"/>
  <c r="B22" i="39" l="1"/>
  <c r="E23" i="39"/>
  <c r="D21" i="39"/>
  <c r="A21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23" i="40"/>
  <c r="A23" i="40"/>
  <c r="B25" i="40"/>
  <c r="E26" i="40"/>
  <c r="E25" i="37"/>
  <c r="B23" i="37"/>
  <c r="A21" i="37"/>
  <c r="D21" i="37"/>
  <c r="D22" i="37" s="1"/>
  <c r="D21" i="36"/>
  <c r="A21" i="36"/>
  <c r="B22" i="36"/>
  <c r="E23" i="36"/>
  <c r="D22" i="39" l="1"/>
  <c r="A22" i="39"/>
  <c r="E24" i="39"/>
  <c r="B2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26" i="40"/>
  <c r="E27" i="40"/>
  <c r="D25" i="40"/>
  <c r="A25" i="40"/>
  <c r="E26" i="37"/>
  <c r="B25" i="37"/>
  <c r="D23" i="37"/>
  <c r="D24" i="37" s="1"/>
  <c r="A23" i="37"/>
  <c r="D22" i="36"/>
  <c r="A22" i="36"/>
  <c r="B23" i="36"/>
  <c r="E24" i="36"/>
  <c r="E25" i="36" s="1"/>
  <c r="D23" i="39" l="1"/>
  <c r="A23" i="39"/>
  <c r="E25" i="39"/>
  <c r="B24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27" i="40"/>
  <c r="E28" i="40"/>
  <c r="D26" i="40"/>
  <c r="A26" i="40"/>
  <c r="A25" i="37"/>
  <c r="D25" i="37"/>
  <c r="E27" i="37"/>
  <c r="B26" i="37"/>
  <c r="D23" i="36"/>
  <c r="A23" i="36"/>
  <c r="B24" i="36"/>
  <c r="E26" i="36"/>
  <c r="E27" i="36" s="1"/>
  <c r="D24" i="39" l="1"/>
  <c r="A24" i="39"/>
  <c r="B25" i="39"/>
  <c r="E26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B28" i="40"/>
  <c r="E29" i="40"/>
  <c r="D27" i="40"/>
  <c r="A27" i="40"/>
  <c r="D26" i="37"/>
  <c r="A26" i="37"/>
  <c r="B27" i="37"/>
  <c r="E28" i="37"/>
  <c r="B26" i="36"/>
  <c r="E28" i="36"/>
  <c r="D24" i="36"/>
  <c r="D25" i="36" s="1"/>
  <c r="A24" i="36"/>
  <c r="B26" i="39" l="1"/>
  <c r="E27" i="39"/>
  <c r="D25" i="39"/>
  <c r="A25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28" i="40"/>
  <c r="A28" i="40"/>
  <c r="B29" i="40"/>
  <c r="E30" i="40"/>
  <c r="A27" i="37"/>
  <c r="D27" i="37"/>
  <c r="E29" i="37"/>
  <c r="B28" i="37"/>
  <c r="E29" i="36"/>
  <c r="E30" i="36" s="1"/>
  <c r="B28" i="36"/>
  <c r="A26" i="36"/>
  <c r="D26" i="36"/>
  <c r="D27" i="36" s="1"/>
  <c r="B27" i="39" l="1"/>
  <c r="E28" i="39"/>
  <c r="D26" i="39"/>
  <c r="A26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B30" i="40"/>
  <c r="E31" i="40"/>
  <c r="D29" i="40"/>
  <c r="A29" i="40"/>
  <c r="D28" i="37"/>
  <c r="A28" i="37"/>
  <c r="B29" i="37"/>
  <c r="E30" i="37"/>
  <c r="D28" i="36"/>
  <c r="A28" i="36"/>
  <c r="E31" i="36"/>
  <c r="B29" i="36"/>
  <c r="B28" i="39" l="1"/>
  <c r="E29" i="39"/>
  <c r="D27" i="39"/>
  <c r="A27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31" i="40"/>
  <c r="E32" i="40"/>
  <c r="E33" i="40" s="1"/>
  <c r="A30" i="40"/>
  <c r="D30" i="40"/>
  <c r="E31" i="37"/>
  <c r="B30" i="37"/>
  <c r="A29" i="37"/>
  <c r="D29" i="37"/>
  <c r="A29" i="36"/>
  <c r="D29" i="36"/>
  <c r="D30" i="36" s="1"/>
  <c r="B31" i="36"/>
  <c r="E32" i="36"/>
  <c r="E30" i="39" l="1"/>
  <c r="B29" i="39"/>
  <c r="D28" i="39"/>
  <c r="A28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32" i="40"/>
  <c r="E34" i="40"/>
  <c r="D31" i="40"/>
  <c r="A31" i="40"/>
  <c r="D30" i="37"/>
  <c r="A30" i="37"/>
  <c r="E32" i="37"/>
  <c r="B31" i="37"/>
  <c r="E33" i="36"/>
  <c r="E34" i="36" s="1"/>
  <c r="B32" i="36"/>
  <c r="D31" i="36"/>
  <c r="A31" i="36"/>
  <c r="A29" i="39" l="1"/>
  <c r="D29" i="39"/>
  <c r="E31" i="39"/>
  <c r="B3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34" i="40"/>
  <c r="E35" i="40"/>
  <c r="A32" i="40"/>
  <c r="D32" i="40"/>
  <c r="D33" i="40" s="1"/>
  <c r="A31" i="37"/>
  <c r="D31" i="37"/>
  <c r="E33" i="37"/>
  <c r="B32" i="37"/>
  <c r="D32" i="36"/>
  <c r="A32" i="36"/>
  <c r="B33" i="36"/>
  <c r="E35" i="36"/>
  <c r="A30" i="39" l="1"/>
  <c r="D30" i="39"/>
  <c r="B31" i="39"/>
  <c r="E32" i="39"/>
  <c r="E36" i="36"/>
  <c r="E37" i="3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35" i="40"/>
  <c r="E36" i="40"/>
  <c r="D34" i="40"/>
  <c r="A34" i="40"/>
  <c r="B33" i="37"/>
  <c r="E34" i="37"/>
  <c r="D32" i="37"/>
  <c r="A32" i="37"/>
  <c r="B35" i="36"/>
  <c r="D33" i="36"/>
  <c r="D34" i="36" s="1"/>
  <c r="A33" i="36"/>
  <c r="E33" i="39" l="1"/>
  <c r="B32" i="39"/>
  <c r="D31" i="39"/>
  <c r="A31" i="39"/>
  <c r="B37" i="3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36" i="40"/>
  <c r="E38" i="40"/>
  <c r="E37" i="40"/>
  <c r="A35" i="40"/>
  <c r="D35" i="40"/>
  <c r="E35" i="37"/>
  <c r="B34" i="37"/>
  <c r="A33" i="37"/>
  <c r="D33" i="37"/>
  <c r="E38" i="36"/>
  <c r="A35" i="36"/>
  <c r="D35" i="36"/>
  <c r="D36" i="36" s="1"/>
  <c r="A32" i="39" l="1"/>
  <c r="D32" i="39"/>
  <c r="B33" i="39"/>
  <c r="E34" i="39"/>
  <c r="D37" i="36"/>
  <c r="A37" i="3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B38" i="40"/>
  <c r="E39" i="40"/>
  <c r="D36" i="40"/>
  <c r="D37" i="40" s="1"/>
  <c r="A36" i="40"/>
  <c r="D34" i="37"/>
  <c r="A34" i="37"/>
  <c r="E36" i="37"/>
  <c r="B35" i="37"/>
  <c r="B38" i="36"/>
  <c r="E39" i="36"/>
  <c r="E35" i="39" l="1"/>
  <c r="B34" i="39"/>
  <c r="A33" i="39"/>
  <c r="D33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39" i="40"/>
  <c r="E40" i="40"/>
  <c r="D38" i="40"/>
  <c r="A38" i="40"/>
  <c r="A35" i="37"/>
  <c r="D35" i="37"/>
  <c r="E37" i="37"/>
  <c r="B36" i="37"/>
  <c r="A38" i="36"/>
  <c r="D38" i="36"/>
  <c r="B39" i="36"/>
  <c r="E40" i="36"/>
  <c r="A34" i="39" l="1"/>
  <c r="D34" i="39"/>
  <c r="E36" i="39"/>
  <c r="B35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41" i="40"/>
  <c r="E42" i="40"/>
  <c r="E43" i="40" s="1"/>
  <c r="B40" i="40"/>
  <c r="D39" i="40"/>
  <c r="A39" i="40"/>
  <c r="D36" i="37"/>
  <c r="A36" i="37"/>
  <c r="B37" i="37"/>
  <c r="E38" i="37"/>
  <c r="D39" i="36"/>
  <c r="A39" i="36"/>
  <c r="B40" i="36"/>
  <c r="E41" i="36"/>
  <c r="D35" i="39" l="1"/>
  <c r="A35" i="39"/>
  <c r="E37" i="39"/>
  <c r="B36" i="39"/>
  <c r="E38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40" i="40"/>
  <c r="D41" i="40" s="1"/>
  <c r="A40" i="40"/>
  <c r="E44" i="40"/>
  <c r="E45" i="40" s="1"/>
  <c r="B45" i="40" s="1"/>
  <c r="B42" i="40"/>
  <c r="B38" i="37"/>
  <c r="E39" i="37"/>
  <c r="A37" i="37"/>
  <c r="D37" i="37"/>
  <c r="B41" i="36"/>
  <c r="E42" i="36"/>
  <c r="A40" i="36"/>
  <c r="D40" i="36"/>
  <c r="A45" i="40" l="1"/>
  <c r="D45" i="40"/>
  <c r="B38" i="39"/>
  <c r="E39" i="39"/>
  <c r="D36" i="39"/>
  <c r="D37" i="39" s="1"/>
  <c r="A36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42" i="40"/>
  <c r="D42" i="40"/>
  <c r="D43" i="40" s="1"/>
  <c r="B44" i="40"/>
  <c r="D38" i="37"/>
  <c r="A38" i="37"/>
  <c r="B39" i="37"/>
  <c r="E40" i="37"/>
  <c r="B42" i="36"/>
  <c r="E43" i="36"/>
  <c r="D41" i="36"/>
  <c r="A41" i="36"/>
  <c r="B39" i="39" l="1"/>
  <c r="E40" i="39"/>
  <c r="A38" i="39"/>
  <c r="D38" i="39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47" i="40"/>
  <c r="E46" i="40"/>
  <c r="D44" i="40"/>
  <c r="A44" i="40"/>
  <c r="B40" i="37"/>
  <c r="E41" i="37"/>
  <c r="A39" i="37"/>
  <c r="D39" i="37"/>
  <c r="B43" i="36"/>
  <c r="E44" i="36"/>
  <c r="A42" i="36"/>
  <c r="D42" i="36"/>
  <c r="E41" i="39" l="1"/>
  <c r="B40" i="39"/>
  <c r="D39" i="39"/>
  <c r="A39" i="39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D46" i="40"/>
  <c r="B47" i="40"/>
  <c r="E48" i="40"/>
  <c r="B41" i="37"/>
  <c r="E42" i="37"/>
  <c r="D40" i="37"/>
  <c r="A40" i="37"/>
  <c r="B44" i="36"/>
  <c r="E45" i="36"/>
  <c r="D43" i="36"/>
  <c r="A43" i="36"/>
  <c r="D40" i="39" l="1"/>
  <c r="A40" i="39"/>
  <c r="B41" i="39"/>
  <c r="E42" i="39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47" i="40"/>
  <c r="A47" i="40"/>
  <c r="E49" i="40"/>
  <c r="B48" i="40"/>
  <c r="B42" i="37"/>
  <c r="A41" i="37"/>
  <c r="D41" i="37"/>
  <c r="E46" i="36"/>
  <c r="E47" i="36"/>
  <c r="E49" i="36" s="1"/>
  <c r="B47" i="36"/>
  <c r="D47" i="36" s="1"/>
  <c r="D48" i="36" s="1"/>
  <c r="B45" i="36"/>
  <c r="D45" i="36" s="1"/>
  <c r="D46" i="36" s="1"/>
  <c r="A44" i="36"/>
  <c r="D44" i="36"/>
  <c r="B43" i="39" l="1"/>
  <c r="B42" i="39"/>
  <c r="E43" i="39"/>
  <c r="A41" i="39"/>
  <c r="D41" i="39"/>
  <c r="E48" i="3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48" i="40"/>
  <c r="D48" i="40"/>
  <c r="B49" i="40"/>
  <c r="E51" i="40"/>
  <c r="B51" i="40"/>
  <c r="E50" i="40"/>
  <c r="D42" i="37"/>
  <c r="A42" i="37"/>
  <c r="E50" i="36"/>
  <c r="D50" i="36"/>
  <c r="A47" i="36"/>
  <c r="A45" i="36"/>
  <c r="A49" i="36"/>
  <c r="E44" i="39" l="1"/>
  <c r="A42" i="39"/>
  <c r="D42" i="39"/>
  <c r="A43" i="39"/>
  <c r="D43" i="39"/>
  <c r="A51" i="40"/>
  <c r="D51" i="40"/>
  <c r="D52" i="40" s="1"/>
  <c r="E53" i="40"/>
  <c r="E52" i="40"/>
  <c r="D49" i="40"/>
  <c r="D50" i="40" s="1"/>
  <c r="A49" i="40"/>
  <c r="A50" i="36"/>
  <c r="E45" i="39" l="1"/>
</calcChain>
</file>

<file path=xl/sharedStrings.xml><?xml version="1.0" encoding="utf-8"?>
<sst xmlns="http://schemas.openxmlformats.org/spreadsheetml/2006/main" count="564" uniqueCount="153">
  <si>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</si>
  <si>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</si>
  <si>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</si>
  <si>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</si>
  <si>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</si>
  <si>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</si>
  <si>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</si>
  <si>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</si>
  <si>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</si>
  <si>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</si>
  <si>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</si>
  <si>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</si>
  <si>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</si>
  <si>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</si>
  <si>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</si>
  <si>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</si>
  <si>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</si>
  <si>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</si>
  <si>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</si>
  <si>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</si>
  <si>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</si>
  <si>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</si>
  <si>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</si>
  <si>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</si>
  <si>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</si>
  <si>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</si>
  <si>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</si>
  <si>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</si>
  <si>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</si>
  <si>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</si>
  <si>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</si>
  <si>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</si>
  <si>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</si>
  <si>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</si>
  <si>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</si>
  <si>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</si>
  <si>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</si>
  <si>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</si>
  <si>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</si>
  <si>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</si>
  <si>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</si>
  <si>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</si>
  <si>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</si>
  <si>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</si>
  <si>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</si>
  <si>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</si>
  <si>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</si>
  <si>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</si>
  <si>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</si>
  <si>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</si>
  <si>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</si>
  <si>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</si>
  <si>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</si>
  <si>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</si>
  <si>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</si>
  <si>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</si>
  <si>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</si>
  <si>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</si>
  <si>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</si>
  <si>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</si>
  <si>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</si>
  <si>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</si>
  <si>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</si>
  <si>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</si>
  <si>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</si>
  <si>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</si>
  <si>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</si>
  <si>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</si>
  <si>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</si>
  <si>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</si>
  <si>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</si>
  <si>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</si>
  <si>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</si>
  <si>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</si>
  <si>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</si>
  <si>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Runralit</t>
  </si>
  <si>
    <t>Tasuwan</t>
  </si>
  <si>
    <t>Time 104</t>
  </si>
  <si>
    <t>TIME-202062</t>
  </si>
  <si>
    <t>Kick-off Huawei 5G</t>
  </si>
  <si>
    <t>TIME</t>
  </si>
  <si>
    <t>TIME-201954</t>
  </si>
  <si>
    <t>Ad Hoc ONDE</t>
  </si>
  <si>
    <t>New year ONDE + Ad hoc</t>
  </si>
  <si>
    <t>ONDE</t>
  </si>
  <si>
    <t xml:space="preserve">ONDE meeting </t>
  </si>
  <si>
    <t>Huawei: bd meeting on project support</t>
  </si>
  <si>
    <t>Huawei: Leased Line schedule</t>
  </si>
  <si>
    <t>TIME-202089</t>
  </si>
  <si>
    <t>TCEB Innovation Ecosystem : financial proposal</t>
  </si>
  <si>
    <t>TIME-202065</t>
  </si>
  <si>
    <t>Kick-off Outlook3</t>
  </si>
  <si>
    <t xml:space="preserve">TCEB Innovation Ecosystem : Team member propasal </t>
  </si>
  <si>
    <t>Huawei: Leased Line interview and take note</t>
  </si>
  <si>
    <t>TCEB Innovation Ecosystem</t>
  </si>
  <si>
    <t>DGA (No Go)</t>
  </si>
  <si>
    <t>TIME-202004</t>
  </si>
  <si>
    <t>NIA Valuation 2020 : Proposal</t>
  </si>
  <si>
    <t>TCEB Innovation Ecosystem ปรับลดราคา แก้ financial proposal</t>
  </si>
  <si>
    <t>Meeting TINT</t>
  </si>
  <si>
    <t>TINT</t>
  </si>
  <si>
    <t xml:space="preserve">Slide Translates </t>
  </si>
  <si>
    <t>Gathering data dbd</t>
  </si>
  <si>
    <t xml:space="preserve">TCEB Innovation Ecosystem </t>
  </si>
  <si>
    <t>ONDE new opportunity</t>
  </si>
  <si>
    <t>NIEC meeting and work plan</t>
  </si>
  <si>
    <t>Gathering partnership information</t>
  </si>
  <si>
    <t>Support bill on digital platform list</t>
  </si>
  <si>
    <t>financial proposal</t>
  </si>
  <si>
    <t>CV proposal</t>
  </si>
  <si>
    <t>คู่เทียบ TINT : H2O</t>
  </si>
  <si>
    <t xml:space="preserve">ปรับแก้ Annual report ONDE </t>
  </si>
  <si>
    <t>find out project info with clients</t>
  </si>
  <si>
    <t>TIME-202121</t>
  </si>
  <si>
    <t>TIME-202117</t>
  </si>
  <si>
    <t>TIME-202094</t>
  </si>
  <si>
    <t>TIME-202128</t>
  </si>
  <si>
    <t>Financial Proposal</t>
  </si>
  <si>
    <t>TIME-202129</t>
  </si>
  <si>
    <t>Financial Proposal+จัดเตรียมเอกสาร</t>
  </si>
  <si>
    <t>TIME-202126</t>
  </si>
  <si>
    <t>SKIC M-Business Technical Proposal Slide</t>
  </si>
  <si>
    <t>จัดเตรียมเอกสาร</t>
  </si>
  <si>
    <t>Financial Proposal Tint เล่ม Time</t>
  </si>
  <si>
    <t>Technical Proposal Tint เล่ม H2O</t>
  </si>
  <si>
    <t>Technical Proposal Tint เล่ม Time</t>
  </si>
  <si>
    <t>TIME-202096</t>
  </si>
  <si>
    <t>Support P'mai on CV part</t>
  </si>
  <si>
    <t>Vacation leave</t>
  </si>
  <si>
    <t>Meeting โครงสร้างพื้นฐาน with P'peat</t>
  </si>
  <si>
    <t>TIME-202098</t>
  </si>
  <si>
    <t>Proposal OIC Strategic Management support P'Mai</t>
  </si>
  <si>
    <t>Workshop Training Central</t>
  </si>
  <si>
    <t>Workshop Training Ailliance</t>
  </si>
  <si>
    <t>Central</t>
  </si>
  <si>
    <t>TIME-202067</t>
  </si>
  <si>
    <t xml:space="preserve">TAT Facilitate </t>
  </si>
  <si>
    <t>Contact with fusion solution and p'au to schdule meeting</t>
  </si>
  <si>
    <t>Huawai Ph 3 : Sechdule Meeting</t>
  </si>
  <si>
    <t>TINT Digital Roadmap</t>
  </si>
  <si>
    <t>Fusion solution meeting</t>
  </si>
  <si>
    <t>SKIC M-Business CV part</t>
  </si>
  <si>
    <t>TIME-202107</t>
  </si>
  <si>
    <t>NBTC Digital Platform CV</t>
  </si>
  <si>
    <t>NBTC Digital Platform Financial Proposal</t>
  </si>
  <si>
    <t>Manufacturing - Summarize and discussion for SCG pitching deck meeting for M-business</t>
  </si>
  <si>
    <t>TIME-202135</t>
  </si>
  <si>
    <t>BAAC New Opp.</t>
  </si>
  <si>
    <t>OIC Strategic Management meeting</t>
  </si>
  <si>
    <t>BAAC New Opp. Resouces</t>
  </si>
  <si>
    <t>BAAC New Opp. Internal meeting</t>
  </si>
  <si>
    <t>WFH</t>
  </si>
  <si>
    <t>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</si>
</sst>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/>
    </xf>
    <xf numFmtId="0" fontId="9" fillId="0" borderId="25" xfId="0" applyFont="1" applyBorder="1" applyAlignment="1" applyProtection="1">
      <alignment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8" borderId="3" xfId="0" applyFont="1" applyFill="1" applyBorder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3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C50" sqref="C50:G5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3" t="s">
        <v>24</v>
      </c>
      <c r="C2" s="144"/>
      <c r="D2" s="144"/>
      <c r="E2" s="144"/>
      <c r="F2" s="144"/>
      <c r="G2" s="145"/>
      <c r="H2" s="2"/>
      <c r="I2" s="2"/>
    </row>
    <row r="3" spans="2:9" x14ac:dyDescent="0.35">
      <c r="B3" s="7" t="s">
        <v>25</v>
      </c>
      <c r="C3" s="149" t="s">
        <v>75</v>
      </c>
      <c r="D3" s="150"/>
      <c r="E3" s="150"/>
      <c r="F3" s="150"/>
      <c r="G3" s="151"/>
      <c r="H3" s="3"/>
      <c r="I3" s="3"/>
    </row>
    <row r="4" spans="2:9" x14ac:dyDescent="0.35">
      <c r="B4" s="6" t="s">
        <v>26</v>
      </c>
      <c r="C4" s="152" t="s">
        <v>76</v>
      </c>
      <c r="D4" s="153"/>
      <c r="E4" s="153"/>
      <c r="F4" s="153"/>
      <c r="G4" s="154"/>
      <c r="H4" s="3"/>
      <c r="I4" s="3"/>
    </row>
    <row r="5" spans="2:9" x14ac:dyDescent="0.35">
      <c r="B5" s="6" t="s">
        <v>27</v>
      </c>
      <c r="C5" s="152" t="s">
        <v>77</v>
      </c>
      <c r="D5" s="153"/>
      <c r="E5" s="153"/>
      <c r="F5" s="153"/>
      <c r="G5" s="154"/>
      <c r="H5" s="3"/>
      <c r="I5" s="3"/>
    </row>
    <row r="7" spans="2:9" ht="32.25" customHeight="1" x14ac:dyDescent="0.35">
      <c r="B7" s="158" t="s">
        <v>31</v>
      </c>
      <c r="C7" s="159"/>
      <c r="D7" s="159"/>
      <c r="E7" s="159"/>
      <c r="F7" s="159"/>
      <c r="G7" s="160"/>
      <c r="H7" s="3"/>
      <c r="I7" s="3"/>
    </row>
    <row r="8" spans="2:9" x14ac:dyDescent="0.35">
      <c r="B8" s="146" t="s">
        <v>28</v>
      </c>
      <c r="C8" s="147"/>
      <c r="D8" s="147"/>
      <c r="E8" s="147"/>
      <c r="F8" s="147"/>
      <c r="G8" s="148"/>
      <c r="H8" s="3"/>
      <c r="I8" s="3"/>
    </row>
    <row r="9" spans="2:9" x14ac:dyDescent="0.35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3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35">
      <c r="B12" s="58" t="s">
        <v>46</v>
      </c>
      <c r="C12" s="126" t="s">
        <v>16</v>
      </c>
      <c r="D12" s="127"/>
      <c r="E12" s="127"/>
      <c r="F12" s="127"/>
      <c r="G12" s="127"/>
      <c r="H12" s="4"/>
      <c r="I12" s="4"/>
    </row>
    <row r="13" spans="2:9" ht="19.5" customHeight="1" x14ac:dyDescent="0.35">
      <c r="B13" s="60">
        <v>9001</v>
      </c>
      <c r="C13" s="120" t="s">
        <v>36</v>
      </c>
      <c r="D13" s="121"/>
      <c r="E13" s="121"/>
      <c r="F13" s="121"/>
      <c r="G13" s="122"/>
      <c r="H13" s="4"/>
      <c r="I13" s="4"/>
    </row>
    <row r="14" spans="2:9" ht="19.5" customHeight="1" x14ac:dyDescent="0.3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35">
      <c r="B15" s="60">
        <v>9002</v>
      </c>
      <c r="C15" s="128" t="s">
        <v>45</v>
      </c>
      <c r="D15" s="129"/>
      <c r="E15" s="129"/>
      <c r="F15" s="129"/>
      <c r="G15" s="130"/>
      <c r="H15" s="4"/>
      <c r="I15" s="4"/>
    </row>
    <row r="16" spans="2:9" ht="18.75" customHeight="1" x14ac:dyDescent="0.35">
      <c r="B16" s="61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 x14ac:dyDescent="0.35">
      <c r="B17" s="7" t="s">
        <v>15</v>
      </c>
      <c r="C17" s="131" t="s">
        <v>44</v>
      </c>
      <c r="D17" s="132"/>
      <c r="E17" s="132"/>
      <c r="F17" s="132"/>
      <c r="G17" s="133"/>
      <c r="H17" s="4"/>
      <c r="I17" s="4"/>
    </row>
    <row r="18" spans="2:9" ht="19.5" customHeight="1" x14ac:dyDescent="0.35">
      <c r="B18" s="62">
        <v>9003</v>
      </c>
      <c r="C18" s="134" t="s">
        <v>37</v>
      </c>
      <c r="D18" s="135"/>
      <c r="E18" s="135"/>
      <c r="F18" s="135"/>
      <c r="G18" s="136"/>
      <c r="H18" s="4"/>
      <c r="I18" s="4"/>
    </row>
    <row r="19" spans="2:9" x14ac:dyDescent="0.35">
      <c r="B19" s="63" t="s">
        <v>17</v>
      </c>
      <c r="C19" s="137"/>
      <c r="D19" s="138"/>
      <c r="E19" s="138"/>
      <c r="F19" s="138"/>
      <c r="G19" s="139"/>
      <c r="H19" s="4"/>
      <c r="I19" s="4"/>
    </row>
    <row r="20" spans="2:9" ht="19.5" customHeight="1" x14ac:dyDescent="0.35">
      <c r="B20" s="62">
        <v>9004</v>
      </c>
      <c r="C20" s="134" t="s">
        <v>42</v>
      </c>
      <c r="D20" s="135"/>
      <c r="E20" s="135"/>
      <c r="F20" s="135"/>
      <c r="G20" s="136"/>
      <c r="H20" s="4"/>
      <c r="I20" s="4"/>
    </row>
    <row r="21" spans="2:9" ht="19.5" customHeight="1" x14ac:dyDescent="0.35">
      <c r="B21" s="63" t="s">
        <v>17</v>
      </c>
      <c r="C21" s="137"/>
      <c r="D21" s="138"/>
      <c r="E21" s="138"/>
      <c r="F21" s="138"/>
      <c r="G21" s="139"/>
      <c r="H21" s="4"/>
      <c r="I21" s="4"/>
    </row>
    <row r="22" spans="2:9" ht="19.5" customHeight="1" x14ac:dyDescent="0.35">
      <c r="B22" s="60">
        <v>9005</v>
      </c>
      <c r="C22" s="120" t="s">
        <v>41</v>
      </c>
      <c r="D22" s="121"/>
      <c r="E22" s="121"/>
      <c r="F22" s="121"/>
      <c r="G22" s="122"/>
    </row>
    <row r="23" spans="2:9" ht="19.5" customHeight="1" x14ac:dyDescent="0.3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35">
      <c r="B24" s="60">
        <v>9006</v>
      </c>
      <c r="C24" s="134" t="s">
        <v>40</v>
      </c>
      <c r="D24" s="135"/>
      <c r="E24" s="135"/>
      <c r="F24" s="135"/>
      <c r="G24" s="136"/>
    </row>
    <row r="25" spans="2:9" x14ac:dyDescent="0.35">
      <c r="B25" s="7" t="s">
        <v>22</v>
      </c>
      <c r="C25" s="137"/>
      <c r="D25" s="138"/>
      <c r="E25" s="138"/>
      <c r="F25" s="138"/>
      <c r="G25" s="139"/>
    </row>
    <row r="26" spans="2:9" ht="19.5" customHeight="1" x14ac:dyDescent="0.35">
      <c r="B26" s="60">
        <v>9007</v>
      </c>
      <c r="C26" s="120" t="s">
        <v>39</v>
      </c>
      <c r="D26" s="121"/>
      <c r="E26" s="121"/>
      <c r="F26" s="121"/>
      <c r="G26" s="122"/>
    </row>
    <row r="27" spans="2:9" ht="19.5" customHeight="1" x14ac:dyDescent="0.3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35">
      <c r="B28" s="60">
        <v>9008</v>
      </c>
      <c r="C28" s="120" t="s">
        <v>38</v>
      </c>
      <c r="D28" s="121"/>
      <c r="E28" s="121"/>
      <c r="F28" s="121"/>
      <c r="G28" s="122"/>
    </row>
    <row r="29" spans="2:9" ht="19.5" customHeight="1" x14ac:dyDescent="0.3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35">
      <c r="B30" s="60">
        <v>9009</v>
      </c>
      <c r="C30" s="134" t="s">
        <v>73</v>
      </c>
      <c r="D30" s="135"/>
      <c r="E30" s="135"/>
      <c r="F30" s="135"/>
      <c r="G30" s="136"/>
    </row>
    <row r="31" spans="2:9" x14ac:dyDescent="0.35">
      <c r="B31" s="61"/>
      <c r="C31" s="140" t="s">
        <v>74</v>
      </c>
      <c r="D31" s="141"/>
      <c r="E31" s="141"/>
      <c r="F31" s="141"/>
      <c r="G31" s="142"/>
    </row>
    <row r="32" spans="2:9" ht="19.5" customHeight="1" x14ac:dyDescent="0.35">
      <c r="B32" s="7" t="s">
        <v>21</v>
      </c>
      <c r="C32" s="137" t="s">
        <v>72</v>
      </c>
      <c r="D32" s="138"/>
      <c r="E32" s="138"/>
      <c r="F32" s="138"/>
      <c r="G32" s="139"/>
    </row>
    <row r="33" spans="2:7" ht="19.5" customHeight="1" x14ac:dyDescent="0.35">
      <c r="B33" s="60">
        <v>9010</v>
      </c>
      <c r="C33" s="120" t="s">
        <v>18</v>
      </c>
      <c r="D33" s="121"/>
      <c r="E33" s="121"/>
      <c r="F33" s="121"/>
      <c r="G33" s="122"/>
    </row>
    <row r="34" spans="2:7" ht="19.5" customHeight="1" x14ac:dyDescent="0.3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35">
      <c r="B35" s="60">
        <v>9013</v>
      </c>
      <c r="C35" s="120" t="s">
        <v>19</v>
      </c>
      <c r="D35" s="121"/>
      <c r="E35" s="121"/>
      <c r="F35" s="121"/>
      <c r="G35" s="122"/>
    </row>
    <row r="36" spans="2:7" ht="19.5" customHeight="1" x14ac:dyDescent="0.3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35">
      <c r="B37" s="60">
        <v>9014</v>
      </c>
      <c r="C37" s="120" t="s">
        <v>13</v>
      </c>
      <c r="D37" s="121"/>
      <c r="E37" s="121"/>
      <c r="F37" s="121"/>
      <c r="G37" s="122"/>
    </row>
    <row r="38" spans="2:7" ht="19.5" customHeight="1" x14ac:dyDescent="0.35">
      <c r="B38" s="64" t="s">
        <v>13</v>
      </c>
      <c r="C38" s="131"/>
      <c r="D38" s="132"/>
      <c r="E38" s="132"/>
      <c r="F38" s="132"/>
      <c r="G38" s="133"/>
    </row>
    <row r="39" spans="2:7" ht="19.5" customHeight="1" x14ac:dyDescent="0.35">
      <c r="B39" s="60">
        <v>9015</v>
      </c>
      <c r="C39" s="120" t="s">
        <v>20</v>
      </c>
      <c r="D39" s="121"/>
      <c r="E39" s="121"/>
      <c r="F39" s="121"/>
      <c r="G39" s="122"/>
    </row>
    <row r="40" spans="2:7" ht="19.5" customHeight="1" x14ac:dyDescent="0.35">
      <c r="B40" s="64" t="s">
        <v>14</v>
      </c>
      <c r="C40" s="123"/>
      <c r="D40" s="124"/>
      <c r="E40" s="124"/>
      <c r="F40" s="124"/>
      <c r="G40" s="125"/>
    </row>
    <row r="43" spans="2:7" x14ac:dyDescent="0.35">
      <c r="B43" s="58" t="s">
        <v>47</v>
      </c>
      <c r="C43" s="126" t="s">
        <v>16</v>
      </c>
      <c r="D43" s="127"/>
      <c r="E43" s="127"/>
      <c r="F43" s="127"/>
      <c r="G43" s="127"/>
    </row>
    <row r="44" spans="2:7" x14ac:dyDescent="0.35">
      <c r="B44" s="60" t="s">
        <v>48</v>
      </c>
      <c r="C44" s="120" t="s">
        <v>49</v>
      </c>
      <c r="D44" s="121"/>
      <c r="E44" s="121"/>
      <c r="F44" s="121"/>
      <c r="G44" s="122"/>
    </row>
    <row r="45" spans="2:7" x14ac:dyDescent="0.35">
      <c r="B45" s="7" t="s">
        <v>50</v>
      </c>
      <c r="C45" s="123"/>
      <c r="D45" s="124"/>
      <c r="E45" s="124"/>
      <c r="F45" s="124"/>
      <c r="G45" s="125"/>
    </row>
    <row r="46" spans="2:7" x14ac:dyDescent="0.35">
      <c r="B46" s="61" t="s">
        <v>51</v>
      </c>
      <c r="C46" s="128" t="s">
        <v>52</v>
      </c>
      <c r="D46" s="129"/>
      <c r="E46" s="129"/>
      <c r="F46" s="129"/>
      <c r="G46" s="130"/>
    </row>
    <row r="47" spans="2:7" x14ac:dyDescent="0.35">
      <c r="B47" s="7" t="s">
        <v>53</v>
      </c>
      <c r="C47" s="131"/>
      <c r="D47" s="132"/>
      <c r="E47" s="132"/>
      <c r="F47" s="132"/>
      <c r="G47" s="133"/>
    </row>
    <row r="48" spans="2:7" x14ac:dyDescent="0.35">
      <c r="B48" s="62" t="s">
        <v>54</v>
      </c>
      <c r="C48" s="120" t="s">
        <v>55</v>
      </c>
      <c r="D48" s="121"/>
      <c r="E48" s="121"/>
      <c r="F48" s="121"/>
      <c r="G48" s="122"/>
    </row>
    <row r="49" spans="2:7" x14ac:dyDescent="0.35">
      <c r="B49" s="63" t="s">
        <v>56</v>
      </c>
      <c r="C49" s="123"/>
      <c r="D49" s="124"/>
      <c r="E49" s="124"/>
      <c r="F49" s="124"/>
      <c r="G49" s="125"/>
    </row>
    <row r="50" spans="2:7" x14ac:dyDescent="0.35">
      <c r="B50" s="62" t="s">
        <v>57</v>
      </c>
      <c r="C50" s="120" t="s">
        <v>58</v>
      </c>
      <c r="D50" s="121"/>
      <c r="E50" s="121"/>
      <c r="F50" s="121"/>
      <c r="G50" s="122"/>
    </row>
    <row r="51" spans="2:7" x14ac:dyDescent="0.35">
      <c r="B51" s="63" t="s">
        <v>59</v>
      </c>
      <c r="C51" s="123"/>
      <c r="D51" s="124"/>
      <c r="E51" s="124"/>
      <c r="F51" s="124"/>
      <c r="G51" s="125"/>
    </row>
    <row r="52" spans="2:7" x14ac:dyDescent="0.35">
      <c r="B52" s="60" t="s">
        <v>60</v>
      </c>
      <c r="C52" s="120" t="s">
        <v>61</v>
      </c>
      <c r="D52" s="121"/>
      <c r="E52" s="121"/>
      <c r="F52" s="121"/>
      <c r="G52" s="122"/>
    </row>
    <row r="53" spans="2:7" x14ac:dyDescent="0.35">
      <c r="B53" s="7" t="s">
        <v>62</v>
      </c>
      <c r="C53" s="123"/>
      <c r="D53" s="124"/>
      <c r="E53" s="124"/>
      <c r="F53" s="124"/>
      <c r="G53" s="125"/>
    </row>
    <row r="54" spans="2:7" x14ac:dyDescent="0.35">
      <c r="B54" s="60" t="s">
        <v>63</v>
      </c>
      <c r="C54" s="120" t="s">
        <v>64</v>
      </c>
      <c r="D54" s="121"/>
      <c r="E54" s="121"/>
      <c r="F54" s="121"/>
      <c r="G54" s="122"/>
    </row>
    <row r="55" spans="2:7" x14ac:dyDescent="0.35">
      <c r="B55" s="7" t="s">
        <v>65</v>
      </c>
      <c r="C55" s="123"/>
      <c r="D55" s="124"/>
      <c r="E55" s="124"/>
      <c r="F55" s="124"/>
      <c r="G55" s="125"/>
    </row>
    <row r="56" spans="2:7" x14ac:dyDescent="0.35">
      <c r="B56" s="60" t="s">
        <v>66</v>
      </c>
      <c r="C56" s="120" t="s">
        <v>67</v>
      </c>
      <c r="D56" s="121"/>
      <c r="E56" s="121"/>
      <c r="F56" s="121"/>
      <c r="G56" s="122"/>
    </row>
    <row r="57" spans="2:7" x14ac:dyDescent="0.35">
      <c r="B57" s="7" t="s">
        <v>68</v>
      </c>
      <c r="C57" s="123"/>
      <c r="D57" s="124"/>
      <c r="E57" s="124"/>
      <c r="F57" s="124"/>
      <c r="G57" s="125"/>
    </row>
    <row r="58" spans="2:7" x14ac:dyDescent="0.35">
      <c r="B58" s="60" t="s">
        <v>69</v>
      </c>
      <c r="C58" s="120" t="s">
        <v>70</v>
      </c>
      <c r="D58" s="121"/>
      <c r="E58" s="121"/>
      <c r="F58" s="121"/>
      <c r="G58" s="122"/>
    </row>
    <row r="59" spans="2:7" x14ac:dyDescent="0.35">
      <c r="B59" s="7" t="s">
        <v>71</v>
      </c>
      <c r="C59" s="123"/>
      <c r="D59" s="124"/>
      <c r="E59" s="124"/>
      <c r="F59" s="124"/>
      <c r="G59" s="125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199"/>
  <sheetViews>
    <sheetView showGridLines="0" topLeftCell="D7" zoomScale="78" zoomScaleNormal="78" workbookViewId="0">
      <selection activeCell="G11" sqref="G11:H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SUM(J10:J65)</f>
        <v>170</v>
      </c>
      <c r="J8" s="25">
        <f>I8/8</f>
        <v>21.25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6" t="s">
        <v>1</v>
      </c>
      <c r="J10" s="30" t="s">
        <v>2</v>
      </c>
      <c r="K10" s="91" t="s">
        <v>47</v>
      </c>
    </row>
    <row r="11" spans="1:11" ht="22.5" customHeight="1" x14ac:dyDescent="0.25">
      <c r="A11" s="31">
        <f t="shared" ref="A11:A50" si="0">IF(OR(C11="f",C11="u",C11="F",C11="U"),"",IF(OR(B11=1,B11=2,B11=3,B11=4,B11=5),1,""))</f>
        <v>1</v>
      </c>
      <c r="B11" s="8">
        <f t="shared" ref="B11:B4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6"/>
      <c r="G11" s="35">
        <v>9014</v>
      </c>
      <c r="H11" s="37" t="s">
        <v>13</v>
      </c>
      <c r="I11" s="107"/>
      <c r="J11" s="38"/>
      <c r="K11" s="93"/>
    </row>
    <row r="12" spans="1:11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6"/>
      <c r="G12" s="35"/>
      <c r="H12" s="43"/>
      <c r="I12" s="107"/>
      <c r="J12" s="38"/>
      <c r="K12" s="93"/>
    </row>
    <row r="13" spans="1:11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2" si="2">+E12+1</f>
        <v>44199</v>
      </c>
      <c r="F13" s="36"/>
      <c r="G13" s="35"/>
      <c r="H13" s="37"/>
      <c r="I13" s="107"/>
      <c r="J13" s="38"/>
      <c r="K13" s="93"/>
    </row>
    <row r="14" spans="1:11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0" si="3">IF(B14=1,"Mo",IF(B14=2,"Tue",IF(B14=3,"Wed",IF(B14=4,"Thu",IF(B14=5,"Fri",IF(B14=6,"Sat",IF(B14=7,"Sun","")))))))</f>
        <v>Mo</v>
      </c>
      <c r="E14" s="34">
        <f t="shared" si="2"/>
        <v>44200</v>
      </c>
      <c r="F14" s="36"/>
      <c r="G14" s="35">
        <v>9010</v>
      </c>
      <c r="H14" s="37" t="s">
        <v>18</v>
      </c>
      <c r="I14" s="107"/>
      <c r="J14" s="38"/>
      <c r="K14" s="93"/>
    </row>
    <row r="15" spans="1:11" ht="23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7" t="s">
        <v>78</v>
      </c>
      <c r="G15" s="46">
        <v>9003</v>
      </c>
      <c r="H15" s="48" t="s">
        <v>79</v>
      </c>
      <c r="I15" s="108" t="s">
        <v>80</v>
      </c>
      <c r="J15" s="49">
        <v>3</v>
      </c>
      <c r="K15" s="93" t="s">
        <v>57</v>
      </c>
    </row>
    <row r="16" spans="1:11" ht="23.5" customHeight="1" x14ac:dyDescent="0.25">
      <c r="A16" s="31"/>
      <c r="C16" s="40"/>
      <c r="D16" s="44" t="str">
        <f>D15</f>
        <v>Tue</v>
      </c>
      <c r="E16" s="45">
        <f>E15</f>
        <v>44201</v>
      </c>
      <c r="F16" s="47" t="s">
        <v>81</v>
      </c>
      <c r="G16" s="46">
        <v>9003</v>
      </c>
      <c r="H16" s="48" t="s">
        <v>82</v>
      </c>
      <c r="I16" s="108" t="s">
        <v>80</v>
      </c>
      <c r="J16" s="49">
        <v>6</v>
      </c>
      <c r="K16" s="93" t="s">
        <v>57</v>
      </c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 t="shared" si="3"/>
        <v>Wed</v>
      </c>
      <c r="E17" s="34">
        <f>+E15+1</f>
        <v>44202</v>
      </c>
      <c r="F17" s="36" t="s">
        <v>81</v>
      </c>
      <c r="G17" s="35">
        <v>9003</v>
      </c>
      <c r="H17" s="110" t="s">
        <v>83</v>
      </c>
      <c r="I17" s="108" t="s">
        <v>84</v>
      </c>
      <c r="J17" s="38">
        <v>9</v>
      </c>
      <c r="K17" s="93" t="s">
        <v>57</v>
      </c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+E17+1</f>
        <v>44203</v>
      </c>
      <c r="F18" s="47" t="s">
        <v>81</v>
      </c>
      <c r="G18" s="46">
        <v>9003</v>
      </c>
      <c r="H18" s="48" t="s">
        <v>85</v>
      </c>
      <c r="I18" s="108" t="s">
        <v>84</v>
      </c>
      <c r="J18" s="49">
        <v>4</v>
      </c>
      <c r="K18" s="93" t="s">
        <v>57</v>
      </c>
    </row>
    <row r="19" spans="1:11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7" t="s">
        <v>78</v>
      </c>
      <c r="G19" s="46">
        <v>9003</v>
      </c>
      <c r="H19" s="48" t="s">
        <v>86</v>
      </c>
      <c r="I19" s="108" t="s">
        <v>80</v>
      </c>
      <c r="J19" s="49">
        <v>4</v>
      </c>
      <c r="K19" s="93" t="s">
        <v>57</v>
      </c>
    </row>
    <row r="20" spans="1:11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47" t="s">
        <v>81</v>
      </c>
      <c r="G20" s="46">
        <v>9003</v>
      </c>
      <c r="H20" s="48" t="s">
        <v>82</v>
      </c>
      <c r="I20" s="108" t="s">
        <v>80</v>
      </c>
      <c r="J20" s="38">
        <v>9</v>
      </c>
      <c r="K20" s="93" t="s">
        <v>57</v>
      </c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6"/>
      <c r="G21" s="35"/>
      <c r="H21" s="43"/>
      <c r="I21" s="108"/>
      <c r="J21" s="38"/>
      <c r="K21" s="93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2"/>
        <v>44206</v>
      </c>
      <c r="F22" s="36"/>
      <c r="G22" s="35"/>
      <c r="H22" s="37"/>
      <c r="I22" s="108"/>
      <c r="J22" s="38"/>
      <c r="K22" s="93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44207</v>
      </c>
      <c r="F23" s="47" t="s">
        <v>78</v>
      </c>
      <c r="G23" s="46">
        <v>9003</v>
      </c>
      <c r="H23" s="43" t="s">
        <v>87</v>
      </c>
      <c r="I23" s="108" t="s">
        <v>80</v>
      </c>
      <c r="J23" s="38">
        <v>10</v>
      </c>
      <c r="K23" s="93" t="s">
        <v>57</v>
      </c>
    </row>
    <row r="24" spans="1:11" ht="22.5" customHeight="1" x14ac:dyDescent="0.25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44208</v>
      </c>
      <c r="F24" s="47" t="s">
        <v>78</v>
      </c>
      <c r="G24" s="46">
        <v>9003</v>
      </c>
      <c r="H24" s="43" t="s">
        <v>87</v>
      </c>
      <c r="I24" s="108" t="s">
        <v>80</v>
      </c>
      <c r="J24" s="49">
        <v>9</v>
      </c>
      <c r="K24" s="93" t="s">
        <v>57</v>
      </c>
    </row>
    <row r="25" spans="1:11" ht="22.5" customHeight="1" x14ac:dyDescent="0.25">
      <c r="A25" s="31"/>
      <c r="C25" s="40"/>
      <c r="D25" s="44" t="str">
        <f t="shared" ref="D25:E25" si="4">D24</f>
        <v>Tue</v>
      </c>
      <c r="E25" s="45">
        <f t="shared" si="4"/>
        <v>44208</v>
      </c>
      <c r="F25" s="47" t="s">
        <v>88</v>
      </c>
      <c r="G25" s="46">
        <v>9003</v>
      </c>
      <c r="H25" s="43" t="s">
        <v>89</v>
      </c>
      <c r="I25" s="108" t="s">
        <v>80</v>
      </c>
      <c r="J25" s="49">
        <v>4</v>
      </c>
      <c r="K25" s="93" t="s">
        <v>57</v>
      </c>
    </row>
    <row r="26" spans="1:11" ht="22.5" customHeight="1" x14ac:dyDescent="0.25">
      <c r="A26" s="31">
        <f t="shared" si="0"/>
        <v>1</v>
      </c>
      <c r="B26" s="8">
        <f t="shared" si="1"/>
        <v>3</v>
      </c>
      <c r="C26" s="40"/>
      <c r="D26" s="33" t="str">
        <f t="shared" si="3"/>
        <v>Wed</v>
      </c>
      <c r="E26" s="34">
        <f>+E24+1</f>
        <v>44209</v>
      </c>
      <c r="F26" s="47" t="s">
        <v>78</v>
      </c>
      <c r="G26" s="46">
        <v>9003</v>
      </c>
      <c r="H26" s="43" t="s">
        <v>87</v>
      </c>
      <c r="I26" s="108" t="s">
        <v>80</v>
      </c>
      <c r="J26" s="38">
        <v>5</v>
      </c>
      <c r="K26" s="93" t="s">
        <v>57</v>
      </c>
    </row>
    <row r="27" spans="1:11" ht="22.5" customHeight="1" x14ac:dyDescent="0.25">
      <c r="A27" s="31"/>
      <c r="C27" s="40"/>
      <c r="D27" s="33" t="str">
        <f>D26</f>
        <v>Wed</v>
      </c>
      <c r="E27" s="34">
        <f>E26</f>
        <v>44209</v>
      </c>
      <c r="F27" s="47" t="s">
        <v>88</v>
      </c>
      <c r="G27" s="46">
        <v>9003</v>
      </c>
      <c r="H27" s="43" t="s">
        <v>89</v>
      </c>
      <c r="I27" s="108" t="s">
        <v>80</v>
      </c>
      <c r="J27" s="38">
        <v>3</v>
      </c>
      <c r="K27" s="93" t="s">
        <v>57</v>
      </c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40"/>
      <c r="D28" s="44" t="str">
        <f t="shared" si="3"/>
        <v>Thu</v>
      </c>
      <c r="E28" s="45">
        <f>+E26+1</f>
        <v>44210</v>
      </c>
      <c r="F28" s="47" t="s">
        <v>78</v>
      </c>
      <c r="G28" s="46">
        <v>9003</v>
      </c>
      <c r="H28" s="43" t="s">
        <v>87</v>
      </c>
      <c r="I28" s="108" t="s">
        <v>80</v>
      </c>
      <c r="J28" s="49">
        <v>9</v>
      </c>
      <c r="K28" s="93" t="s">
        <v>57</v>
      </c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33" t="str">
        <f t="shared" si="3"/>
        <v>Fri</v>
      </c>
      <c r="E29" s="34">
        <f>+E28+1</f>
        <v>44211</v>
      </c>
      <c r="F29" s="47" t="s">
        <v>78</v>
      </c>
      <c r="G29" s="46">
        <v>9003</v>
      </c>
      <c r="H29" s="43" t="s">
        <v>87</v>
      </c>
      <c r="I29" s="108" t="s">
        <v>80</v>
      </c>
      <c r="J29" s="38">
        <v>7</v>
      </c>
      <c r="K29" s="93" t="s">
        <v>57</v>
      </c>
    </row>
    <row r="30" spans="1:11" ht="22.5" customHeight="1" x14ac:dyDescent="0.25">
      <c r="A30" s="31"/>
      <c r="C30" s="40"/>
      <c r="D30" s="33" t="str">
        <f>D29</f>
        <v>Fri</v>
      </c>
      <c r="E30" s="34">
        <f>E29</f>
        <v>44211</v>
      </c>
      <c r="F30" s="111" t="s">
        <v>90</v>
      </c>
      <c r="G30" s="46">
        <v>9003</v>
      </c>
      <c r="H30" s="43" t="s">
        <v>91</v>
      </c>
      <c r="I30" s="108" t="s">
        <v>80</v>
      </c>
      <c r="J30" s="38">
        <v>2</v>
      </c>
      <c r="K30" s="93" t="s">
        <v>57</v>
      </c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40"/>
      <c r="D31" s="33" t="str">
        <f t="shared" si="3"/>
        <v>Sat</v>
      </c>
      <c r="E31" s="34">
        <f>+E29+1</f>
        <v>44212</v>
      </c>
      <c r="F31" s="36"/>
      <c r="G31" s="35"/>
      <c r="H31" s="43"/>
      <c r="I31" s="108"/>
      <c r="J31" s="38"/>
      <c r="K31" s="93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40"/>
      <c r="D32" s="33" t="str">
        <f t="shared" si="3"/>
        <v>Sun</v>
      </c>
      <c r="E32" s="34">
        <f t="shared" si="2"/>
        <v>44213</v>
      </c>
      <c r="F32" s="36"/>
      <c r="G32" s="35"/>
      <c r="H32" s="43"/>
      <c r="I32" s="108"/>
      <c r="J32" s="38"/>
      <c r="K32" s="93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40"/>
      <c r="D33" s="33" t="str">
        <f t="shared" si="3"/>
        <v>Mo</v>
      </c>
      <c r="E33" s="34">
        <f t="shared" si="2"/>
        <v>44214</v>
      </c>
      <c r="F33" s="47" t="s">
        <v>88</v>
      </c>
      <c r="G33" s="46">
        <v>9003</v>
      </c>
      <c r="H33" s="43" t="s">
        <v>92</v>
      </c>
      <c r="I33" s="108" t="s">
        <v>80</v>
      </c>
      <c r="J33" s="38">
        <v>5</v>
      </c>
      <c r="K33" s="93" t="s">
        <v>57</v>
      </c>
    </row>
    <row r="34" spans="1:11" ht="22.5" customHeight="1" x14ac:dyDescent="0.25">
      <c r="A34" s="31"/>
      <c r="C34" s="40"/>
      <c r="D34" s="33" t="str">
        <f>D33</f>
        <v>Mo</v>
      </c>
      <c r="E34" s="34">
        <f>E33</f>
        <v>44214</v>
      </c>
      <c r="F34" s="47" t="s">
        <v>78</v>
      </c>
      <c r="G34" s="46">
        <v>9003</v>
      </c>
      <c r="H34" s="43" t="s">
        <v>93</v>
      </c>
      <c r="I34" s="108" t="s">
        <v>80</v>
      </c>
      <c r="J34" s="38">
        <v>5</v>
      </c>
      <c r="K34" s="93" t="s">
        <v>57</v>
      </c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40"/>
      <c r="D35" s="44" t="str">
        <f t="shared" si="3"/>
        <v>Tue</v>
      </c>
      <c r="E35" s="45">
        <f>+E33+1</f>
        <v>44215</v>
      </c>
      <c r="F35" s="47" t="s">
        <v>88</v>
      </c>
      <c r="G35" s="46">
        <v>9004</v>
      </c>
      <c r="H35" s="43" t="s">
        <v>94</v>
      </c>
      <c r="I35" s="108" t="s">
        <v>80</v>
      </c>
      <c r="J35" s="38">
        <v>3</v>
      </c>
      <c r="K35" s="93" t="s">
        <v>57</v>
      </c>
    </row>
    <row r="36" spans="1:11" ht="22.5" customHeight="1" x14ac:dyDescent="0.25">
      <c r="A36" s="31"/>
      <c r="C36" s="40"/>
      <c r="D36" s="44" t="str">
        <f>D35</f>
        <v>Tue</v>
      </c>
      <c r="E36" s="45">
        <f>E35</f>
        <v>44215</v>
      </c>
      <c r="F36" s="47" t="s">
        <v>78</v>
      </c>
      <c r="G36" s="46">
        <v>9003</v>
      </c>
      <c r="H36" s="43" t="s">
        <v>93</v>
      </c>
      <c r="I36" s="108" t="s">
        <v>80</v>
      </c>
      <c r="J36" s="49">
        <v>6</v>
      </c>
      <c r="K36" s="93" t="s">
        <v>57</v>
      </c>
    </row>
    <row r="37" spans="1:11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+E35+1</f>
        <v>44216</v>
      </c>
      <c r="F37" s="47" t="s">
        <v>78</v>
      </c>
      <c r="G37" s="46">
        <v>9003</v>
      </c>
      <c r="H37" s="43" t="s">
        <v>93</v>
      </c>
      <c r="I37" s="108" t="s">
        <v>80</v>
      </c>
      <c r="J37" s="38">
        <v>9</v>
      </c>
      <c r="K37" s="93" t="s">
        <v>57</v>
      </c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44217</v>
      </c>
      <c r="F38" s="47" t="s">
        <v>78</v>
      </c>
      <c r="G38" s="46">
        <v>9003</v>
      </c>
      <c r="H38" s="43" t="s">
        <v>93</v>
      </c>
      <c r="I38" s="108" t="s">
        <v>80</v>
      </c>
      <c r="J38" s="49">
        <v>9</v>
      </c>
      <c r="K38" s="93" t="s">
        <v>57</v>
      </c>
    </row>
    <row r="39" spans="1:11" ht="22.5" customHeight="1" x14ac:dyDescent="0.25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+E38+1</f>
        <v>44218</v>
      </c>
      <c r="F39" s="47" t="s">
        <v>78</v>
      </c>
      <c r="G39" s="46">
        <v>9003</v>
      </c>
      <c r="H39" s="43" t="s">
        <v>93</v>
      </c>
      <c r="I39" s="108" t="s">
        <v>80</v>
      </c>
      <c r="J39" s="38">
        <v>9</v>
      </c>
      <c r="K39" s="93" t="s">
        <v>57</v>
      </c>
    </row>
    <row r="40" spans="1:11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 t="shared" si="3"/>
        <v>Sat</v>
      </c>
      <c r="E40" s="34">
        <f>+E39+1</f>
        <v>44219</v>
      </c>
      <c r="F40" s="36"/>
      <c r="G40" s="35"/>
      <c r="H40" s="37"/>
      <c r="I40" s="108"/>
      <c r="J40" s="38"/>
      <c r="K40" s="93"/>
    </row>
    <row r="41" spans="1:11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3"/>
        <v>Sun</v>
      </c>
      <c r="E41" s="34">
        <f t="shared" si="2"/>
        <v>44220</v>
      </c>
      <c r="F41" s="36"/>
      <c r="G41" s="35"/>
      <c r="H41" s="43"/>
      <c r="I41" s="108"/>
      <c r="J41" s="38"/>
      <c r="K41" s="93"/>
    </row>
    <row r="42" spans="1:11" ht="22.5" customHeight="1" x14ac:dyDescent="0.25">
      <c r="A42" s="31">
        <f t="shared" si="0"/>
        <v>1</v>
      </c>
      <c r="B42" s="8">
        <f t="shared" si="1"/>
        <v>1</v>
      </c>
      <c r="C42" s="40"/>
      <c r="D42" s="33" t="str">
        <f t="shared" si="3"/>
        <v>Mo</v>
      </c>
      <c r="E42" s="34">
        <f t="shared" si="2"/>
        <v>44221</v>
      </c>
      <c r="F42" s="36"/>
      <c r="G42" s="35">
        <v>9004</v>
      </c>
      <c r="H42" s="43" t="s">
        <v>95</v>
      </c>
      <c r="I42" s="108" t="s">
        <v>80</v>
      </c>
      <c r="J42" s="38">
        <v>8</v>
      </c>
      <c r="K42" s="93" t="s">
        <v>57</v>
      </c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44" t="str">
        <f t="shared" si="3"/>
        <v>Tue</v>
      </c>
      <c r="E43" s="45">
        <f>+E42+1</f>
        <v>44222</v>
      </c>
      <c r="F43" s="47" t="s">
        <v>96</v>
      </c>
      <c r="G43" s="46">
        <v>9003</v>
      </c>
      <c r="H43" s="48" t="s">
        <v>97</v>
      </c>
      <c r="I43" s="108" t="s">
        <v>80</v>
      </c>
      <c r="J43" s="49">
        <v>8</v>
      </c>
      <c r="K43" s="93" t="s">
        <v>57</v>
      </c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 t="shared" si="3"/>
        <v>Wed</v>
      </c>
      <c r="E44" s="34">
        <f>+E43+1</f>
        <v>44223</v>
      </c>
      <c r="F44" s="47" t="s">
        <v>96</v>
      </c>
      <c r="G44" s="46">
        <v>9003</v>
      </c>
      <c r="H44" s="48" t="s">
        <v>97</v>
      </c>
      <c r="I44" s="108" t="s">
        <v>80</v>
      </c>
      <c r="J44" s="38">
        <v>8</v>
      </c>
      <c r="K44" s="93" t="s">
        <v>57</v>
      </c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44" t="str">
        <f t="shared" si="3"/>
        <v>Thu</v>
      </c>
      <c r="E45" s="45">
        <f>+E44+1</f>
        <v>44224</v>
      </c>
      <c r="F45" s="47" t="s">
        <v>88</v>
      </c>
      <c r="G45" s="46">
        <v>9003</v>
      </c>
      <c r="H45" s="43" t="s">
        <v>98</v>
      </c>
      <c r="I45" s="108" t="s">
        <v>80</v>
      </c>
      <c r="J45" s="49">
        <v>3</v>
      </c>
      <c r="K45" s="93" t="s">
        <v>57</v>
      </c>
    </row>
    <row r="46" spans="1:11" ht="22.5" customHeight="1" x14ac:dyDescent="0.25">
      <c r="A46" s="31"/>
      <c r="C46" s="40"/>
      <c r="D46" s="44" t="str">
        <f>D45</f>
        <v>Thu</v>
      </c>
      <c r="E46" s="45">
        <f>E45</f>
        <v>44224</v>
      </c>
      <c r="F46" s="36" t="s">
        <v>81</v>
      </c>
      <c r="G46" s="46">
        <v>9003</v>
      </c>
      <c r="H46" s="48" t="s">
        <v>82</v>
      </c>
      <c r="I46" s="108" t="s">
        <v>80</v>
      </c>
      <c r="J46" s="49">
        <v>5</v>
      </c>
      <c r="K46" s="93" t="s">
        <v>57</v>
      </c>
    </row>
    <row r="47" spans="1:11" ht="22.5" customHeight="1" x14ac:dyDescent="0.25">
      <c r="A47" s="31">
        <f t="shared" si="0"/>
        <v>1</v>
      </c>
      <c r="B47" s="8">
        <f>WEEKDAY(E45+1,2)</f>
        <v>5</v>
      </c>
      <c r="C47" s="40"/>
      <c r="D47" s="33" t="str">
        <f>IF(B47=1,"Mo",IF(B47=2,"Tue",IF(B47=3,"Wed",IF(B47=4,"Thu",IF(B47=5,"Fri",IF(B47=6,"Sat",IF(B47=7,"Sun","")))))))</f>
        <v>Fri</v>
      </c>
      <c r="E47" s="34">
        <f>IF(MONTH(E45+1)&gt;MONTH(E45),"",E45+1)</f>
        <v>44225</v>
      </c>
      <c r="F47" s="36"/>
      <c r="G47" s="35">
        <v>9004</v>
      </c>
      <c r="H47" s="43" t="s">
        <v>99</v>
      </c>
      <c r="I47" s="107" t="s">
        <v>100</v>
      </c>
      <c r="J47" s="38">
        <v>4</v>
      </c>
      <c r="K47" s="93" t="s">
        <v>57</v>
      </c>
    </row>
    <row r="48" spans="1:11" ht="22.5" customHeight="1" x14ac:dyDescent="0.25">
      <c r="A48" s="31"/>
      <c r="C48" s="40"/>
      <c r="D48" s="33" t="str">
        <f>D47</f>
        <v>Fri</v>
      </c>
      <c r="E48" s="34">
        <f>E47</f>
        <v>44225</v>
      </c>
      <c r="F48" s="36" t="s">
        <v>81</v>
      </c>
      <c r="G48" s="46">
        <v>9003</v>
      </c>
      <c r="H48" s="48" t="s">
        <v>82</v>
      </c>
      <c r="I48" s="107" t="s">
        <v>80</v>
      </c>
      <c r="J48" s="38">
        <v>4</v>
      </c>
      <c r="K48" s="93" t="s">
        <v>57</v>
      </c>
    </row>
    <row r="49" spans="1:11" ht="22.5" customHeight="1" x14ac:dyDescent="0.25">
      <c r="A49" s="31" t="str">
        <f t="shared" si="0"/>
        <v/>
      </c>
      <c r="B49" s="8">
        <v>6</v>
      </c>
      <c r="C49" s="40"/>
      <c r="D49" s="33" t="str">
        <f>IF(B49=1,"Mo",IF(B49=2,"Tue",IF(B49=3,"Wed",IF(B49=4,"Thu",IF(B49=5,"Fri",IF(B49=6,"Sat",IF(B49=7,"Sun","")))))))</f>
        <v>Sat</v>
      </c>
      <c r="E49" s="34">
        <f>IF(MONTH(E47+1)&gt;MONTH(E47),"",E47+1)</f>
        <v>44226</v>
      </c>
      <c r="F49" s="36"/>
      <c r="G49" s="35"/>
      <c r="H49" s="37"/>
      <c r="I49" s="107"/>
      <c r="J49" s="38"/>
      <c r="K49" s="93"/>
    </row>
    <row r="50" spans="1:11" ht="22.5" customHeight="1" thickBot="1" x14ac:dyDescent="0.3">
      <c r="A50" s="31" t="str">
        <f t="shared" si="0"/>
        <v/>
      </c>
      <c r="B50" s="8">
        <v>7</v>
      </c>
      <c r="C50" s="40"/>
      <c r="D50" s="52" t="str">
        <f t="shared" si="3"/>
        <v>Sun</v>
      </c>
      <c r="E50" s="53">
        <f>IF(MONTH(E49+1)&gt;MONTH(E49),"",E49+1)</f>
        <v>44227</v>
      </c>
      <c r="F50" s="55"/>
      <c r="G50" s="54"/>
      <c r="H50" s="56"/>
      <c r="I50" s="109"/>
      <c r="J50" s="57"/>
      <c r="K50" s="112"/>
    </row>
    <row r="51" spans="1:11" ht="30" customHeight="1" x14ac:dyDescent="0.25"/>
    <row r="52" spans="1:11" ht="30" customHeight="1" x14ac:dyDescent="0.25"/>
    <row r="53" spans="1:11" ht="30" customHeight="1" x14ac:dyDescent="0.25"/>
    <row r="54" spans="1:11" ht="30" customHeight="1" x14ac:dyDescent="0.25"/>
    <row r="55" spans="1:11" ht="30" customHeight="1" x14ac:dyDescent="0.25"/>
    <row r="56" spans="1:11" ht="30" customHeight="1" x14ac:dyDescent="0.25"/>
    <row r="57" spans="1:11" ht="30" customHeight="1" x14ac:dyDescent="0.25"/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</sheetData>
  <mergeCells count="2">
    <mergeCell ref="D4:E4"/>
    <mergeCell ref="D1:K1"/>
  </mergeCells>
  <phoneticPr fontId="15" type="noConversion"/>
  <conditionalFormatting sqref="C11:C48">
    <cfRule type="expression" dxfId="335" priority="103" stopIfTrue="1">
      <formula>IF($A11=1,B11,)</formula>
    </cfRule>
    <cfRule type="expression" dxfId="334" priority="104" stopIfTrue="1">
      <formula>IF($A11="",B11,)</formula>
    </cfRule>
  </conditionalFormatting>
  <conditionalFormatting sqref="E11">
    <cfRule type="expression" dxfId="333" priority="105" stopIfTrue="1">
      <formula>IF($A11="",B11,"")</formula>
    </cfRule>
  </conditionalFormatting>
  <conditionalFormatting sqref="E12:E48">
    <cfRule type="expression" dxfId="332" priority="106" stopIfTrue="1">
      <formula>IF($A12&lt;&gt;1,B12,"")</formula>
    </cfRule>
  </conditionalFormatting>
  <conditionalFormatting sqref="D11:D48">
    <cfRule type="expression" dxfId="331" priority="107" stopIfTrue="1">
      <formula>IF($A11="",B11,)</formula>
    </cfRule>
  </conditionalFormatting>
  <conditionalFormatting sqref="C50">
    <cfRule type="expression" dxfId="330" priority="90" stopIfTrue="1">
      <formula>IF($A50=1,B50,)</formula>
    </cfRule>
    <cfRule type="expression" dxfId="329" priority="91" stopIfTrue="1">
      <formula>IF($A50="",B50,)</formula>
    </cfRule>
  </conditionalFormatting>
  <conditionalFormatting sqref="D50">
    <cfRule type="expression" dxfId="328" priority="92" stopIfTrue="1">
      <formula>IF($A50="",B50,)</formula>
    </cfRule>
  </conditionalFormatting>
  <conditionalFormatting sqref="C49">
    <cfRule type="expression" dxfId="327" priority="87" stopIfTrue="1">
      <formula>IF($A49=1,B49,)</formula>
    </cfRule>
    <cfRule type="expression" dxfId="326" priority="88" stopIfTrue="1">
      <formula>IF($A49="",B49,)</formula>
    </cfRule>
  </conditionalFormatting>
  <conditionalFormatting sqref="D49">
    <cfRule type="expression" dxfId="325" priority="89" stopIfTrue="1">
      <formula>IF($A49="",B49,)</formula>
    </cfRule>
  </conditionalFormatting>
  <conditionalFormatting sqref="E49">
    <cfRule type="expression" dxfId="324" priority="86" stopIfTrue="1">
      <formula>IF($A49&lt;&gt;1,B49,"")</formula>
    </cfRule>
  </conditionalFormatting>
  <conditionalFormatting sqref="E50">
    <cfRule type="expression" dxfId="323" priority="85" stopIfTrue="1">
      <formula>IF($A50&lt;&gt;1,B50,"")</formula>
    </cfRule>
  </conditionalFormatting>
  <conditionalFormatting sqref="F11:F12 F14:F19 F21:F22 F30:F32 F40:F44 F46">
    <cfRule type="expression" dxfId="322" priority="73" stopIfTrue="1">
      <formula>#REF!="Freelancer"</formula>
    </cfRule>
    <cfRule type="expression" dxfId="321" priority="74" stopIfTrue="1">
      <formula>#REF!="DTC Int. Staff"</formula>
    </cfRule>
  </conditionalFormatting>
  <conditionalFormatting sqref="F46 F14 F18:F19 F21:F22 F30:F32 F40:F42">
    <cfRule type="expression" dxfId="320" priority="71" stopIfTrue="1">
      <formula>$F$5="Freelancer"</formula>
    </cfRule>
    <cfRule type="expression" dxfId="319" priority="72" stopIfTrue="1">
      <formula>$F$5="DTC Int. Staff"</formula>
    </cfRule>
  </conditionalFormatting>
  <conditionalFormatting sqref="F12">
    <cfRule type="expression" dxfId="318" priority="69" stopIfTrue="1">
      <formula>#REF!="Freelancer"</formula>
    </cfRule>
    <cfRule type="expression" dxfId="317" priority="70" stopIfTrue="1">
      <formula>#REF!="DTC Int. Staff"</formula>
    </cfRule>
  </conditionalFormatting>
  <conditionalFormatting sqref="F12">
    <cfRule type="expression" dxfId="316" priority="67" stopIfTrue="1">
      <formula>$F$5="Freelancer"</formula>
    </cfRule>
    <cfRule type="expression" dxfId="315" priority="68" stopIfTrue="1">
      <formula>$F$5="DTC Int. Staff"</formula>
    </cfRule>
  </conditionalFormatting>
  <conditionalFormatting sqref="F13">
    <cfRule type="expression" dxfId="314" priority="65" stopIfTrue="1">
      <formula>#REF!="Freelancer"</formula>
    </cfRule>
    <cfRule type="expression" dxfId="313" priority="66" stopIfTrue="1">
      <formula>#REF!="DTC Int. Staff"</formula>
    </cfRule>
  </conditionalFormatting>
  <conditionalFormatting sqref="F13">
    <cfRule type="expression" dxfId="312" priority="63" stopIfTrue="1">
      <formula>$F$5="Freelancer"</formula>
    </cfRule>
    <cfRule type="expression" dxfId="311" priority="64" stopIfTrue="1">
      <formula>$F$5="DTC Int. Staff"</formula>
    </cfRule>
  </conditionalFormatting>
  <conditionalFormatting sqref="F20">
    <cfRule type="expression" dxfId="310" priority="61" stopIfTrue="1">
      <formula>#REF!="Freelancer"</formula>
    </cfRule>
    <cfRule type="expression" dxfId="309" priority="62" stopIfTrue="1">
      <formula>#REF!="DTC Int. Staff"</formula>
    </cfRule>
  </conditionalFormatting>
  <conditionalFormatting sqref="F23">
    <cfRule type="expression" dxfId="308" priority="59" stopIfTrue="1">
      <formula>#REF!="Freelancer"</formula>
    </cfRule>
    <cfRule type="expression" dxfId="307" priority="60" stopIfTrue="1">
      <formula>#REF!="DTC Int. Staff"</formula>
    </cfRule>
  </conditionalFormatting>
  <conditionalFormatting sqref="F23">
    <cfRule type="expression" dxfId="306" priority="57" stopIfTrue="1">
      <formula>$F$5="Freelancer"</formula>
    </cfRule>
    <cfRule type="expression" dxfId="305" priority="58" stopIfTrue="1">
      <formula>$F$5="DTC Int. Staff"</formula>
    </cfRule>
  </conditionalFormatting>
  <conditionalFormatting sqref="F24">
    <cfRule type="expression" dxfId="304" priority="55" stopIfTrue="1">
      <formula>#REF!="Freelancer"</formula>
    </cfRule>
    <cfRule type="expression" dxfId="303" priority="56" stopIfTrue="1">
      <formula>#REF!="DTC Int. Staff"</formula>
    </cfRule>
  </conditionalFormatting>
  <conditionalFormatting sqref="F24">
    <cfRule type="expression" dxfId="302" priority="53" stopIfTrue="1">
      <formula>$F$5="Freelancer"</formula>
    </cfRule>
    <cfRule type="expression" dxfId="301" priority="54" stopIfTrue="1">
      <formula>$F$5="DTC Int. Staff"</formula>
    </cfRule>
  </conditionalFormatting>
  <conditionalFormatting sqref="F26">
    <cfRule type="expression" dxfId="300" priority="51" stopIfTrue="1">
      <formula>#REF!="Freelancer"</formula>
    </cfRule>
    <cfRule type="expression" dxfId="299" priority="52" stopIfTrue="1">
      <formula>#REF!="DTC Int. Staff"</formula>
    </cfRule>
  </conditionalFormatting>
  <conditionalFormatting sqref="F26">
    <cfRule type="expression" dxfId="298" priority="49" stopIfTrue="1">
      <formula>$F$5="Freelancer"</formula>
    </cfRule>
    <cfRule type="expression" dxfId="297" priority="50" stopIfTrue="1">
      <formula>$F$5="DTC Int. Staff"</formula>
    </cfRule>
  </conditionalFormatting>
  <conditionalFormatting sqref="F28">
    <cfRule type="expression" dxfId="296" priority="47" stopIfTrue="1">
      <formula>#REF!="Freelancer"</formula>
    </cfRule>
    <cfRule type="expression" dxfId="295" priority="48" stopIfTrue="1">
      <formula>#REF!="DTC Int. Staff"</formula>
    </cfRule>
  </conditionalFormatting>
  <conditionalFormatting sqref="F28">
    <cfRule type="expression" dxfId="294" priority="45" stopIfTrue="1">
      <formula>$F$5="Freelancer"</formula>
    </cfRule>
    <cfRule type="expression" dxfId="293" priority="46" stopIfTrue="1">
      <formula>$F$5="DTC Int. Staff"</formula>
    </cfRule>
  </conditionalFormatting>
  <conditionalFormatting sqref="F29">
    <cfRule type="expression" dxfId="292" priority="43" stopIfTrue="1">
      <formula>#REF!="Freelancer"</formula>
    </cfRule>
    <cfRule type="expression" dxfId="291" priority="44" stopIfTrue="1">
      <formula>#REF!="DTC Int. Staff"</formula>
    </cfRule>
  </conditionalFormatting>
  <conditionalFormatting sqref="F29">
    <cfRule type="expression" dxfId="290" priority="41" stopIfTrue="1">
      <formula>$F$5="Freelancer"</formula>
    </cfRule>
    <cfRule type="expression" dxfId="289" priority="42" stopIfTrue="1">
      <formula>$F$5="DTC Int. Staff"</formula>
    </cfRule>
  </conditionalFormatting>
  <conditionalFormatting sqref="F34:F35">
    <cfRule type="expression" dxfId="288" priority="39" stopIfTrue="1">
      <formula>#REF!="Freelancer"</formula>
    </cfRule>
    <cfRule type="expression" dxfId="287" priority="40" stopIfTrue="1">
      <formula>#REF!="DTC Int. Staff"</formula>
    </cfRule>
  </conditionalFormatting>
  <conditionalFormatting sqref="F34:F35">
    <cfRule type="expression" dxfId="286" priority="37" stopIfTrue="1">
      <formula>$F$5="Freelancer"</formula>
    </cfRule>
    <cfRule type="expression" dxfId="285" priority="38" stopIfTrue="1">
      <formula>$F$5="DTC Int. Staff"</formula>
    </cfRule>
  </conditionalFormatting>
  <conditionalFormatting sqref="F36">
    <cfRule type="expression" dxfId="284" priority="35" stopIfTrue="1">
      <formula>#REF!="Freelancer"</formula>
    </cfRule>
    <cfRule type="expression" dxfId="283" priority="36" stopIfTrue="1">
      <formula>#REF!="DTC Int. Staff"</formula>
    </cfRule>
  </conditionalFormatting>
  <conditionalFormatting sqref="F36">
    <cfRule type="expression" dxfId="282" priority="33" stopIfTrue="1">
      <formula>$F$5="Freelancer"</formula>
    </cfRule>
    <cfRule type="expression" dxfId="281" priority="34" stopIfTrue="1">
      <formula>$F$5="DTC Int. Staff"</formula>
    </cfRule>
  </conditionalFormatting>
  <conditionalFormatting sqref="F39">
    <cfRule type="expression" dxfId="280" priority="21" stopIfTrue="1">
      <formula>$F$5="Freelancer"</formula>
    </cfRule>
    <cfRule type="expression" dxfId="279" priority="22" stopIfTrue="1">
      <formula>$F$5="DTC Int. Staff"</formula>
    </cfRule>
  </conditionalFormatting>
  <conditionalFormatting sqref="F37">
    <cfRule type="expression" dxfId="278" priority="31" stopIfTrue="1">
      <formula>#REF!="Freelancer"</formula>
    </cfRule>
    <cfRule type="expression" dxfId="277" priority="32" stopIfTrue="1">
      <formula>#REF!="DTC Int. Staff"</formula>
    </cfRule>
  </conditionalFormatting>
  <conditionalFormatting sqref="F37">
    <cfRule type="expression" dxfId="276" priority="29" stopIfTrue="1">
      <formula>$F$5="Freelancer"</formula>
    </cfRule>
    <cfRule type="expression" dxfId="275" priority="30" stopIfTrue="1">
      <formula>$F$5="DTC Int. Staff"</formula>
    </cfRule>
  </conditionalFormatting>
  <conditionalFormatting sqref="F38">
    <cfRule type="expression" dxfId="274" priority="27" stopIfTrue="1">
      <formula>#REF!="Freelancer"</formula>
    </cfRule>
    <cfRule type="expression" dxfId="273" priority="28" stopIfTrue="1">
      <formula>#REF!="DTC Int. Staff"</formula>
    </cfRule>
  </conditionalFormatting>
  <conditionalFormatting sqref="F38">
    <cfRule type="expression" dxfId="272" priority="25" stopIfTrue="1">
      <formula>$F$5="Freelancer"</formula>
    </cfRule>
    <cfRule type="expression" dxfId="271" priority="26" stopIfTrue="1">
      <formula>$F$5="DTC Int. Staff"</formula>
    </cfRule>
  </conditionalFormatting>
  <conditionalFormatting sqref="F39">
    <cfRule type="expression" dxfId="270" priority="23" stopIfTrue="1">
      <formula>#REF!="Freelancer"</formula>
    </cfRule>
    <cfRule type="expression" dxfId="269" priority="24" stopIfTrue="1">
      <formula>#REF!="DTC Int. Staff"</formula>
    </cfRule>
  </conditionalFormatting>
  <conditionalFormatting sqref="F33">
    <cfRule type="expression" dxfId="268" priority="19" stopIfTrue="1">
      <formula>#REF!="Freelancer"</formula>
    </cfRule>
    <cfRule type="expression" dxfId="267" priority="20" stopIfTrue="1">
      <formula>#REF!="DTC Int. Staff"</formula>
    </cfRule>
  </conditionalFormatting>
  <conditionalFormatting sqref="F33">
    <cfRule type="expression" dxfId="266" priority="17" stopIfTrue="1">
      <formula>$F$5="Freelancer"</formula>
    </cfRule>
    <cfRule type="expression" dxfId="265" priority="18" stopIfTrue="1">
      <formula>$F$5="DTC Int. Staff"</formula>
    </cfRule>
  </conditionalFormatting>
  <conditionalFormatting sqref="F45">
    <cfRule type="expression" dxfId="264" priority="15" stopIfTrue="1">
      <formula>#REF!="Freelancer"</formula>
    </cfRule>
    <cfRule type="expression" dxfId="263" priority="16" stopIfTrue="1">
      <formula>#REF!="DTC Int. Staff"</formula>
    </cfRule>
  </conditionalFormatting>
  <conditionalFormatting sqref="F45">
    <cfRule type="expression" dxfId="262" priority="13" stopIfTrue="1">
      <formula>$F$5="Freelancer"</formula>
    </cfRule>
    <cfRule type="expression" dxfId="261" priority="14" stopIfTrue="1">
      <formula>$F$5="DTC Int. Staff"</formula>
    </cfRule>
  </conditionalFormatting>
  <conditionalFormatting sqref="F48">
    <cfRule type="expression" dxfId="260" priority="11" stopIfTrue="1">
      <formula>#REF!="Freelancer"</formula>
    </cfRule>
    <cfRule type="expression" dxfId="259" priority="12" stopIfTrue="1">
      <formula>#REF!="DTC Int. Staff"</formula>
    </cfRule>
  </conditionalFormatting>
  <conditionalFormatting sqref="F48">
    <cfRule type="expression" dxfId="258" priority="9" stopIfTrue="1">
      <formula>$F$5="Freelancer"</formula>
    </cfRule>
    <cfRule type="expression" dxfId="257" priority="10" stopIfTrue="1">
      <formula>$F$5="DTC Int. Staff"</formula>
    </cfRule>
  </conditionalFormatting>
  <conditionalFormatting sqref="F25">
    <cfRule type="expression" dxfId="256" priority="7" stopIfTrue="1">
      <formula>#REF!="Freelancer"</formula>
    </cfRule>
    <cfRule type="expression" dxfId="255" priority="8" stopIfTrue="1">
      <formula>#REF!="DTC Int. Staff"</formula>
    </cfRule>
  </conditionalFormatting>
  <conditionalFormatting sqref="F25">
    <cfRule type="expression" dxfId="254" priority="5" stopIfTrue="1">
      <formula>$F$5="Freelancer"</formula>
    </cfRule>
    <cfRule type="expression" dxfId="253" priority="6" stopIfTrue="1">
      <formula>$F$5="DTC Int. Staff"</formula>
    </cfRule>
  </conditionalFormatting>
  <conditionalFormatting sqref="F27">
    <cfRule type="expression" dxfId="252" priority="3" stopIfTrue="1">
      <formula>#REF!="Freelancer"</formula>
    </cfRule>
    <cfRule type="expression" dxfId="251" priority="4" stopIfTrue="1">
      <formula>#REF!="DTC Int. Staff"</formula>
    </cfRule>
  </conditionalFormatting>
  <conditionalFormatting sqref="F27">
    <cfRule type="expression" dxfId="250" priority="1" stopIfTrue="1">
      <formula>$F$5="Freelancer"</formula>
    </cfRule>
    <cfRule type="expression" dxfId="2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35"/>
  <sheetViews>
    <sheetView showGridLines="0" topLeftCell="G1" zoomScale="91" zoomScaleNormal="91" workbookViewId="0">
      <selection activeCell="F39" sqref="F39:H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27.54296875" style="8" customWidth="1"/>
    <col min="8" max="8" width="85.26953125" style="8" customWidth="1"/>
    <col min="9" max="10" width="13.81640625" style="8" customWidth="1"/>
    <col min="11" max="11" width="25.26953125" style="8" customWidth="1"/>
    <col min="12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SUM(J10:J42)</f>
        <v>160</v>
      </c>
      <c r="K8" s="25">
        <f>J8/8</f>
        <v>20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1" t="s">
        <v>47</v>
      </c>
    </row>
    <row r="11" spans="1:11" ht="22.5" customHeight="1" x14ac:dyDescent="0.25">
      <c r="A11" s="31">
        <f t="shared" ref="A11:A42" si="0">IF(OR(C11="f",C11="u",C11="F",C11="U"),"",IF(OR(B11=1,B11=2,B11=3,B11=4,B11=5),1,""))</f>
        <v>1</v>
      </c>
      <c r="B11" s="8">
        <f t="shared" ref="B11:B42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7" t="s">
        <v>81</v>
      </c>
      <c r="G11" s="47">
        <v>9003</v>
      </c>
      <c r="H11" s="70" t="s">
        <v>101</v>
      </c>
      <c r="I11" s="47" t="s">
        <v>80</v>
      </c>
      <c r="J11" s="49">
        <v>6</v>
      </c>
      <c r="K11" s="96" t="s">
        <v>57</v>
      </c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 t="s">
        <v>115</v>
      </c>
      <c r="G12" s="47">
        <v>9003</v>
      </c>
      <c r="H12" s="70" t="s">
        <v>102</v>
      </c>
      <c r="I12" s="47" t="s">
        <v>80</v>
      </c>
      <c r="J12" s="49">
        <v>2</v>
      </c>
      <c r="K12" s="96" t="s">
        <v>57</v>
      </c>
    </row>
    <row r="13" spans="1:11" ht="22.5" customHeight="1" x14ac:dyDescent="0.25">
      <c r="A13" s="31"/>
      <c r="B13" s="8">
        <f t="shared" si="1"/>
        <v>2</v>
      </c>
      <c r="C13" s="40"/>
      <c r="D13" s="33" t="str">
        <f>IF(B13=1,"Mo",IF(B13=2,"Tue",IF(B13=3,"Wed",IF(B13=4,"Thu",IF(B13=5,"Fri",IF(B13=6,"Sat",IF(B13=7,"Sun","")))))))</f>
        <v>Tue</v>
      </c>
      <c r="E13" s="34">
        <f>+E11+1</f>
        <v>44229</v>
      </c>
      <c r="F13" s="35" t="s">
        <v>115</v>
      </c>
      <c r="G13" s="113">
        <v>9003</v>
      </c>
      <c r="H13" s="114" t="s">
        <v>102</v>
      </c>
      <c r="I13" s="113" t="s">
        <v>80</v>
      </c>
      <c r="J13" s="117">
        <v>9</v>
      </c>
      <c r="K13" s="118" t="s">
        <v>57</v>
      </c>
    </row>
    <row r="14" spans="1:11" ht="22.5" customHeight="1" x14ac:dyDescent="0.25">
      <c r="A14" s="31"/>
      <c r="B14" s="8">
        <f t="shared" si="1"/>
        <v>3</v>
      </c>
      <c r="C14" s="40"/>
      <c r="D14" s="44" t="str">
        <f>IF(B14=1,"Mo",IF(B14=2,"Tue",IF(B14=3,"Wed",IF(B14=4,"Thu",IF(B14=5,"Fri",IF(B14=6,"Sat",IF(B14=7,"Sun","")))))))</f>
        <v>Wed</v>
      </c>
      <c r="E14" s="45">
        <f>+E13+1</f>
        <v>44230</v>
      </c>
      <c r="F14" s="47" t="s">
        <v>88</v>
      </c>
      <c r="G14" s="46">
        <v>9003</v>
      </c>
      <c r="H14" s="48" t="s">
        <v>103</v>
      </c>
      <c r="I14" s="47" t="s">
        <v>80</v>
      </c>
      <c r="J14" s="49">
        <v>7</v>
      </c>
      <c r="K14" s="96" t="s">
        <v>57</v>
      </c>
    </row>
    <row r="15" spans="1:11" ht="22.5" customHeight="1" x14ac:dyDescent="0.25">
      <c r="A15" s="31"/>
      <c r="C15" s="40"/>
      <c r="D15" s="44" t="str">
        <f>D14</f>
        <v>Wed</v>
      </c>
      <c r="E15" s="45">
        <f>E14</f>
        <v>44230</v>
      </c>
      <c r="F15" s="46"/>
      <c r="G15" s="47">
        <v>9004</v>
      </c>
      <c r="H15" s="70" t="s">
        <v>104</v>
      </c>
      <c r="I15" s="47" t="s">
        <v>80</v>
      </c>
      <c r="J15" s="49">
        <v>2</v>
      </c>
      <c r="K15" s="96" t="s">
        <v>57</v>
      </c>
    </row>
    <row r="16" spans="1:11" ht="22.5" customHeight="1" x14ac:dyDescent="0.25">
      <c r="A16" s="31">
        <f t="shared" si="0"/>
        <v>1</v>
      </c>
      <c r="B16" s="8">
        <f t="shared" si="1"/>
        <v>4</v>
      </c>
      <c r="C16" s="40"/>
      <c r="D16" s="33" t="str">
        <f t="shared" ref="D16:D42" si="2">IF(B16=1,"Mo",IF(B16=2,"Tue",IF(B16=3,"Wed",IF(B16=4,"Thu",IF(B16=5,"Fri",IF(B16=6,"Sat",IF(B16=7,"Sun","")))))))</f>
        <v>Thu</v>
      </c>
      <c r="E16" s="34">
        <f>+E14+1</f>
        <v>44231</v>
      </c>
      <c r="F16" s="35" t="s">
        <v>115</v>
      </c>
      <c r="G16" s="113">
        <v>9004</v>
      </c>
      <c r="H16" s="114" t="s">
        <v>102</v>
      </c>
      <c r="I16" s="113" t="s">
        <v>80</v>
      </c>
      <c r="J16" s="117">
        <v>8</v>
      </c>
      <c r="K16" s="118" t="s">
        <v>57</v>
      </c>
    </row>
    <row r="17" spans="1:11" ht="22.5" customHeight="1" x14ac:dyDescent="0.25">
      <c r="A17" s="31">
        <f t="shared" si="0"/>
        <v>1</v>
      </c>
      <c r="B17" s="8">
        <f t="shared" si="1"/>
        <v>5</v>
      </c>
      <c r="C17" s="40"/>
      <c r="D17" s="44" t="str">
        <f t="shared" si="2"/>
        <v>Fri</v>
      </c>
      <c r="E17" s="45">
        <f>+E16+1</f>
        <v>44232</v>
      </c>
      <c r="F17" s="46" t="s">
        <v>115</v>
      </c>
      <c r="G17" s="47">
        <v>9004</v>
      </c>
      <c r="H17" s="70" t="s">
        <v>102</v>
      </c>
      <c r="I17" s="47" t="s">
        <v>80</v>
      </c>
      <c r="J17" s="49">
        <v>8</v>
      </c>
      <c r="K17" s="96" t="s">
        <v>57</v>
      </c>
    </row>
    <row r="18" spans="1:11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+E17+1</f>
        <v>44233</v>
      </c>
      <c r="F18" s="35"/>
      <c r="G18" s="36"/>
      <c r="H18" s="50"/>
      <c r="I18" s="36"/>
      <c r="J18" s="38"/>
      <c r="K18" s="96"/>
    </row>
    <row r="19" spans="1:11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65"/>
      <c r="G19" s="66"/>
      <c r="H19" s="67"/>
      <c r="I19" s="66"/>
      <c r="J19" s="92"/>
      <c r="K19" s="96"/>
    </row>
    <row r="20" spans="1:11" ht="22.5" customHeight="1" x14ac:dyDescent="0.25">
      <c r="A20" s="31">
        <f t="shared" si="0"/>
        <v>1</v>
      </c>
      <c r="B20" s="8">
        <f t="shared" si="1"/>
        <v>1</v>
      </c>
      <c r="C20" s="40"/>
      <c r="D20" s="44" t="str">
        <f>IF(B20=1,"Mo",IF(B20=2,"Tue",IF(B20=3,"Wed",IF(B20=4,"Thu",IF(B20=5,"Fri",IF(B20=6,"Sat",IF(B20=7,"Sun","")))))))</f>
        <v>Mo</v>
      </c>
      <c r="E20" s="45">
        <f>+E19+1</f>
        <v>44235</v>
      </c>
      <c r="F20" s="47" t="s">
        <v>88</v>
      </c>
      <c r="G20" s="46">
        <v>9003</v>
      </c>
      <c r="H20" s="48" t="s">
        <v>103</v>
      </c>
      <c r="I20" s="47" t="s">
        <v>80</v>
      </c>
      <c r="J20" s="49">
        <v>9</v>
      </c>
      <c r="K20" s="96" t="s">
        <v>57</v>
      </c>
    </row>
    <row r="21" spans="1:11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113</v>
      </c>
      <c r="G21" s="36">
        <v>9003</v>
      </c>
      <c r="H21" s="43" t="s">
        <v>105</v>
      </c>
      <c r="I21" s="113" t="s">
        <v>80</v>
      </c>
      <c r="J21" s="117">
        <v>4</v>
      </c>
      <c r="K21" s="118" t="s">
        <v>57</v>
      </c>
    </row>
    <row r="22" spans="1:11" ht="22.5" customHeight="1" x14ac:dyDescent="0.25">
      <c r="A22" s="31"/>
      <c r="C22" s="40"/>
      <c r="D22" s="33" t="str">
        <f>D21</f>
        <v>Tue</v>
      </c>
      <c r="E22" s="34">
        <f>E21</f>
        <v>44236</v>
      </c>
      <c r="F22" s="35"/>
      <c r="G22" s="113">
        <v>9004</v>
      </c>
      <c r="H22" s="114" t="s">
        <v>104</v>
      </c>
      <c r="I22" s="113" t="s">
        <v>80</v>
      </c>
      <c r="J22" s="117">
        <v>4</v>
      </c>
      <c r="K22" s="118" t="s">
        <v>60</v>
      </c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40"/>
      <c r="D23" s="44" t="str">
        <f>IF(B23=1,"Mo",IF(B23=2,"Tue",IF(B23=3,"Wed",IF(B23=4,"Thu",IF(B23=5,"Fri",IF(B23=6,"Sat",IF(B23=7,"Sun","")))))))</f>
        <v>Wed</v>
      </c>
      <c r="E23" s="45">
        <f>+E21+1</f>
        <v>44237</v>
      </c>
      <c r="F23" s="46"/>
      <c r="G23" s="47">
        <v>9004</v>
      </c>
      <c r="H23" s="70" t="s">
        <v>104</v>
      </c>
      <c r="I23" s="47" t="s">
        <v>80</v>
      </c>
      <c r="J23" s="49">
        <v>2</v>
      </c>
      <c r="K23" s="96" t="s">
        <v>60</v>
      </c>
    </row>
    <row r="24" spans="1:11" ht="22.5" customHeight="1" x14ac:dyDescent="0.25">
      <c r="A24" s="31"/>
      <c r="C24" s="40"/>
      <c r="D24" s="44" t="str">
        <f>D23</f>
        <v>Wed</v>
      </c>
      <c r="E24" s="45">
        <f>E23</f>
        <v>44237</v>
      </c>
      <c r="F24" s="47" t="s">
        <v>88</v>
      </c>
      <c r="G24" s="46">
        <v>9003</v>
      </c>
      <c r="H24" s="48" t="s">
        <v>103</v>
      </c>
      <c r="I24" s="47" t="s">
        <v>80</v>
      </c>
      <c r="J24" s="49">
        <v>7</v>
      </c>
      <c r="K24" s="96" t="s">
        <v>57</v>
      </c>
    </row>
    <row r="25" spans="1:11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>+E23+1</f>
        <v>44238</v>
      </c>
      <c r="F25" s="35"/>
      <c r="G25" s="36">
        <v>9004</v>
      </c>
      <c r="H25" s="43" t="s">
        <v>112</v>
      </c>
      <c r="I25" s="113" t="s">
        <v>80</v>
      </c>
      <c r="J25" s="117">
        <v>8</v>
      </c>
      <c r="K25" s="118" t="s">
        <v>57</v>
      </c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ref="E26:E42" si="3">+E25+1</f>
        <v>44239</v>
      </c>
      <c r="F26" s="46"/>
      <c r="G26" s="47">
        <v>9004</v>
      </c>
      <c r="H26" s="51" t="s">
        <v>106</v>
      </c>
      <c r="I26" s="47" t="s">
        <v>80</v>
      </c>
      <c r="J26" s="49">
        <v>8</v>
      </c>
      <c r="K26" s="96" t="s">
        <v>60</v>
      </c>
    </row>
    <row r="27" spans="1:11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3"/>
        <v>44240</v>
      </c>
      <c r="F27" s="35"/>
      <c r="G27" s="36"/>
      <c r="H27" s="43"/>
      <c r="I27" s="36"/>
      <c r="J27" s="38"/>
      <c r="K27" s="118"/>
    </row>
    <row r="28" spans="1:11" ht="22.5" customHeight="1" x14ac:dyDescent="0.25">
      <c r="A28" s="31" t="str">
        <f t="shared" si="0"/>
        <v/>
      </c>
      <c r="B28" s="8">
        <f t="shared" si="1"/>
        <v>7</v>
      </c>
      <c r="C28" s="40"/>
      <c r="D28" s="44" t="str">
        <f t="shared" si="2"/>
        <v>Sun</v>
      </c>
      <c r="E28" s="45">
        <f t="shared" si="3"/>
        <v>44241</v>
      </c>
      <c r="F28" s="65"/>
      <c r="G28" s="66"/>
      <c r="H28" s="67"/>
      <c r="I28" s="66"/>
      <c r="J28" s="92"/>
      <c r="K28" s="118"/>
    </row>
    <row r="29" spans="1:11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si="3"/>
        <v>44242</v>
      </c>
      <c r="F29" s="46" t="s">
        <v>114</v>
      </c>
      <c r="G29" s="47">
        <v>9004</v>
      </c>
      <c r="H29" s="48" t="s">
        <v>107</v>
      </c>
      <c r="I29" s="47" t="s">
        <v>80</v>
      </c>
      <c r="J29" s="49">
        <v>8</v>
      </c>
      <c r="K29" s="96" t="s">
        <v>57</v>
      </c>
    </row>
    <row r="30" spans="1:11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3"/>
        <v>44243</v>
      </c>
      <c r="F30" s="46" t="s">
        <v>114</v>
      </c>
      <c r="G30" s="36">
        <v>9003</v>
      </c>
      <c r="H30" s="43" t="s">
        <v>108</v>
      </c>
      <c r="I30" s="113" t="s">
        <v>80</v>
      </c>
      <c r="J30" s="117">
        <v>8</v>
      </c>
      <c r="K30" s="118" t="s">
        <v>57</v>
      </c>
    </row>
    <row r="31" spans="1:11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3"/>
        <v>44244</v>
      </c>
      <c r="F31" s="46" t="s">
        <v>114</v>
      </c>
      <c r="G31" s="47">
        <v>9003</v>
      </c>
      <c r="H31" s="48" t="s">
        <v>108</v>
      </c>
      <c r="I31" s="47" t="s">
        <v>80</v>
      </c>
      <c r="J31" s="49">
        <v>9</v>
      </c>
      <c r="K31" s="96" t="s">
        <v>57</v>
      </c>
    </row>
    <row r="32" spans="1:11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3"/>
        <v>44245</v>
      </c>
      <c r="F32" s="115" t="s">
        <v>114</v>
      </c>
      <c r="G32" s="36">
        <v>9003</v>
      </c>
      <c r="H32" s="43" t="s">
        <v>109</v>
      </c>
      <c r="I32" s="113" t="s">
        <v>80</v>
      </c>
      <c r="J32" s="117">
        <v>8</v>
      </c>
      <c r="K32" s="118" t="s">
        <v>57</v>
      </c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3"/>
        <v>44246</v>
      </c>
      <c r="F33" s="46" t="s">
        <v>114</v>
      </c>
      <c r="G33" s="47">
        <v>9003</v>
      </c>
      <c r="H33" s="48" t="s">
        <v>109</v>
      </c>
      <c r="I33" s="47" t="s">
        <v>80</v>
      </c>
      <c r="J33" s="49">
        <v>9</v>
      </c>
      <c r="K33" s="96" t="s">
        <v>57</v>
      </c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3"/>
        <v>44247</v>
      </c>
      <c r="F34" s="35"/>
      <c r="G34" s="36"/>
      <c r="H34" s="43"/>
      <c r="I34" s="36"/>
      <c r="J34" s="38"/>
      <c r="K34" s="96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44" t="str">
        <f t="shared" si="2"/>
        <v>Sun</v>
      </c>
      <c r="E35" s="45">
        <f t="shared" si="3"/>
        <v>44248</v>
      </c>
      <c r="F35" s="65"/>
      <c r="G35" s="66"/>
      <c r="H35" s="67"/>
      <c r="I35" s="66"/>
      <c r="J35" s="92"/>
      <c r="K35" s="96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 t="shared" si="3"/>
        <v>44249</v>
      </c>
      <c r="F36" s="46" t="s">
        <v>114</v>
      </c>
      <c r="G36" s="47">
        <v>9003</v>
      </c>
      <c r="H36" s="48" t="s">
        <v>110</v>
      </c>
      <c r="I36" s="47" t="s">
        <v>80</v>
      </c>
      <c r="J36" s="49">
        <v>9</v>
      </c>
      <c r="K36" s="96" t="s">
        <v>57</v>
      </c>
    </row>
    <row r="37" spans="1:11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 t="shared" si="3"/>
        <v>44250</v>
      </c>
      <c r="F37" s="115" t="s">
        <v>114</v>
      </c>
      <c r="G37" s="113">
        <v>9003</v>
      </c>
      <c r="H37" s="116" t="s">
        <v>110</v>
      </c>
      <c r="I37" s="113" t="s">
        <v>80</v>
      </c>
      <c r="J37" s="38">
        <v>8</v>
      </c>
      <c r="K37" s="96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 t="shared" si="3"/>
        <v>44251</v>
      </c>
      <c r="F38" s="46" t="s">
        <v>114</v>
      </c>
      <c r="G38" s="47">
        <v>9003</v>
      </c>
      <c r="H38" s="48" t="s">
        <v>110</v>
      </c>
      <c r="I38" s="47" t="s">
        <v>80</v>
      </c>
      <c r="J38" s="49">
        <v>9</v>
      </c>
      <c r="K38" s="96" t="s">
        <v>57</v>
      </c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40"/>
      <c r="D39" s="33" t="str">
        <f t="shared" si="2"/>
        <v>Thu</v>
      </c>
      <c r="E39" s="34">
        <f t="shared" si="3"/>
        <v>44252</v>
      </c>
      <c r="F39" s="113" t="s">
        <v>81</v>
      </c>
      <c r="G39" s="113">
        <v>9003</v>
      </c>
      <c r="H39" s="43" t="s">
        <v>111</v>
      </c>
      <c r="I39" s="113" t="s">
        <v>80</v>
      </c>
      <c r="J39" s="117">
        <v>8</v>
      </c>
      <c r="K39" s="118" t="s">
        <v>57</v>
      </c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40"/>
      <c r="D40" s="44" t="str">
        <f t="shared" si="2"/>
        <v>Fri</v>
      </c>
      <c r="E40" s="45">
        <f t="shared" si="3"/>
        <v>44253</v>
      </c>
      <c r="F40" s="46"/>
      <c r="G40" s="46">
        <v>9014</v>
      </c>
      <c r="H40" s="70" t="s">
        <v>13</v>
      </c>
      <c r="I40" s="47"/>
      <c r="J40" s="49"/>
      <c r="K40" s="96"/>
    </row>
    <row r="41" spans="1:11" ht="22.5" customHeight="1" x14ac:dyDescent="0.25">
      <c r="A41" s="31" t="str">
        <f t="shared" si="0"/>
        <v/>
      </c>
      <c r="B41" s="8">
        <f t="shared" si="1"/>
        <v>6</v>
      </c>
      <c r="C41" s="40"/>
      <c r="D41" s="33" t="str">
        <f t="shared" si="2"/>
        <v>Sat</v>
      </c>
      <c r="E41" s="34">
        <f t="shared" si="3"/>
        <v>44254</v>
      </c>
      <c r="F41" s="65"/>
      <c r="G41" s="66"/>
      <c r="H41" s="67"/>
      <c r="I41" s="66"/>
      <c r="J41" s="92"/>
      <c r="K41" s="99"/>
    </row>
    <row r="42" spans="1:11" ht="22.5" customHeight="1" thickBot="1" x14ac:dyDescent="0.3">
      <c r="A42" s="31" t="str">
        <f t="shared" si="0"/>
        <v/>
      </c>
      <c r="B42" s="8">
        <f t="shared" si="1"/>
        <v>7</v>
      </c>
      <c r="C42" s="40"/>
      <c r="D42" s="101" t="str">
        <f t="shared" si="2"/>
        <v>Sun</v>
      </c>
      <c r="E42" s="87">
        <f t="shared" si="3"/>
        <v>44255</v>
      </c>
      <c r="F42" s="102"/>
      <c r="G42" s="103"/>
      <c r="H42" s="104"/>
      <c r="I42" s="103"/>
      <c r="J42" s="105"/>
      <c r="K42" s="100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9" customHeight="1" x14ac:dyDescent="0.25"/>
    <row r="125" ht="39" customHeight="1" x14ac:dyDescent="0.25"/>
    <row r="126" ht="39" customHeight="1" x14ac:dyDescent="0.25"/>
    <row r="127" ht="39" customHeight="1" x14ac:dyDescent="0.25"/>
    <row r="128" ht="39" customHeight="1" x14ac:dyDescent="0.25"/>
    <row r="129" ht="39" customHeight="1" x14ac:dyDescent="0.25"/>
    <row r="130" ht="39" customHeight="1" x14ac:dyDescent="0.25"/>
    <row r="131" ht="39" customHeight="1" x14ac:dyDescent="0.25"/>
    <row r="132" ht="39" customHeight="1" x14ac:dyDescent="0.25"/>
    <row r="133" ht="39" customHeight="1" x14ac:dyDescent="0.25"/>
    <row r="134" ht="39" customHeight="1" x14ac:dyDescent="0.25"/>
    <row r="135" ht="39" customHeight="1" x14ac:dyDescent="0.25"/>
  </sheetData>
  <mergeCells count="2">
    <mergeCell ref="D4:E4"/>
    <mergeCell ref="D1:K1"/>
  </mergeCells>
  <phoneticPr fontId="15" type="noConversion"/>
  <conditionalFormatting sqref="C11:C12 C16:C42">
    <cfRule type="expression" dxfId="248" priority="67" stopIfTrue="1">
      <formula>IF($A11=1,B11,)</formula>
    </cfRule>
    <cfRule type="expression" dxfId="247" priority="68" stopIfTrue="1">
      <formula>IF($A11="",B11,)</formula>
    </cfRule>
  </conditionalFormatting>
  <conditionalFormatting sqref="E11:E12 E15 E22 E24">
    <cfRule type="expression" dxfId="246" priority="69" stopIfTrue="1">
      <formula>IF($A11="",B11,"")</formula>
    </cfRule>
  </conditionalFormatting>
  <conditionalFormatting sqref="E23 E16:E21 E25:E42">
    <cfRule type="expression" dxfId="245" priority="70" stopIfTrue="1">
      <formula>IF($A16&lt;&gt;1,B16,"")</formula>
    </cfRule>
  </conditionalFormatting>
  <conditionalFormatting sqref="D11:D12 D15:D42">
    <cfRule type="expression" dxfId="244" priority="71" stopIfTrue="1">
      <formula>IF($A11="",B11,)</formula>
    </cfRule>
  </conditionalFormatting>
  <conditionalFormatting sqref="G11:G13 G16:G19 G21 G41:G42 G25:G38">
    <cfRule type="expression" dxfId="243" priority="72" stopIfTrue="1">
      <formula>#REF!="Freelancer"</formula>
    </cfRule>
    <cfRule type="expression" dxfId="242" priority="73" stopIfTrue="1">
      <formula>#REF!="DTC Int. Staff"</formula>
    </cfRule>
  </conditionalFormatting>
  <conditionalFormatting sqref="G42 G19 G21 G25 G28:G33 G35:G38">
    <cfRule type="expression" dxfId="241" priority="65" stopIfTrue="1">
      <formula>$F$5="Freelancer"</formula>
    </cfRule>
    <cfRule type="expression" dxfId="240" priority="66" stopIfTrue="1">
      <formula>$F$5="DTC Int. Staff"</formula>
    </cfRule>
  </conditionalFormatting>
  <conditionalFormatting sqref="G15">
    <cfRule type="expression" dxfId="239" priority="59" stopIfTrue="1">
      <formula>#REF!="Freelancer"</formula>
    </cfRule>
    <cfRule type="expression" dxfId="238" priority="60" stopIfTrue="1">
      <formula>#REF!="DTC Int. Staff"</formula>
    </cfRule>
  </conditionalFormatting>
  <conditionalFormatting sqref="G15">
    <cfRule type="expression" dxfId="237" priority="57" stopIfTrue="1">
      <formula>$F$5="Freelancer"</formula>
    </cfRule>
    <cfRule type="expression" dxfId="236" priority="58" stopIfTrue="1">
      <formula>$F$5="DTC Int. Staff"</formula>
    </cfRule>
  </conditionalFormatting>
  <conditionalFormatting sqref="G27">
    <cfRule type="expression" dxfId="235" priority="47" stopIfTrue="1">
      <formula>$F$5="Freelancer"</formula>
    </cfRule>
    <cfRule type="expression" dxfId="234" priority="48" stopIfTrue="1">
      <formula>$F$5="DTC Int. Staff"</formula>
    </cfRule>
  </conditionalFormatting>
  <conditionalFormatting sqref="F11">
    <cfRule type="expression" dxfId="233" priority="23" stopIfTrue="1">
      <formula>#REF!="Freelancer"</formula>
    </cfRule>
    <cfRule type="expression" dxfId="232" priority="24" stopIfTrue="1">
      <formula>#REF!="DTC Int. Staff"</formula>
    </cfRule>
  </conditionalFormatting>
  <conditionalFormatting sqref="F14">
    <cfRule type="expression" dxfId="231" priority="21" stopIfTrue="1">
      <formula>#REF!="Freelancer"</formula>
    </cfRule>
    <cfRule type="expression" dxfId="230" priority="22" stopIfTrue="1">
      <formula>#REF!="DTC Int. Staff"</formula>
    </cfRule>
  </conditionalFormatting>
  <conditionalFormatting sqref="F14">
    <cfRule type="expression" dxfId="229" priority="19" stopIfTrue="1">
      <formula>$F$5="Freelancer"</formula>
    </cfRule>
    <cfRule type="expression" dxfId="228" priority="20" stopIfTrue="1">
      <formula>$F$5="DTC Int. Staff"</formula>
    </cfRule>
  </conditionalFormatting>
  <conditionalFormatting sqref="F20">
    <cfRule type="expression" dxfId="227" priority="15" stopIfTrue="1">
      <formula>#REF!="Freelancer"</formula>
    </cfRule>
    <cfRule type="expression" dxfId="226" priority="16" stopIfTrue="1">
      <formula>#REF!="DTC Int. Staff"</formula>
    </cfRule>
  </conditionalFormatting>
  <conditionalFormatting sqref="F20">
    <cfRule type="expression" dxfId="225" priority="13" stopIfTrue="1">
      <formula>$F$5="Freelancer"</formula>
    </cfRule>
    <cfRule type="expression" dxfId="224" priority="14" stopIfTrue="1">
      <formula>$F$5="DTC Int. Staff"</formula>
    </cfRule>
  </conditionalFormatting>
  <conditionalFormatting sqref="G22:G23">
    <cfRule type="expression" dxfId="223" priority="11" stopIfTrue="1">
      <formula>#REF!="Freelancer"</formula>
    </cfRule>
    <cfRule type="expression" dxfId="222" priority="12" stopIfTrue="1">
      <formula>#REF!="DTC Int. Staff"</formula>
    </cfRule>
  </conditionalFormatting>
  <conditionalFormatting sqref="G22:G23">
    <cfRule type="expression" dxfId="221" priority="9" stopIfTrue="1">
      <formula>$F$5="Freelancer"</formula>
    </cfRule>
    <cfRule type="expression" dxfId="220" priority="10" stopIfTrue="1">
      <formula>$F$5="DTC Int. Staff"</formula>
    </cfRule>
  </conditionalFormatting>
  <conditionalFormatting sqref="F24">
    <cfRule type="expression" dxfId="219" priority="7" stopIfTrue="1">
      <formula>#REF!="Freelancer"</formula>
    </cfRule>
    <cfRule type="expression" dxfId="218" priority="8" stopIfTrue="1">
      <formula>#REF!="DTC Int. Staff"</formula>
    </cfRule>
  </conditionalFormatting>
  <conditionalFormatting sqref="F24">
    <cfRule type="expression" dxfId="217" priority="5" stopIfTrue="1">
      <formula>$F$5="Freelancer"</formula>
    </cfRule>
    <cfRule type="expression" dxfId="216" priority="6" stopIfTrue="1">
      <formula>$F$5="DTC Int. Staff"</formula>
    </cfRule>
  </conditionalFormatting>
  <conditionalFormatting sqref="G39">
    <cfRule type="expression" dxfId="215" priority="3" stopIfTrue="1">
      <formula>#REF!="Freelancer"</formula>
    </cfRule>
    <cfRule type="expression" dxfId="214" priority="4" stopIfTrue="1">
      <formula>#REF!="DTC Int. Staff"</formula>
    </cfRule>
  </conditionalFormatting>
  <conditionalFormatting sqref="F39">
    <cfRule type="expression" dxfId="213" priority="1" stopIfTrue="1">
      <formula>#REF!="Freelancer"</formula>
    </cfRule>
    <cfRule type="expression" dxfId="21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187"/>
  <sheetViews>
    <sheetView showGridLines="0" topLeftCell="D26" zoomScale="90" zoomScaleNormal="90" workbookViewId="0">
      <selection activeCell="H50" sqref="H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SUM(J10:J102)</f>
        <v>178</v>
      </c>
      <c r="J8" s="25">
        <f>I8/8</f>
        <v>22.25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1" t="s">
        <v>47</v>
      </c>
    </row>
    <row r="11" spans="1:11" ht="22.5" customHeight="1" x14ac:dyDescent="0.25">
      <c r="A11" s="31">
        <f t="shared" ref="A11:A45" si="0">IF(OR(C11="f",C11="u",C11="F",C11="U"),"",IF(OR(B11=1,B11=2,B11=3,B11=4,B11=5),1,""))</f>
        <v>1</v>
      </c>
      <c r="B11" s="8">
        <f t="shared" ref="B11:B42" si="1">WEEKDAY(E11,2)</f>
        <v>1</v>
      </c>
      <c r="C11" s="72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116</v>
      </c>
      <c r="G11" s="47">
        <v>9003</v>
      </c>
      <c r="H11" s="48" t="s">
        <v>117</v>
      </c>
      <c r="I11" s="47" t="s">
        <v>80</v>
      </c>
      <c r="J11" s="49">
        <v>8</v>
      </c>
      <c r="K11" s="96" t="s">
        <v>57</v>
      </c>
    </row>
    <row r="12" spans="1:11" ht="22.5" customHeight="1" x14ac:dyDescent="0.25">
      <c r="A12" s="31"/>
      <c r="B12" s="8">
        <f t="shared" si="1"/>
        <v>2</v>
      </c>
      <c r="C12" s="75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115" t="s">
        <v>118</v>
      </c>
      <c r="G12" s="113">
        <v>9003</v>
      </c>
      <c r="H12" s="116" t="s">
        <v>119</v>
      </c>
      <c r="I12" s="47" t="s">
        <v>80</v>
      </c>
      <c r="J12" s="38">
        <v>4</v>
      </c>
      <c r="K12" s="99" t="s">
        <v>57</v>
      </c>
    </row>
    <row r="13" spans="1:11" ht="22.5" customHeight="1" x14ac:dyDescent="0.25">
      <c r="A13" s="31"/>
      <c r="C13" s="75"/>
      <c r="D13" s="73" t="str">
        <f>D12</f>
        <v>Tue</v>
      </c>
      <c r="E13" s="34">
        <f>E12</f>
        <v>44257</v>
      </c>
      <c r="F13" s="113" t="s">
        <v>81</v>
      </c>
      <c r="G13" s="113">
        <v>9003</v>
      </c>
      <c r="H13" s="43" t="s">
        <v>111</v>
      </c>
      <c r="I13" s="47" t="s">
        <v>80</v>
      </c>
      <c r="J13" s="38">
        <v>5</v>
      </c>
      <c r="K13" s="96" t="s">
        <v>57</v>
      </c>
    </row>
    <row r="14" spans="1:11" ht="22.5" customHeight="1" x14ac:dyDescent="0.25">
      <c r="A14" s="31"/>
      <c r="B14" s="8">
        <f t="shared" si="1"/>
        <v>3</v>
      </c>
      <c r="C14" s="75"/>
      <c r="D14" s="77" t="str">
        <f>IF(B14=1,"Mo",IF(B14=2,"Tue",IF(B14=3,"Wed",IF(B14=4,"Thu",IF(B14=5,"Fri",IF(B14=6,"Sat",IF(B14=7,"Sun","")))))))</f>
        <v>Wed</v>
      </c>
      <c r="E14" s="45">
        <f>+E12+1</f>
        <v>44258</v>
      </c>
      <c r="F14" s="46" t="s">
        <v>120</v>
      </c>
      <c r="G14" s="47">
        <v>9003</v>
      </c>
      <c r="H14" s="48" t="s">
        <v>121</v>
      </c>
      <c r="I14" s="47" t="s">
        <v>80</v>
      </c>
      <c r="J14" s="49">
        <v>8</v>
      </c>
      <c r="K14" s="99" t="s">
        <v>57</v>
      </c>
    </row>
    <row r="15" spans="1:11" ht="22.5" customHeight="1" x14ac:dyDescent="0.25">
      <c r="A15" s="31">
        <f t="shared" si="0"/>
        <v>1</v>
      </c>
      <c r="B15" s="8">
        <f t="shared" si="1"/>
        <v>4</v>
      </c>
      <c r="C15" s="75"/>
      <c r="D15" s="73" t="str">
        <f t="shared" ref="D15:D45" si="2">IF(B15=1,"Mo",IF(B15=2,"Tue",IF(B15=3,"Wed",IF(B15=4,"Thu",IF(B15=5,"Fri",IF(B15=6,"Sat",IF(B15=7,"Sun","")))))))</f>
        <v>Thu</v>
      </c>
      <c r="E15" s="34">
        <f>+E14+1</f>
        <v>44259</v>
      </c>
      <c r="F15" s="46" t="s">
        <v>120</v>
      </c>
      <c r="G15" s="47">
        <v>9004</v>
      </c>
      <c r="H15" s="48" t="s">
        <v>121</v>
      </c>
      <c r="I15" s="47" t="s">
        <v>80</v>
      </c>
      <c r="J15" s="38">
        <v>4</v>
      </c>
      <c r="K15" s="96" t="s">
        <v>57</v>
      </c>
    </row>
    <row r="16" spans="1:11" ht="22.5" customHeight="1" x14ac:dyDescent="0.25">
      <c r="A16" s="31"/>
      <c r="C16" s="75"/>
      <c r="D16" s="73" t="str">
        <f>D15</f>
        <v>Thu</v>
      </c>
      <c r="E16" s="34">
        <f>E15</f>
        <v>44259</v>
      </c>
      <c r="F16" s="115" t="s">
        <v>118</v>
      </c>
      <c r="G16" s="113">
        <v>9003</v>
      </c>
      <c r="H16" s="116" t="s">
        <v>122</v>
      </c>
      <c r="I16" s="47" t="s">
        <v>80</v>
      </c>
      <c r="J16" s="38">
        <v>3</v>
      </c>
      <c r="K16" s="99" t="s">
        <v>57</v>
      </c>
    </row>
    <row r="17" spans="1:11" ht="22.5" customHeight="1" x14ac:dyDescent="0.25">
      <c r="A17" s="31"/>
      <c r="C17" s="75"/>
      <c r="D17" s="73" t="str">
        <f t="shared" ref="D17:E17" si="3">D16</f>
        <v>Thu</v>
      </c>
      <c r="E17" s="34">
        <f t="shared" si="3"/>
        <v>44259</v>
      </c>
      <c r="F17" s="113" t="s">
        <v>81</v>
      </c>
      <c r="G17" s="113">
        <v>9003</v>
      </c>
      <c r="H17" s="43" t="s">
        <v>111</v>
      </c>
      <c r="I17" s="47" t="s">
        <v>80</v>
      </c>
      <c r="J17" s="38">
        <v>2</v>
      </c>
      <c r="K17" s="96" t="s">
        <v>57</v>
      </c>
    </row>
    <row r="18" spans="1:11" ht="22.5" customHeight="1" x14ac:dyDescent="0.25">
      <c r="A18" s="31">
        <f t="shared" si="0"/>
        <v>1</v>
      </c>
      <c r="B18" s="8">
        <f t="shared" si="1"/>
        <v>5</v>
      </c>
      <c r="C18" s="75"/>
      <c r="D18" s="77" t="str">
        <f t="shared" si="2"/>
        <v>Fri</v>
      </c>
      <c r="E18" s="45">
        <f>+E15+1</f>
        <v>44260</v>
      </c>
      <c r="F18" s="46" t="s">
        <v>120</v>
      </c>
      <c r="G18" s="47">
        <v>9003</v>
      </c>
      <c r="H18" s="48" t="s">
        <v>121</v>
      </c>
      <c r="I18" s="47" t="s">
        <v>80</v>
      </c>
      <c r="J18" s="49">
        <v>8</v>
      </c>
      <c r="K18" s="99" t="s">
        <v>57</v>
      </c>
    </row>
    <row r="19" spans="1:11" ht="22.5" customHeight="1" x14ac:dyDescent="0.25">
      <c r="A19" s="31" t="str">
        <f t="shared" si="0"/>
        <v/>
      </c>
      <c r="B19" s="8">
        <f t="shared" si="1"/>
        <v>6</v>
      </c>
      <c r="C19" s="75"/>
      <c r="D19" s="73" t="str">
        <f t="shared" si="2"/>
        <v>Sat</v>
      </c>
      <c r="E19" s="34">
        <f t="shared" ref="E19:E36" si="4">+E18+1</f>
        <v>44261</v>
      </c>
      <c r="F19" s="65"/>
      <c r="G19" s="66"/>
      <c r="H19" s="119"/>
      <c r="I19" s="66"/>
      <c r="J19" s="92"/>
      <c r="K19" s="96"/>
    </row>
    <row r="20" spans="1:11" ht="22.5" customHeight="1" x14ac:dyDescent="0.25">
      <c r="A20" s="31" t="str">
        <f t="shared" si="0"/>
        <v/>
      </c>
      <c r="B20" s="8">
        <f t="shared" si="1"/>
        <v>7</v>
      </c>
      <c r="C20" s="75"/>
      <c r="D20" s="77" t="str">
        <f t="shared" si="2"/>
        <v>Sun</v>
      </c>
      <c r="E20" s="45">
        <f t="shared" si="4"/>
        <v>44262</v>
      </c>
      <c r="F20" s="65"/>
      <c r="G20" s="66"/>
      <c r="H20" s="67"/>
      <c r="I20" s="66"/>
      <c r="J20" s="92"/>
      <c r="K20" s="99"/>
    </row>
    <row r="21" spans="1:11" ht="22.5" customHeight="1" x14ac:dyDescent="0.25">
      <c r="A21" s="31">
        <f t="shared" si="0"/>
        <v>1</v>
      </c>
      <c r="B21" s="8">
        <f t="shared" si="1"/>
        <v>1</v>
      </c>
      <c r="C21" s="75"/>
      <c r="D21" s="73" t="str">
        <f>IF(B21=1,"Mo",IF(B21=2,"Tue",IF(B21=3,"Wed",IF(B21=4,"Thu",IF(B21=5,"Fri",IF(B21=6,"Sat",IF(B21=7,"Sun","")))))))</f>
        <v>Mo</v>
      </c>
      <c r="E21" s="34">
        <f t="shared" si="4"/>
        <v>44263</v>
      </c>
      <c r="F21" s="35" t="s">
        <v>114</v>
      </c>
      <c r="G21" s="36">
        <v>9003</v>
      </c>
      <c r="H21" s="43" t="s">
        <v>123</v>
      </c>
      <c r="I21" s="36" t="s">
        <v>80</v>
      </c>
      <c r="J21" s="38">
        <v>8</v>
      </c>
      <c r="K21" s="96" t="s">
        <v>57</v>
      </c>
    </row>
    <row r="22" spans="1:11" ht="22.5" customHeight="1" x14ac:dyDescent="0.25">
      <c r="A22" s="31">
        <f t="shared" si="0"/>
        <v>1</v>
      </c>
      <c r="B22" s="8">
        <f t="shared" si="1"/>
        <v>2</v>
      </c>
      <c r="C22" s="75"/>
      <c r="D22" s="77" t="str">
        <f>IF(B22=1,"Mo",IF(B22=2,"Tue",IF(B22=3,"Wed",IF(B22=4,"Thu",IF(B22=5,"Fri",IF(B22=6,"Sat",IF(B22=7,"Sun","")))))))</f>
        <v>Tue</v>
      </c>
      <c r="E22" s="45">
        <f t="shared" si="4"/>
        <v>44264</v>
      </c>
      <c r="F22" s="35" t="s">
        <v>114</v>
      </c>
      <c r="G22" s="36">
        <v>9003</v>
      </c>
      <c r="H22" s="43" t="s">
        <v>123</v>
      </c>
      <c r="I22" s="36" t="s">
        <v>80</v>
      </c>
      <c r="J22" s="49">
        <v>8</v>
      </c>
      <c r="K22" s="99" t="s">
        <v>57</v>
      </c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5"/>
      <c r="D23" s="73" t="str">
        <f>IF(B23=1,"Mo",IF(B23=2,"Tue",IF(B23=3,"Wed",IF(B23=4,"Thu",IF(B23=5,"Fri",IF(B23=6,"Sat",IF(B23=7,"Sun","")))))))</f>
        <v>Wed</v>
      </c>
      <c r="E23" s="34">
        <f t="shared" si="4"/>
        <v>44265</v>
      </c>
      <c r="F23" s="35" t="s">
        <v>114</v>
      </c>
      <c r="G23" s="36">
        <v>9003</v>
      </c>
      <c r="H23" s="43" t="s">
        <v>124</v>
      </c>
      <c r="I23" s="36" t="s">
        <v>80</v>
      </c>
      <c r="J23" s="38">
        <v>8</v>
      </c>
      <c r="K23" s="96" t="s">
        <v>57</v>
      </c>
    </row>
    <row r="24" spans="1:11" s="69" customFormat="1" ht="22.5" customHeight="1" x14ac:dyDescent="0.25">
      <c r="A24" s="31">
        <f t="shared" si="0"/>
        <v>1</v>
      </c>
      <c r="B24" s="69">
        <f t="shared" si="1"/>
        <v>4</v>
      </c>
      <c r="C24" s="78"/>
      <c r="D24" s="77" t="str">
        <f t="shared" si="2"/>
        <v>Thu</v>
      </c>
      <c r="E24" s="45">
        <f t="shared" si="4"/>
        <v>44266</v>
      </c>
      <c r="F24" s="35" t="s">
        <v>114</v>
      </c>
      <c r="G24" s="36">
        <v>9003</v>
      </c>
      <c r="H24" s="43" t="s">
        <v>124</v>
      </c>
      <c r="I24" s="36" t="s">
        <v>80</v>
      </c>
      <c r="J24" s="49">
        <v>8</v>
      </c>
      <c r="K24" s="99" t="s">
        <v>57</v>
      </c>
    </row>
    <row r="25" spans="1:11" s="69" customFormat="1" ht="22.5" customHeight="1" x14ac:dyDescent="0.25">
      <c r="A25" s="31">
        <f t="shared" si="0"/>
        <v>1</v>
      </c>
      <c r="B25" s="69">
        <f t="shared" si="1"/>
        <v>5</v>
      </c>
      <c r="C25" s="78"/>
      <c r="D25" s="73" t="str">
        <f t="shared" si="2"/>
        <v>Fri</v>
      </c>
      <c r="E25" s="34">
        <f t="shared" si="4"/>
        <v>44267</v>
      </c>
      <c r="F25" s="35" t="s">
        <v>114</v>
      </c>
      <c r="G25" s="36">
        <v>9003</v>
      </c>
      <c r="H25" s="43" t="s">
        <v>124</v>
      </c>
      <c r="I25" s="36" t="s">
        <v>80</v>
      </c>
      <c r="J25" s="92">
        <v>8</v>
      </c>
      <c r="K25" s="96" t="s">
        <v>57</v>
      </c>
    </row>
    <row r="26" spans="1:11" ht="22.5" customHeight="1" x14ac:dyDescent="0.25">
      <c r="A26" s="31" t="str">
        <f t="shared" si="0"/>
        <v/>
      </c>
      <c r="B26" s="8">
        <f t="shared" si="1"/>
        <v>6</v>
      </c>
      <c r="C26" s="75"/>
      <c r="D26" s="73" t="str">
        <f t="shared" si="2"/>
        <v>Sat</v>
      </c>
      <c r="E26" s="34">
        <f t="shared" si="4"/>
        <v>44268</v>
      </c>
      <c r="F26" s="35"/>
      <c r="G26" s="36"/>
      <c r="H26" s="43"/>
      <c r="I26" s="36"/>
      <c r="J26" s="38"/>
      <c r="K26" s="99"/>
    </row>
    <row r="27" spans="1:11" ht="22.5" customHeight="1" x14ac:dyDescent="0.25">
      <c r="A27" s="31" t="str">
        <f t="shared" si="0"/>
        <v/>
      </c>
      <c r="B27" s="8">
        <f t="shared" si="1"/>
        <v>7</v>
      </c>
      <c r="C27" s="75"/>
      <c r="D27" s="77" t="str">
        <f t="shared" si="2"/>
        <v>Sun</v>
      </c>
      <c r="E27" s="45">
        <f t="shared" si="4"/>
        <v>44269</v>
      </c>
      <c r="F27" s="65"/>
      <c r="G27" s="66"/>
      <c r="H27" s="67"/>
      <c r="I27" s="66"/>
      <c r="J27" s="92"/>
      <c r="K27" s="96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75"/>
      <c r="D28" s="73" t="str">
        <f t="shared" si="2"/>
        <v>Mo</v>
      </c>
      <c r="E28" s="34">
        <f t="shared" si="4"/>
        <v>44270</v>
      </c>
      <c r="F28" s="35" t="s">
        <v>114</v>
      </c>
      <c r="G28" s="36">
        <v>9003</v>
      </c>
      <c r="H28" s="43" t="s">
        <v>124</v>
      </c>
      <c r="I28" s="36" t="s">
        <v>80</v>
      </c>
      <c r="J28" s="38">
        <v>8</v>
      </c>
      <c r="K28" s="99" t="s">
        <v>57</v>
      </c>
    </row>
    <row r="29" spans="1:11" ht="22.5" customHeight="1" x14ac:dyDescent="0.25">
      <c r="A29" s="31">
        <f t="shared" si="0"/>
        <v>1</v>
      </c>
      <c r="B29" s="8">
        <f t="shared" si="1"/>
        <v>2</v>
      </c>
      <c r="C29" s="75"/>
      <c r="D29" s="77" t="str">
        <f t="shared" si="2"/>
        <v>Tue</v>
      </c>
      <c r="E29" s="45">
        <f t="shared" si="4"/>
        <v>44271</v>
      </c>
      <c r="F29" s="35" t="s">
        <v>114</v>
      </c>
      <c r="G29" s="36">
        <v>9003</v>
      </c>
      <c r="H29" s="43" t="s">
        <v>125</v>
      </c>
      <c r="I29" s="36" t="s">
        <v>80</v>
      </c>
      <c r="J29" s="49">
        <v>8</v>
      </c>
      <c r="K29" s="96" t="s">
        <v>57</v>
      </c>
    </row>
    <row r="30" spans="1:11" ht="22.5" customHeight="1" x14ac:dyDescent="0.25">
      <c r="A30" s="31">
        <f t="shared" si="0"/>
        <v>1</v>
      </c>
      <c r="B30" s="8">
        <f t="shared" si="1"/>
        <v>3</v>
      </c>
      <c r="C30" s="75"/>
      <c r="D30" s="73" t="str">
        <f t="shared" si="2"/>
        <v>Wed</v>
      </c>
      <c r="E30" s="34">
        <f t="shared" si="4"/>
        <v>44272</v>
      </c>
      <c r="F30" s="46" t="s">
        <v>120</v>
      </c>
      <c r="G30" s="47">
        <v>9003</v>
      </c>
      <c r="H30" s="48" t="s">
        <v>121</v>
      </c>
      <c r="I30" s="36" t="s">
        <v>80</v>
      </c>
      <c r="J30" s="38">
        <v>8</v>
      </c>
      <c r="K30" s="99" t="s">
        <v>57</v>
      </c>
    </row>
    <row r="31" spans="1:11" ht="22.5" customHeight="1" x14ac:dyDescent="0.25">
      <c r="A31" s="31">
        <f t="shared" si="0"/>
        <v>1</v>
      </c>
      <c r="B31" s="8">
        <f t="shared" si="1"/>
        <v>4</v>
      </c>
      <c r="C31" s="75"/>
      <c r="D31" s="77" t="str">
        <f t="shared" si="2"/>
        <v>Thu</v>
      </c>
      <c r="E31" s="45">
        <f t="shared" si="4"/>
        <v>44273</v>
      </c>
      <c r="F31" s="46" t="s">
        <v>126</v>
      </c>
      <c r="G31" s="36">
        <v>9003</v>
      </c>
      <c r="H31" s="48" t="s">
        <v>127</v>
      </c>
      <c r="I31" s="36" t="s">
        <v>80</v>
      </c>
      <c r="J31" s="49">
        <v>8</v>
      </c>
      <c r="K31" s="96" t="s">
        <v>57</v>
      </c>
    </row>
    <row r="32" spans="1:11" ht="22.5" customHeight="1" x14ac:dyDescent="0.25">
      <c r="A32" s="31">
        <f t="shared" si="0"/>
        <v>1</v>
      </c>
      <c r="B32" s="8">
        <f t="shared" si="1"/>
        <v>5</v>
      </c>
      <c r="C32" s="75"/>
      <c r="D32" s="73" t="str">
        <f t="shared" si="2"/>
        <v>Fri</v>
      </c>
      <c r="E32" s="34">
        <f t="shared" si="4"/>
        <v>44274</v>
      </c>
      <c r="F32" s="46" t="s">
        <v>126</v>
      </c>
      <c r="G32" s="36">
        <v>9003</v>
      </c>
      <c r="H32" s="48" t="s">
        <v>127</v>
      </c>
      <c r="I32" s="36" t="s">
        <v>80</v>
      </c>
      <c r="J32" s="92">
        <v>8</v>
      </c>
      <c r="K32" s="99" t="s">
        <v>57</v>
      </c>
    </row>
    <row r="33" spans="1:11" ht="22.5" customHeight="1" x14ac:dyDescent="0.25">
      <c r="A33" s="31" t="str">
        <f t="shared" si="0"/>
        <v/>
      </c>
      <c r="B33" s="8">
        <f t="shared" si="1"/>
        <v>6</v>
      </c>
      <c r="C33" s="75"/>
      <c r="D33" s="73" t="str">
        <f t="shared" si="2"/>
        <v>Sat</v>
      </c>
      <c r="E33" s="34">
        <f t="shared" si="4"/>
        <v>44275</v>
      </c>
      <c r="F33" s="35"/>
      <c r="G33" s="36"/>
      <c r="H33" s="43"/>
      <c r="I33" s="36"/>
      <c r="J33" s="38"/>
      <c r="K33" s="96"/>
    </row>
    <row r="34" spans="1:11" ht="22.5" customHeight="1" x14ac:dyDescent="0.25">
      <c r="A34" s="31" t="str">
        <f t="shared" si="0"/>
        <v/>
      </c>
      <c r="B34" s="8">
        <f t="shared" si="1"/>
        <v>7</v>
      </c>
      <c r="C34" s="75"/>
      <c r="D34" s="77" t="str">
        <f t="shared" si="2"/>
        <v>Sun</v>
      </c>
      <c r="E34" s="45">
        <f t="shared" si="4"/>
        <v>44276</v>
      </c>
      <c r="F34" s="65"/>
      <c r="G34" s="66"/>
      <c r="H34" s="67"/>
      <c r="I34" s="66"/>
      <c r="J34" s="92"/>
      <c r="K34" s="99"/>
    </row>
    <row r="35" spans="1:11" ht="22.5" customHeight="1" x14ac:dyDescent="0.25">
      <c r="A35" s="31">
        <f t="shared" si="0"/>
        <v>1</v>
      </c>
      <c r="B35" s="8">
        <f t="shared" si="1"/>
        <v>1</v>
      </c>
      <c r="C35" s="75"/>
      <c r="D35" s="73" t="str">
        <f t="shared" si="2"/>
        <v>Mo</v>
      </c>
      <c r="E35" s="34">
        <f t="shared" si="4"/>
        <v>44277</v>
      </c>
      <c r="F35" s="35"/>
      <c r="G35" s="35">
        <v>9010</v>
      </c>
      <c r="H35" s="43" t="s">
        <v>128</v>
      </c>
      <c r="I35" s="36"/>
      <c r="J35" s="38"/>
      <c r="K35" s="96"/>
    </row>
    <row r="36" spans="1:11" ht="22.5" customHeight="1" x14ac:dyDescent="0.25">
      <c r="A36" s="31">
        <f t="shared" si="0"/>
        <v>1</v>
      </c>
      <c r="B36" s="8">
        <f t="shared" si="1"/>
        <v>2</v>
      </c>
      <c r="C36" s="75"/>
      <c r="D36" s="77" t="str">
        <f t="shared" si="2"/>
        <v>Tue</v>
      </c>
      <c r="E36" s="45">
        <f t="shared" si="4"/>
        <v>44278</v>
      </c>
      <c r="F36" s="46"/>
      <c r="G36" s="47">
        <v>9004</v>
      </c>
      <c r="H36" s="48" t="s">
        <v>129</v>
      </c>
      <c r="I36" s="47" t="s">
        <v>84</v>
      </c>
      <c r="J36" s="49">
        <v>6</v>
      </c>
      <c r="K36" s="99" t="s">
        <v>57</v>
      </c>
    </row>
    <row r="37" spans="1:11" ht="22.5" customHeight="1" x14ac:dyDescent="0.25">
      <c r="A37" s="31"/>
      <c r="C37" s="75"/>
      <c r="D37" s="77" t="str">
        <f>D36</f>
        <v>Tue</v>
      </c>
      <c r="E37" s="45">
        <f>E36</f>
        <v>44278</v>
      </c>
      <c r="F37" s="46" t="s">
        <v>126</v>
      </c>
      <c r="G37" s="36">
        <v>9003</v>
      </c>
      <c r="H37" s="48" t="s">
        <v>127</v>
      </c>
      <c r="I37" s="47" t="s">
        <v>80</v>
      </c>
      <c r="J37" s="49">
        <v>2</v>
      </c>
      <c r="K37" s="96" t="s">
        <v>57</v>
      </c>
    </row>
    <row r="38" spans="1:11" ht="22.5" customHeight="1" x14ac:dyDescent="0.25">
      <c r="A38" s="31">
        <f t="shared" si="0"/>
        <v>1</v>
      </c>
      <c r="B38" s="8">
        <f t="shared" si="1"/>
        <v>3</v>
      </c>
      <c r="C38" s="75"/>
      <c r="D38" s="73" t="str">
        <f t="shared" si="2"/>
        <v>Wed</v>
      </c>
      <c r="E38" s="34">
        <f>+E36+1</f>
        <v>44279</v>
      </c>
      <c r="F38" s="46" t="s">
        <v>130</v>
      </c>
      <c r="G38" s="36">
        <v>9004</v>
      </c>
      <c r="H38" s="43" t="s">
        <v>131</v>
      </c>
      <c r="I38" s="47" t="s">
        <v>80</v>
      </c>
      <c r="J38" s="38">
        <v>8</v>
      </c>
      <c r="K38" s="99" t="s">
        <v>57</v>
      </c>
    </row>
    <row r="39" spans="1:11" ht="22.5" customHeight="1" x14ac:dyDescent="0.25">
      <c r="A39" s="31">
        <f t="shared" si="0"/>
        <v>1</v>
      </c>
      <c r="B39" s="8">
        <f t="shared" si="1"/>
        <v>4</v>
      </c>
      <c r="C39" s="75"/>
      <c r="D39" s="77" t="str">
        <f t="shared" si="2"/>
        <v>Thu</v>
      </c>
      <c r="E39" s="45">
        <f>+E38+1</f>
        <v>44280</v>
      </c>
      <c r="F39" s="46" t="s">
        <v>130</v>
      </c>
      <c r="G39" s="36">
        <v>9004</v>
      </c>
      <c r="H39" s="43" t="s">
        <v>131</v>
      </c>
      <c r="I39" s="47" t="s">
        <v>80</v>
      </c>
      <c r="J39" s="49">
        <v>8</v>
      </c>
      <c r="K39" s="96" t="s">
        <v>57</v>
      </c>
    </row>
    <row r="40" spans="1:11" ht="22.5" customHeight="1" x14ac:dyDescent="0.25">
      <c r="A40" s="31">
        <f t="shared" si="0"/>
        <v>1</v>
      </c>
      <c r="B40" s="8">
        <f t="shared" si="1"/>
        <v>5</v>
      </c>
      <c r="C40" s="75"/>
      <c r="D40" s="73" t="str">
        <f t="shared" si="2"/>
        <v>Fri</v>
      </c>
      <c r="E40" s="34">
        <f>+E39+1</f>
        <v>44281</v>
      </c>
      <c r="F40" s="46" t="s">
        <v>130</v>
      </c>
      <c r="G40" s="36">
        <v>9004</v>
      </c>
      <c r="H40" s="43" t="s">
        <v>131</v>
      </c>
      <c r="I40" s="47" t="s">
        <v>80</v>
      </c>
      <c r="J40" s="92">
        <v>8</v>
      </c>
      <c r="K40" s="99" t="s">
        <v>57</v>
      </c>
    </row>
    <row r="41" spans="1:11" ht="22.5" customHeight="1" x14ac:dyDescent="0.25">
      <c r="A41" s="31" t="str">
        <f t="shared" si="0"/>
        <v/>
      </c>
      <c r="B41" s="8">
        <f t="shared" si="1"/>
        <v>6</v>
      </c>
      <c r="C41" s="75"/>
      <c r="D41" s="73" t="str">
        <f t="shared" si="2"/>
        <v>Sat</v>
      </c>
      <c r="E41" s="34">
        <f>+E40+1</f>
        <v>44282</v>
      </c>
      <c r="F41" s="35"/>
      <c r="G41" s="36"/>
      <c r="H41" s="43"/>
      <c r="I41" s="36"/>
      <c r="J41" s="38"/>
      <c r="K41" s="96"/>
    </row>
    <row r="42" spans="1:11" ht="22.5" customHeight="1" x14ac:dyDescent="0.25">
      <c r="A42" s="31" t="str">
        <f t="shared" si="0"/>
        <v/>
      </c>
      <c r="B42" s="8">
        <f t="shared" si="1"/>
        <v>7</v>
      </c>
      <c r="C42" s="75"/>
      <c r="D42" s="77" t="str">
        <f t="shared" si="2"/>
        <v>Sun</v>
      </c>
      <c r="E42" s="45">
        <f>+E41+1</f>
        <v>44283</v>
      </c>
      <c r="F42" s="65"/>
      <c r="G42" s="66"/>
      <c r="H42" s="119"/>
      <c r="I42" s="66"/>
      <c r="J42" s="92"/>
      <c r="K42" s="99"/>
    </row>
    <row r="43" spans="1:11" ht="22.5" customHeight="1" x14ac:dyDescent="0.25">
      <c r="A43" s="31">
        <f t="shared" si="0"/>
        <v>1</v>
      </c>
      <c r="B43" s="8">
        <f>WEEKDAY(E42+1,2)</f>
        <v>1</v>
      </c>
      <c r="C43" s="75"/>
      <c r="D43" s="73" t="str">
        <f>IF(B43=1,"Mo",IF(B43=2,"Tue",IF(B43=3,"Wed",IF(B43=4,"Thu",IF(B43=5,"Fri",IF(B43=6,"Sat",IF(B43=7,"Sun","")))))))</f>
        <v>Mo</v>
      </c>
      <c r="E43" s="34">
        <f>IF(MONTH(E42+1)&gt;MONTH(E42),"",E42+1)</f>
        <v>44284</v>
      </c>
      <c r="F43" s="46" t="s">
        <v>130</v>
      </c>
      <c r="G43" s="36">
        <v>9004</v>
      </c>
      <c r="H43" s="43" t="s">
        <v>131</v>
      </c>
      <c r="I43" s="36" t="s">
        <v>80</v>
      </c>
      <c r="J43" s="38">
        <v>8</v>
      </c>
      <c r="K43" s="96" t="s">
        <v>57</v>
      </c>
    </row>
    <row r="44" spans="1:11" ht="22.5" customHeight="1" x14ac:dyDescent="0.25">
      <c r="A44" s="31">
        <f t="shared" si="0"/>
        <v>1</v>
      </c>
      <c r="B44" s="8">
        <v>2</v>
      </c>
      <c r="C44" s="75"/>
      <c r="D44" s="77" t="str">
        <f>IF(B44=1,"Mo",IF(B44=2,"Tue",IF(B44=3,"Wed",IF(B44=4,"Thu",IF(B44=5,"Fri",IF(B44=6,"Sat",IF(B44=7,"Sun","")))))))</f>
        <v>Tue</v>
      </c>
      <c r="E44" s="45">
        <f>IF(MONTH(E43+1)&gt;MONTH(E43),"",E43+1)</f>
        <v>44285</v>
      </c>
      <c r="F44" s="46"/>
      <c r="G44" s="47">
        <v>9003</v>
      </c>
      <c r="H44" s="48" t="s">
        <v>132</v>
      </c>
      <c r="I44" s="47" t="s">
        <v>134</v>
      </c>
      <c r="J44" s="49">
        <v>8</v>
      </c>
      <c r="K44" s="99" t="s">
        <v>57</v>
      </c>
    </row>
    <row r="45" spans="1:11" ht="22.5" customHeight="1" x14ac:dyDescent="0.25">
      <c r="A45" s="31">
        <f t="shared" si="0"/>
        <v>1</v>
      </c>
      <c r="B45" s="8">
        <v>3</v>
      </c>
      <c r="C45" s="75"/>
      <c r="D45" s="73" t="str">
        <f t="shared" si="2"/>
        <v>Wed</v>
      </c>
      <c r="E45" s="34">
        <f>IF(MONTH(E44+1)&gt;MONTH(E44),"",E44+1)</f>
        <v>44286</v>
      </c>
      <c r="F45" s="35"/>
      <c r="G45" s="47">
        <v>9003</v>
      </c>
      <c r="H45" s="48" t="s">
        <v>133</v>
      </c>
      <c r="I45" s="36" t="s">
        <v>80</v>
      </c>
      <c r="J45" s="38">
        <v>8</v>
      </c>
      <c r="K45" s="96" t="s">
        <v>57</v>
      </c>
    </row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4:E4"/>
    <mergeCell ref="D1:K1"/>
  </mergeCells>
  <phoneticPr fontId="15" type="noConversion"/>
  <conditionalFormatting sqref="C11 C15:C45">
    <cfRule type="expression" dxfId="211" priority="67" stopIfTrue="1">
      <formula>IF($A11=1,B11,)</formula>
    </cfRule>
    <cfRule type="expression" dxfId="210" priority="68" stopIfTrue="1">
      <formula>IF($A11="",B11,)</formula>
    </cfRule>
  </conditionalFormatting>
  <conditionalFormatting sqref="E11 E13">
    <cfRule type="expression" dxfId="209" priority="69" stopIfTrue="1">
      <formula>IF($A11="",B11,"")</formula>
    </cfRule>
  </conditionalFormatting>
  <conditionalFormatting sqref="E15:E45">
    <cfRule type="expression" dxfId="208" priority="70" stopIfTrue="1">
      <formula>IF($A15&lt;&gt;1,B15,"")</formula>
    </cfRule>
  </conditionalFormatting>
  <conditionalFormatting sqref="D11 D13 D15:D45">
    <cfRule type="expression" dxfId="207" priority="71" stopIfTrue="1">
      <formula>IF($A11="",B11,)</formula>
    </cfRule>
  </conditionalFormatting>
  <conditionalFormatting sqref="G33:G34 G11:G12 G19:G27 G36 G38:G42">
    <cfRule type="expression" dxfId="206" priority="72" stopIfTrue="1">
      <formula>#REF!="Freelancer"</formula>
    </cfRule>
    <cfRule type="expression" dxfId="205" priority="73" stopIfTrue="1">
      <formula>#REF!="DTC Int. Staff"</formula>
    </cfRule>
  </conditionalFormatting>
  <conditionalFormatting sqref="G42 G27 G34 G20:G25 G36 G38:G40">
    <cfRule type="expression" dxfId="204" priority="65" stopIfTrue="1">
      <formula>$F$5="Freelancer"</formula>
    </cfRule>
    <cfRule type="expression" dxfId="203" priority="66" stopIfTrue="1">
      <formula>$F$5="DTC Int. Staff"</formula>
    </cfRule>
  </conditionalFormatting>
  <conditionalFormatting sqref="G12">
    <cfRule type="expression" dxfId="202" priority="63" stopIfTrue="1">
      <formula>#REF!="Freelancer"</formula>
    </cfRule>
    <cfRule type="expression" dxfId="201" priority="64" stopIfTrue="1">
      <formula>#REF!="DTC Int. Staff"</formula>
    </cfRule>
  </conditionalFormatting>
  <conditionalFormatting sqref="G12">
    <cfRule type="expression" dxfId="200" priority="61" stopIfTrue="1">
      <formula>$F$5="Freelancer"</formula>
    </cfRule>
    <cfRule type="expression" dxfId="199" priority="62" stopIfTrue="1">
      <formula>$F$5="DTC Int. Staff"</formula>
    </cfRule>
  </conditionalFormatting>
  <conditionalFormatting sqref="G14:G15">
    <cfRule type="expression" dxfId="198" priority="59" stopIfTrue="1">
      <formula>#REF!="Freelancer"</formula>
    </cfRule>
    <cfRule type="expression" dxfId="197" priority="60" stopIfTrue="1">
      <formula>#REF!="DTC Int. Staff"</formula>
    </cfRule>
  </conditionalFormatting>
  <conditionalFormatting sqref="G14:G15">
    <cfRule type="expression" dxfId="196" priority="57" stopIfTrue="1">
      <formula>$F$5="Freelancer"</formula>
    </cfRule>
    <cfRule type="expression" dxfId="195" priority="58" stopIfTrue="1">
      <formula>$F$5="DTC Int. Staff"</formula>
    </cfRule>
  </conditionalFormatting>
  <conditionalFormatting sqref="G26">
    <cfRule type="expression" dxfId="194" priority="47" stopIfTrue="1">
      <formula>$F$5="Freelancer"</formula>
    </cfRule>
    <cfRule type="expression" dxfId="193" priority="48" stopIfTrue="1">
      <formula>$F$5="DTC Int. Staff"</formula>
    </cfRule>
  </conditionalFormatting>
  <conditionalFormatting sqref="G13">
    <cfRule type="expression" dxfId="192" priority="37" stopIfTrue="1">
      <formula>#REF!="Freelancer"</formula>
    </cfRule>
    <cfRule type="expression" dxfId="191" priority="38" stopIfTrue="1">
      <formula>#REF!="DTC Int. Staff"</formula>
    </cfRule>
  </conditionalFormatting>
  <conditionalFormatting sqref="F13">
    <cfRule type="expression" dxfId="190" priority="35" stopIfTrue="1">
      <formula>#REF!="Freelancer"</formula>
    </cfRule>
    <cfRule type="expression" dxfId="189" priority="36" stopIfTrue="1">
      <formula>#REF!="DTC Int. Staff"</formula>
    </cfRule>
  </conditionalFormatting>
  <conditionalFormatting sqref="G16">
    <cfRule type="expression" dxfId="188" priority="33" stopIfTrue="1">
      <formula>#REF!="Freelancer"</formula>
    </cfRule>
    <cfRule type="expression" dxfId="187" priority="34" stopIfTrue="1">
      <formula>#REF!="DTC Int. Staff"</formula>
    </cfRule>
  </conditionalFormatting>
  <conditionalFormatting sqref="G16">
    <cfRule type="expression" dxfId="186" priority="31" stopIfTrue="1">
      <formula>#REF!="Freelancer"</formula>
    </cfRule>
    <cfRule type="expression" dxfId="185" priority="32" stopIfTrue="1">
      <formula>#REF!="DTC Int. Staff"</formula>
    </cfRule>
  </conditionalFormatting>
  <conditionalFormatting sqref="G16">
    <cfRule type="expression" dxfId="184" priority="29" stopIfTrue="1">
      <formula>$F$5="Freelancer"</formula>
    </cfRule>
    <cfRule type="expression" dxfId="183" priority="30" stopIfTrue="1">
      <formula>$F$5="DTC Int. Staff"</formula>
    </cfRule>
  </conditionalFormatting>
  <conditionalFormatting sqref="G17">
    <cfRule type="expression" dxfId="182" priority="27" stopIfTrue="1">
      <formula>#REF!="Freelancer"</formula>
    </cfRule>
    <cfRule type="expression" dxfId="181" priority="28" stopIfTrue="1">
      <formula>#REF!="DTC Int. Staff"</formula>
    </cfRule>
  </conditionalFormatting>
  <conditionalFormatting sqref="F17">
    <cfRule type="expression" dxfId="180" priority="25" stopIfTrue="1">
      <formula>#REF!="Freelancer"</formula>
    </cfRule>
    <cfRule type="expression" dxfId="179" priority="26" stopIfTrue="1">
      <formula>#REF!="DTC Int. Staff"</formula>
    </cfRule>
  </conditionalFormatting>
  <conditionalFormatting sqref="G18">
    <cfRule type="expression" dxfId="178" priority="23" stopIfTrue="1">
      <formula>#REF!="Freelancer"</formula>
    </cfRule>
    <cfRule type="expression" dxfId="177" priority="24" stopIfTrue="1">
      <formula>#REF!="DTC Int. Staff"</formula>
    </cfRule>
  </conditionalFormatting>
  <conditionalFormatting sqref="G18">
    <cfRule type="expression" dxfId="176" priority="21" stopIfTrue="1">
      <formula>$F$5="Freelancer"</formula>
    </cfRule>
    <cfRule type="expression" dxfId="175" priority="22" stopIfTrue="1">
      <formula>$F$5="DTC Int. Staff"</formula>
    </cfRule>
  </conditionalFormatting>
  <conditionalFormatting sqref="G28">
    <cfRule type="expression" dxfId="174" priority="19" stopIfTrue="1">
      <formula>#REF!="Freelancer"</formula>
    </cfRule>
    <cfRule type="expression" dxfId="173" priority="20" stopIfTrue="1">
      <formula>#REF!="DTC Int. Staff"</formula>
    </cfRule>
  </conditionalFormatting>
  <conditionalFormatting sqref="G28">
    <cfRule type="expression" dxfId="172" priority="17" stopIfTrue="1">
      <formula>$F$5="Freelancer"</formula>
    </cfRule>
    <cfRule type="expression" dxfId="171" priority="18" stopIfTrue="1">
      <formula>$F$5="DTC Int. Staff"</formula>
    </cfRule>
  </conditionalFormatting>
  <conditionalFormatting sqref="G29 G31:G32">
    <cfRule type="expression" dxfId="170" priority="15" stopIfTrue="1">
      <formula>#REF!="Freelancer"</formula>
    </cfRule>
    <cfRule type="expression" dxfId="169" priority="16" stopIfTrue="1">
      <formula>#REF!="DTC Int. Staff"</formula>
    </cfRule>
  </conditionalFormatting>
  <conditionalFormatting sqref="G29 G31:G32">
    <cfRule type="expression" dxfId="168" priority="13" stopIfTrue="1">
      <formula>$F$5="Freelancer"</formula>
    </cfRule>
    <cfRule type="expression" dxfId="167" priority="14" stopIfTrue="1">
      <formula>$F$5="DTC Int. Staff"</formula>
    </cfRule>
  </conditionalFormatting>
  <conditionalFormatting sqref="G30">
    <cfRule type="expression" dxfId="166" priority="11" stopIfTrue="1">
      <formula>#REF!="Freelancer"</formula>
    </cfRule>
    <cfRule type="expression" dxfId="165" priority="12" stopIfTrue="1">
      <formula>#REF!="DTC Int. Staff"</formula>
    </cfRule>
  </conditionalFormatting>
  <conditionalFormatting sqref="G30">
    <cfRule type="expression" dxfId="164" priority="9" stopIfTrue="1">
      <formula>$F$5="Freelancer"</formula>
    </cfRule>
    <cfRule type="expression" dxfId="163" priority="10" stopIfTrue="1">
      <formula>$F$5="DTC Int. Staff"</formula>
    </cfRule>
  </conditionalFormatting>
  <conditionalFormatting sqref="G37">
    <cfRule type="expression" dxfId="162" priority="7" stopIfTrue="1">
      <formula>#REF!="Freelancer"</formula>
    </cfRule>
    <cfRule type="expression" dxfId="161" priority="8" stopIfTrue="1">
      <formula>#REF!="DTC Int. Staff"</formula>
    </cfRule>
  </conditionalFormatting>
  <conditionalFormatting sqref="G37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conditionalFormatting sqref="G43">
    <cfRule type="expression" dxfId="158" priority="3" stopIfTrue="1">
      <formula>#REF!="Freelancer"</formula>
    </cfRule>
    <cfRule type="expression" dxfId="157" priority="4" stopIfTrue="1">
      <formula>#REF!="DTC Int. Staff"</formula>
    </cfRule>
  </conditionalFormatting>
  <conditionalFormatting sqref="G43">
    <cfRule type="expression" dxfId="156" priority="1" stopIfTrue="1">
      <formula>$F$5="Freelancer"</formula>
    </cfRule>
    <cfRule type="expression" dxfId="1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198"/>
  <sheetViews>
    <sheetView showGridLines="0" tabSelected="1" topLeftCell="D1" zoomScale="90" zoomScaleNormal="90" workbookViewId="0">
      <selection activeCell="H51" sqref="H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SUM(J10:J64)</f>
        <v>134</v>
      </c>
      <c r="J8" s="25">
        <f>I8/8</f>
        <v>16.75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1" t="s">
        <v>47</v>
      </c>
    </row>
    <row r="11" spans="1:11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47">
        <v>9004</v>
      </c>
      <c r="H11" s="48" t="s">
        <v>129</v>
      </c>
      <c r="I11" s="47" t="s">
        <v>84</v>
      </c>
      <c r="J11" s="49">
        <v>3</v>
      </c>
      <c r="K11" s="99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46" t="s">
        <v>120</v>
      </c>
      <c r="G12" s="47">
        <v>9003</v>
      </c>
      <c r="H12" s="48" t="s">
        <v>121</v>
      </c>
      <c r="I12" s="36" t="s">
        <v>80</v>
      </c>
      <c r="J12" s="38">
        <v>6</v>
      </c>
      <c r="K12" s="99" t="s">
        <v>57</v>
      </c>
    </row>
    <row r="13" spans="1:11" ht="22.5" customHeight="1" x14ac:dyDescent="0.25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44288</v>
      </c>
      <c r="F13" s="46" t="s">
        <v>135</v>
      </c>
      <c r="G13" s="47">
        <v>9003</v>
      </c>
      <c r="H13" s="48" t="s">
        <v>136</v>
      </c>
      <c r="I13" s="36" t="s">
        <v>80</v>
      </c>
      <c r="J13" s="49">
        <v>4</v>
      </c>
      <c r="K13" s="99" t="s">
        <v>57</v>
      </c>
    </row>
    <row r="14" spans="1:11" ht="22.5" customHeight="1" x14ac:dyDescent="0.25">
      <c r="A14" s="31"/>
      <c r="C14" s="40"/>
      <c r="D14" s="44" t="str">
        <f>D13</f>
        <v>Fri</v>
      </c>
      <c r="E14" s="45">
        <f>E13</f>
        <v>44288</v>
      </c>
      <c r="F14" s="46"/>
      <c r="G14" s="47">
        <v>9004</v>
      </c>
      <c r="H14" s="48" t="s">
        <v>137</v>
      </c>
      <c r="I14" s="36" t="s">
        <v>80</v>
      </c>
      <c r="J14" s="49">
        <v>2</v>
      </c>
      <c r="K14" s="99" t="s">
        <v>57</v>
      </c>
    </row>
    <row r="15" spans="1:11" ht="22.5" customHeight="1" x14ac:dyDescent="0.25">
      <c r="A15" s="31"/>
      <c r="C15" s="40"/>
      <c r="D15" s="44" t="str">
        <f t="shared" ref="D15" si="2">D14</f>
        <v>Fri</v>
      </c>
      <c r="E15" s="45">
        <f t="shared" ref="E15" si="3">E14</f>
        <v>44288</v>
      </c>
      <c r="F15" s="46" t="s">
        <v>78</v>
      </c>
      <c r="G15" s="47">
        <v>9003</v>
      </c>
      <c r="H15" s="48" t="s">
        <v>138</v>
      </c>
      <c r="I15" s="36" t="s">
        <v>80</v>
      </c>
      <c r="J15" s="49">
        <v>2</v>
      </c>
      <c r="K15" s="99" t="s">
        <v>57</v>
      </c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+E13+1</f>
        <v>44289</v>
      </c>
      <c r="F16" s="35"/>
      <c r="G16" s="36"/>
      <c r="H16" s="37"/>
      <c r="I16" s="36"/>
      <c r="J16" s="38"/>
      <c r="K16" s="99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33" t="str">
        <f t="shared" ref="D17:D49" si="4">IF(B17=1,"Mo",IF(B17=2,"Tue",IF(B17=3,"Wed",IF(B17=4,"Thu",IF(B17=5,"Fri",IF(B17=6,"Sat",IF(B17=7,"Sun","")))))))</f>
        <v>Sun</v>
      </c>
      <c r="E17" s="34">
        <f t="shared" ref="E17:E35" si="5">+E16+1</f>
        <v>44290</v>
      </c>
      <c r="F17" s="35"/>
      <c r="G17" s="36"/>
      <c r="H17" s="37"/>
      <c r="I17" s="36"/>
      <c r="J17" s="38"/>
      <c r="K17" s="99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44" t="str">
        <f t="shared" si="4"/>
        <v>Mo</v>
      </c>
      <c r="E18" s="45">
        <f>+E17+1</f>
        <v>44291</v>
      </c>
      <c r="F18" s="46"/>
      <c r="G18" s="35">
        <v>9010</v>
      </c>
      <c r="H18" s="43" t="s">
        <v>128</v>
      </c>
      <c r="I18" s="47"/>
      <c r="J18" s="49"/>
      <c r="K18" s="99"/>
    </row>
    <row r="19" spans="1:11" ht="22.5" customHeight="1" x14ac:dyDescent="0.25">
      <c r="A19" s="31">
        <f t="shared" si="0"/>
        <v>1</v>
      </c>
      <c r="B19" s="8">
        <f t="shared" si="1"/>
        <v>2</v>
      </c>
      <c r="C19" s="40"/>
      <c r="D19" s="33" t="str">
        <f t="shared" si="4"/>
        <v>Tue</v>
      </c>
      <c r="E19" s="34">
        <f>+E18+1</f>
        <v>44292</v>
      </c>
      <c r="F19" s="35"/>
      <c r="G19" s="35">
        <v>9014</v>
      </c>
      <c r="H19" s="43" t="s">
        <v>13</v>
      </c>
      <c r="I19" s="36"/>
      <c r="J19" s="38"/>
      <c r="K19" s="99"/>
    </row>
    <row r="20" spans="1:11" ht="22.5" customHeight="1" x14ac:dyDescent="0.25">
      <c r="A20" s="31">
        <f t="shared" si="0"/>
        <v>1</v>
      </c>
      <c r="B20" s="8">
        <f t="shared" si="1"/>
        <v>3</v>
      </c>
      <c r="C20" s="40"/>
      <c r="D20" s="44" t="str">
        <f t="shared" si="4"/>
        <v>Wed</v>
      </c>
      <c r="E20" s="45">
        <f>+E19+1</f>
        <v>44293</v>
      </c>
      <c r="F20" s="46"/>
      <c r="G20" s="47">
        <v>9004</v>
      </c>
      <c r="H20" s="48" t="s">
        <v>137</v>
      </c>
      <c r="I20" s="47" t="s">
        <v>80</v>
      </c>
      <c r="J20" s="49">
        <v>2</v>
      </c>
      <c r="K20" s="99" t="s">
        <v>57</v>
      </c>
    </row>
    <row r="21" spans="1:11" ht="22.5" customHeight="1" x14ac:dyDescent="0.25">
      <c r="A21" s="31"/>
      <c r="C21" s="40"/>
      <c r="D21" s="44" t="str">
        <f>D20</f>
        <v>Wed</v>
      </c>
      <c r="E21" s="45">
        <f>E20</f>
        <v>44293</v>
      </c>
      <c r="F21" s="46" t="s">
        <v>114</v>
      </c>
      <c r="G21" s="47">
        <v>9003</v>
      </c>
      <c r="H21" s="48" t="s">
        <v>139</v>
      </c>
      <c r="I21" s="47" t="s">
        <v>80</v>
      </c>
      <c r="J21" s="49">
        <v>5</v>
      </c>
      <c r="K21" s="99" t="s">
        <v>57</v>
      </c>
    </row>
    <row r="22" spans="1:11" ht="22.5" customHeight="1" x14ac:dyDescent="0.25">
      <c r="A22" s="31"/>
      <c r="C22" s="40"/>
      <c r="D22" s="44" t="str">
        <f t="shared" ref="D22:E22" si="6">D21</f>
        <v>Wed</v>
      </c>
      <c r="E22" s="45">
        <f t="shared" si="6"/>
        <v>44293</v>
      </c>
      <c r="F22" s="46"/>
      <c r="G22" s="47">
        <v>9004</v>
      </c>
      <c r="H22" s="48" t="s">
        <v>140</v>
      </c>
      <c r="I22" s="47" t="s">
        <v>80</v>
      </c>
      <c r="J22" s="49">
        <v>2</v>
      </c>
      <c r="K22" s="99" t="s">
        <v>57</v>
      </c>
    </row>
    <row r="23" spans="1:11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>IF(B23=1,"Mo",IF(B23=2,"Tue",IF(B23=3,"Wed",IF(B23=4,"Thu",IF(B23=5,"Fri",IF(B23=6,"Sat",IF(B23=7,"Sun","")))))))</f>
        <v>Thu</v>
      </c>
      <c r="E23" s="34">
        <f>+E20+1</f>
        <v>44294</v>
      </c>
      <c r="F23" s="46" t="s">
        <v>135</v>
      </c>
      <c r="G23" s="47">
        <v>9003</v>
      </c>
      <c r="H23" s="48" t="s">
        <v>136</v>
      </c>
      <c r="I23" s="47" t="s">
        <v>80</v>
      </c>
      <c r="J23" s="38">
        <v>3</v>
      </c>
      <c r="K23" s="99" t="s">
        <v>57</v>
      </c>
    </row>
    <row r="24" spans="1:11" ht="22.5" customHeight="1" x14ac:dyDescent="0.25">
      <c r="A24" s="31"/>
      <c r="C24" s="40"/>
      <c r="D24" s="33" t="s">
        <v>152</v>
      </c>
      <c r="E24" s="34">
        <f>+E21+1</f>
        <v>44294</v>
      </c>
      <c r="F24" s="46" t="s">
        <v>78</v>
      </c>
      <c r="G24" s="47">
        <v>9003</v>
      </c>
      <c r="H24" s="48" t="s">
        <v>138</v>
      </c>
      <c r="I24" s="47" t="s">
        <v>80</v>
      </c>
      <c r="J24" s="38">
        <v>4</v>
      </c>
      <c r="K24" s="99" t="s">
        <v>57</v>
      </c>
    </row>
    <row r="25" spans="1:11" ht="22.5" customHeight="1" x14ac:dyDescent="0.25">
      <c r="A25" s="31">
        <f t="shared" si="0"/>
        <v>1</v>
      </c>
      <c r="B25" s="8">
        <f t="shared" si="1"/>
        <v>5</v>
      </c>
      <c r="C25" s="40"/>
      <c r="D25" s="44" t="str">
        <f>IF(B25=1,"Mo",IF(B25=2,"Tue",IF(B25=3,"Wed",IF(B25=4,"Thu",IF(B25=5,"Fri",IF(B25=6,"Sat",IF(B25=7,"Sun","")))))))</f>
        <v>Fri</v>
      </c>
      <c r="E25" s="45">
        <f>+E23+1</f>
        <v>44295</v>
      </c>
      <c r="F25" s="46" t="s">
        <v>114</v>
      </c>
      <c r="G25" s="47">
        <v>9003</v>
      </c>
      <c r="H25" s="48" t="s">
        <v>139</v>
      </c>
      <c r="I25" s="47" t="s">
        <v>80</v>
      </c>
      <c r="J25" s="49">
        <v>8</v>
      </c>
      <c r="K25" s="99" t="s">
        <v>57</v>
      </c>
    </row>
    <row r="26" spans="1:11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>IF(B26=1,"Mo",IF(B26=2,"Tue",IF(B26=3,"Wed",IF(B26=4,"Thu",IF(B26=5,"Fri",IF(B26=6,"Sat",IF(B26=7,"Sun","")))))))</f>
        <v>Sat</v>
      </c>
      <c r="E26" s="34">
        <f>+E25+1</f>
        <v>44296</v>
      </c>
      <c r="F26" s="35"/>
      <c r="G26" s="36"/>
      <c r="H26" s="37"/>
      <c r="I26" s="36"/>
      <c r="J26" s="38"/>
      <c r="K26" s="99"/>
    </row>
    <row r="27" spans="1:11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4"/>
        <v>Sun</v>
      </c>
      <c r="E27" s="34">
        <f t="shared" si="5"/>
        <v>44297</v>
      </c>
      <c r="F27" s="35"/>
      <c r="G27" s="36"/>
      <c r="H27" s="43"/>
      <c r="I27" s="36"/>
      <c r="J27" s="38"/>
      <c r="K27" s="99"/>
    </row>
    <row r="28" spans="1:11" ht="22.5" customHeight="1" x14ac:dyDescent="0.25">
      <c r="A28" s="31">
        <f t="shared" si="0"/>
        <v>1</v>
      </c>
      <c r="B28" s="8">
        <f t="shared" si="1"/>
        <v>1</v>
      </c>
      <c r="C28" s="40"/>
      <c r="D28" s="44" t="str">
        <f t="shared" si="4"/>
        <v>Mo</v>
      </c>
      <c r="E28" s="45">
        <f>+E27+1</f>
        <v>44298</v>
      </c>
      <c r="F28" s="46"/>
      <c r="G28" s="35">
        <v>9014</v>
      </c>
      <c r="H28" s="43" t="s">
        <v>13</v>
      </c>
      <c r="I28" s="47"/>
      <c r="J28" s="49"/>
      <c r="K28" s="99"/>
    </row>
    <row r="29" spans="1:11" ht="22.5" customHeight="1" x14ac:dyDescent="0.25">
      <c r="A29" s="31">
        <f t="shared" si="0"/>
        <v>1</v>
      </c>
      <c r="B29" s="8">
        <f t="shared" si="1"/>
        <v>2</v>
      </c>
      <c r="C29" s="40"/>
      <c r="D29" s="33" t="str">
        <f t="shared" si="4"/>
        <v>Tue</v>
      </c>
      <c r="E29" s="34">
        <f>+E28+1</f>
        <v>44299</v>
      </c>
      <c r="F29" s="35"/>
      <c r="G29" s="35">
        <v>9014</v>
      </c>
      <c r="H29" s="43" t="s">
        <v>13</v>
      </c>
      <c r="I29" s="36"/>
      <c r="J29" s="38"/>
      <c r="K29" s="99"/>
    </row>
    <row r="30" spans="1:11" ht="22.5" customHeight="1" x14ac:dyDescent="0.25">
      <c r="A30" s="31">
        <f t="shared" si="0"/>
        <v>1</v>
      </c>
      <c r="B30" s="8">
        <f t="shared" si="1"/>
        <v>3</v>
      </c>
      <c r="C30" s="40"/>
      <c r="D30" s="44" t="str">
        <f t="shared" si="4"/>
        <v>Wed</v>
      </c>
      <c r="E30" s="45">
        <f>+E29+1</f>
        <v>44300</v>
      </c>
      <c r="F30" s="46"/>
      <c r="G30" s="35">
        <v>9014</v>
      </c>
      <c r="H30" s="43" t="s">
        <v>13</v>
      </c>
      <c r="I30" s="47"/>
      <c r="J30" s="49"/>
      <c r="K30" s="99"/>
    </row>
    <row r="31" spans="1:11" ht="22.5" customHeight="1" x14ac:dyDescent="0.25">
      <c r="A31" s="31">
        <f t="shared" si="0"/>
        <v>1</v>
      </c>
      <c r="B31" s="8">
        <f t="shared" si="1"/>
        <v>4</v>
      </c>
      <c r="C31" s="40"/>
      <c r="D31" s="33" t="str">
        <f t="shared" si="4"/>
        <v>Thu</v>
      </c>
      <c r="E31" s="34">
        <f>+E30+1</f>
        <v>44301</v>
      </c>
      <c r="F31" s="35"/>
      <c r="G31" s="35">
        <v>9014</v>
      </c>
      <c r="H31" s="43" t="s">
        <v>13</v>
      </c>
      <c r="I31" s="36"/>
      <c r="J31" s="38"/>
      <c r="K31" s="99"/>
    </row>
    <row r="32" spans="1:11" ht="22.5" customHeight="1" x14ac:dyDescent="0.25">
      <c r="A32" s="31">
        <f t="shared" si="0"/>
        <v>1</v>
      </c>
      <c r="B32" s="8">
        <f t="shared" si="1"/>
        <v>5</v>
      </c>
      <c r="C32" s="40"/>
      <c r="D32" s="44" t="str">
        <f t="shared" si="4"/>
        <v>Fri</v>
      </c>
      <c r="E32" s="45">
        <f>+E31+1</f>
        <v>44302</v>
      </c>
      <c r="F32" s="46" t="s">
        <v>135</v>
      </c>
      <c r="G32" s="47">
        <v>9003</v>
      </c>
      <c r="H32" s="48" t="s">
        <v>136</v>
      </c>
      <c r="I32" s="47" t="s">
        <v>151</v>
      </c>
      <c r="J32" s="49">
        <v>4</v>
      </c>
      <c r="K32" s="99" t="s">
        <v>57</v>
      </c>
    </row>
    <row r="33" spans="1:11" ht="22.5" customHeight="1" x14ac:dyDescent="0.25">
      <c r="A33" s="31"/>
      <c r="C33" s="40"/>
      <c r="D33" s="44" t="str">
        <f>D32</f>
        <v>Fri</v>
      </c>
      <c r="E33" s="45">
        <f>E32</f>
        <v>44302</v>
      </c>
      <c r="F33" s="46" t="s">
        <v>78</v>
      </c>
      <c r="G33" s="47">
        <v>9003</v>
      </c>
      <c r="H33" s="48" t="s">
        <v>138</v>
      </c>
      <c r="I33" s="47" t="s">
        <v>151</v>
      </c>
      <c r="J33" s="49">
        <v>4</v>
      </c>
      <c r="K33" s="99" t="s">
        <v>57</v>
      </c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4"/>
        <v>Sat</v>
      </c>
      <c r="E34" s="34">
        <f>+E32+1</f>
        <v>44303</v>
      </c>
      <c r="F34" s="35"/>
      <c r="G34" s="36"/>
      <c r="H34" s="43"/>
      <c r="I34" s="36"/>
      <c r="J34" s="38"/>
      <c r="K34" s="99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4"/>
        <v>Sun</v>
      </c>
      <c r="E35" s="34">
        <f t="shared" si="5"/>
        <v>44304</v>
      </c>
      <c r="F35" s="35"/>
      <c r="G35" s="36"/>
      <c r="H35" s="43"/>
      <c r="I35" s="36"/>
      <c r="J35" s="38"/>
      <c r="K35" s="99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4"/>
        <v>Mo</v>
      </c>
      <c r="E36" s="45">
        <f>+E35+1</f>
        <v>44305</v>
      </c>
      <c r="F36" s="46" t="s">
        <v>135</v>
      </c>
      <c r="G36" s="47">
        <v>9003</v>
      </c>
      <c r="H36" s="48" t="s">
        <v>136</v>
      </c>
      <c r="I36" s="47" t="s">
        <v>151</v>
      </c>
      <c r="J36" s="49">
        <v>4</v>
      </c>
      <c r="K36" s="99" t="s">
        <v>57</v>
      </c>
    </row>
    <row r="37" spans="1:11" ht="22.5" customHeight="1" x14ac:dyDescent="0.25">
      <c r="A37" s="31"/>
      <c r="C37" s="40"/>
      <c r="D37" s="44" t="str">
        <f>D36</f>
        <v>Mo</v>
      </c>
      <c r="E37" s="45">
        <f>E36</f>
        <v>44305</v>
      </c>
      <c r="F37" s="46" t="s">
        <v>120</v>
      </c>
      <c r="G37" s="47">
        <v>9003</v>
      </c>
      <c r="H37" s="48" t="s">
        <v>141</v>
      </c>
      <c r="I37" s="47" t="s">
        <v>151</v>
      </c>
      <c r="J37" s="49">
        <v>4</v>
      </c>
      <c r="K37" s="99" t="s">
        <v>57</v>
      </c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40"/>
      <c r="D38" s="33" t="str">
        <f t="shared" si="4"/>
        <v>Tue</v>
      </c>
      <c r="E38" s="34">
        <f>+E36+1</f>
        <v>44306</v>
      </c>
      <c r="F38" s="46" t="s">
        <v>142</v>
      </c>
      <c r="G38" s="47">
        <v>9003</v>
      </c>
      <c r="H38" s="43" t="s">
        <v>143</v>
      </c>
      <c r="I38" s="47" t="s">
        <v>151</v>
      </c>
      <c r="J38" s="38">
        <v>9</v>
      </c>
      <c r="K38" s="99" t="s">
        <v>57</v>
      </c>
    </row>
    <row r="39" spans="1:11" ht="22.5" customHeight="1" x14ac:dyDescent="0.25">
      <c r="A39" s="31">
        <f t="shared" si="0"/>
        <v>1</v>
      </c>
      <c r="B39" s="8">
        <f t="shared" si="1"/>
        <v>3</v>
      </c>
      <c r="C39" s="40"/>
      <c r="D39" s="44" t="str">
        <f t="shared" si="4"/>
        <v>Wed</v>
      </c>
      <c r="E39" s="45">
        <f>+E38+1</f>
        <v>44307</v>
      </c>
      <c r="F39" s="46" t="s">
        <v>142</v>
      </c>
      <c r="G39" s="47">
        <v>9003</v>
      </c>
      <c r="H39" s="43" t="s">
        <v>144</v>
      </c>
      <c r="I39" s="47" t="s">
        <v>151</v>
      </c>
      <c r="J39" s="49">
        <v>9</v>
      </c>
      <c r="K39" s="99" t="s">
        <v>57</v>
      </c>
    </row>
    <row r="40" spans="1:11" ht="22.5" customHeight="1" x14ac:dyDescent="0.25">
      <c r="A40" s="31">
        <f t="shared" si="0"/>
        <v>1</v>
      </c>
      <c r="B40" s="8">
        <f t="shared" si="1"/>
        <v>4</v>
      </c>
      <c r="C40" s="40"/>
      <c r="D40" s="33" t="str">
        <f t="shared" si="4"/>
        <v>Thu</v>
      </c>
      <c r="E40" s="34">
        <f>+E39+1</f>
        <v>44308</v>
      </c>
      <c r="F40" s="46" t="s">
        <v>120</v>
      </c>
      <c r="G40" s="47">
        <v>9003</v>
      </c>
      <c r="H40" s="43" t="s">
        <v>145</v>
      </c>
      <c r="I40" s="47" t="s">
        <v>151</v>
      </c>
      <c r="J40" s="38">
        <v>7</v>
      </c>
      <c r="K40" s="99" t="s">
        <v>57</v>
      </c>
    </row>
    <row r="41" spans="1:11" ht="22.5" customHeight="1" x14ac:dyDescent="0.25">
      <c r="A41" s="31"/>
      <c r="C41" s="40"/>
      <c r="D41" s="33" t="str">
        <f>D40</f>
        <v>Thu</v>
      </c>
      <c r="E41" s="34">
        <f>E40</f>
        <v>44308</v>
      </c>
      <c r="F41" s="46" t="s">
        <v>146</v>
      </c>
      <c r="G41" s="47">
        <v>9003</v>
      </c>
      <c r="H41" s="43" t="s">
        <v>147</v>
      </c>
      <c r="I41" s="47" t="s">
        <v>151</v>
      </c>
      <c r="J41" s="38">
        <v>2</v>
      </c>
      <c r="K41" s="99" t="s">
        <v>57</v>
      </c>
    </row>
    <row r="42" spans="1:11" ht="22.5" customHeight="1" x14ac:dyDescent="0.25">
      <c r="A42" s="31">
        <f t="shared" si="0"/>
        <v>1</v>
      </c>
      <c r="B42" s="8">
        <f t="shared" si="1"/>
        <v>5</v>
      </c>
      <c r="C42" s="40"/>
      <c r="D42" s="44" t="str">
        <f t="shared" si="4"/>
        <v>Fri</v>
      </c>
      <c r="E42" s="45">
        <f>+E40+1</f>
        <v>44309</v>
      </c>
      <c r="F42" s="46" t="s">
        <v>130</v>
      </c>
      <c r="G42" s="47">
        <v>9003</v>
      </c>
      <c r="H42" s="48" t="s">
        <v>148</v>
      </c>
      <c r="I42" s="47" t="s">
        <v>151</v>
      </c>
      <c r="J42" s="49">
        <v>2</v>
      </c>
      <c r="K42" s="99" t="s">
        <v>57</v>
      </c>
    </row>
    <row r="43" spans="1:11" ht="22.5" customHeight="1" x14ac:dyDescent="0.25">
      <c r="A43" s="31"/>
      <c r="C43" s="40"/>
      <c r="D43" s="44" t="str">
        <f>D42</f>
        <v>Fri</v>
      </c>
      <c r="E43" s="45">
        <f>E42</f>
        <v>44309</v>
      </c>
      <c r="F43" s="46" t="s">
        <v>78</v>
      </c>
      <c r="G43" s="47">
        <v>9003</v>
      </c>
      <c r="H43" s="48" t="s">
        <v>138</v>
      </c>
      <c r="I43" s="47" t="s">
        <v>151</v>
      </c>
      <c r="J43" s="49">
        <v>7</v>
      </c>
      <c r="K43" s="99" t="s">
        <v>57</v>
      </c>
    </row>
    <row r="44" spans="1:11" ht="22.5" customHeight="1" x14ac:dyDescent="0.25">
      <c r="A44" s="31" t="str">
        <f t="shared" si="0"/>
        <v/>
      </c>
      <c r="B44" s="8">
        <f t="shared" si="1"/>
        <v>6</v>
      </c>
      <c r="C44" s="40"/>
      <c r="D44" s="33" t="str">
        <f t="shared" si="4"/>
        <v>Sat</v>
      </c>
      <c r="E44" s="34">
        <f>+E42+1</f>
        <v>44310</v>
      </c>
      <c r="F44" s="35"/>
      <c r="G44" s="36"/>
      <c r="H44" s="43"/>
      <c r="I44" s="36"/>
      <c r="J44" s="38"/>
      <c r="K44" s="99"/>
    </row>
    <row r="45" spans="1:11" ht="22.5" customHeight="1" x14ac:dyDescent="0.25">
      <c r="A45" s="31" t="str">
        <f t="shared" si="0"/>
        <v/>
      </c>
      <c r="B45" s="8">
        <f t="shared" si="1"/>
        <v>7</v>
      </c>
      <c r="C45" s="40"/>
      <c r="D45" s="33" t="str">
        <f t="shared" si="4"/>
        <v>Sun</v>
      </c>
      <c r="E45" s="34">
        <f t="shared" ref="E45" si="7">+E44+1</f>
        <v>44311</v>
      </c>
      <c r="F45" s="35"/>
      <c r="G45" s="36"/>
      <c r="H45" s="43"/>
      <c r="I45" s="36"/>
      <c r="J45" s="38"/>
      <c r="K45" s="99"/>
    </row>
    <row r="46" spans="1:11" ht="22.5" customHeight="1" x14ac:dyDescent="0.25">
      <c r="A46" s="31"/>
      <c r="C46" s="40"/>
      <c r="D46" s="33" t="str">
        <f>D45</f>
        <v>Sun</v>
      </c>
      <c r="E46" s="34">
        <f>E45</f>
        <v>44311</v>
      </c>
      <c r="F46" s="35"/>
      <c r="G46" s="36"/>
      <c r="H46" s="43"/>
      <c r="I46" s="36"/>
      <c r="J46" s="38"/>
      <c r="K46" s="99"/>
    </row>
    <row r="47" spans="1:11" ht="22.5" customHeight="1" x14ac:dyDescent="0.25">
      <c r="A47" s="31">
        <f t="shared" si="0"/>
        <v>1</v>
      </c>
      <c r="B47" s="8">
        <f t="shared" si="1"/>
        <v>1</v>
      </c>
      <c r="C47" s="40"/>
      <c r="D47" s="44" t="str">
        <f t="shared" si="4"/>
        <v>Mo</v>
      </c>
      <c r="E47" s="45">
        <f>+E45+1</f>
        <v>44312</v>
      </c>
      <c r="F47" s="46" t="s">
        <v>78</v>
      </c>
      <c r="G47" s="47">
        <v>9003</v>
      </c>
      <c r="H47" s="48" t="s">
        <v>138</v>
      </c>
      <c r="I47" s="47" t="s">
        <v>151</v>
      </c>
      <c r="J47" s="49">
        <v>8</v>
      </c>
      <c r="K47" s="99" t="s">
        <v>57</v>
      </c>
    </row>
    <row r="48" spans="1:11" ht="22.5" customHeight="1" x14ac:dyDescent="0.25">
      <c r="A48" s="31">
        <f t="shared" si="0"/>
        <v>1</v>
      </c>
      <c r="B48" s="8">
        <f t="shared" si="1"/>
        <v>2</v>
      </c>
      <c r="C48" s="40"/>
      <c r="D48" s="33" t="str">
        <f t="shared" si="4"/>
        <v>Tue</v>
      </c>
      <c r="E48" s="34">
        <f>+E47+1</f>
        <v>44313</v>
      </c>
      <c r="F48" s="46" t="s">
        <v>78</v>
      </c>
      <c r="G48" s="47">
        <v>9003</v>
      </c>
      <c r="H48" s="48" t="s">
        <v>138</v>
      </c>
      <c r="I48" s="47" t="s">
        <v>151</v>
      </c>
      <c r="J48" s="38">
        <v>8</v>
      </c>
      <c r="K48" s="99" t="s">
        <v>57</v>
      </c>
    </row>
    <row r="49" spans="1:11" ht="22.5" customHeight="1" x14ac:dyDescent="0.25">
      <c r="A49" s="31">
        <f t="shared" si="0"/>
        <v>1</v>
      </c>
      <c r="B49" s="8">
        <f t="shared" si="1"/>
        <v>3</v>
      </c>
      <c r="C49" s="40"/>
      <c r="D49" s="44" t="str">
        <f t="shared" si="4"/>
        <v>Wed</v>
      </c>
      <c r="E49" s="45">
        <f>+E48+1</f>
        <v>44314</v>
      </c>
      <c r="F49" s="46" t="s">
        <v>78</v>
      </c>
      <c r="G49" s="47">
        <v>9003</v>
      </c>
      <c r="H49" s="48" t="s">
        <v>138</v>
      </c>
      <c r="I49" s="47" t="s">
        <v>151</v>
      </c>
      <c r="J49" s="49">
        <v>3</v>
      </c>
      <c r="K49" s="99" t="s">
        <v>57</v>
      </c>
    </row>
    <row r="50" spans="1:11" ht="22.5" customHeight="1" x14ac:dyDescent="0.25">
      <c r="A50" s="31"/>
      <c r="C50" s="40"/>
      <c r="D50" s="44" t="str">
        <f>D49</f>
        <v>Wed</v>
      </c>
      <c r="E50" s="45">
        <f>E49</f>
        <v>44314</v>
      </c>
      <c r="F50" s="46" t="s">
        <v>146</v>
      </c>
      <c r="G50" s="47">
        <v>9003</v>
      </c>
      <c r="H50" s="43" t="s">
        <v>149</v>
      </c>
      <c r="I50" s="47" t="s">
        <v>151</v>
      </c>
      <c r="J50" s="49">
        <v>6</v>
      </c>
      <c r="K50" s="99" t="s">
        <v>57</v>
      </c>
    </row>
    <row r="51" spans="1:11" ht="22.5" customHeight="1" x14ac:dyDescent="0.25">
      <c r="A51" s="31">
        <f t="shared" si="0"/>
        <v>1</v>
      </c>
      <c r="B51" s="8">
        <f>WEEKDAY(E49+1,2)</f>
        <v>4</v>
      </c>
      <c r="C51" s="40"/>
      <c r="D51" s="33" t="str">
        <f>IF(B51=1,"Mo",IF(B51=2,"Tue",IF(B51=3,"Wed",IF(B51=4,"Thu",IF(B51=5,"Fri",IF(B51=6,"Sat",IF(B51=7,"Sun","")))))))</f>
        <v>Thu</v>
      </c>
      <c r="E51" s="34">
        <f>IF(MONTH(E49+1)&gt;MONTH(E49),"",E49+1)</f>
        <v>44315</v>
      </c>
      <c r="F51" s="46" t="s">
        <v>135</v>
      </c>
      <c r="G51" s="47">
        <v>9003</v>
      </c>
      <c r="H51" s="48" t="s">
        <v>136</v>
      </c>
      <c r="I51" s="47" t="s">
        <v>151</v>
      </c>
      <c r="J51" s="38">
        <v>3</v>
      </c>
      <c r="K51" s="99" t="s">
        <v>57</v>
      </c>
    </row>
    <row r="52" spans="1:11" ht="22.5" customHeight="1" x14ac:dyDescent="0.25">
      <c r="A52" s="31"/>
      <c r="C52" s="40"/>
      <c r="D52" s="33" t="str">
        <f>D51</f>
        <v>Thu</v>
      </c>
      <c r="E52" s="34">
        <f>E51</f>
        <v>44315</v>
      </c>
      <c r="F52" s="46" t="s">
        <v>146</v>
      </c>
      <c r="G52" s="47">
        <v>9003</v>
      </c>
      <c r="H52" s="43" t="s">
        <v>149</v>
      </c>
      <c r="I52" s="47" t="s">
        <v>151</v>
      </c>
      <c r="J52" s="38">
        <v>5</v>
      </c>
      <c r="K52" s="99" t="s">
        <v>57</v>
      </c>
    </row>
    <row r="53" spans="1:11" ht="21" customHeight="1" x14ac:dyDescent="0.25">
      <c r="A53" s="31">
        <f t="shared" si="0"/>
        <v>1</v>
      </c>
      <c r="B53" s="8">
        <v>5</v>
      </c>
      <c r="C53" s="40"/>
      <c r="D53" s="44" t="str">
        <f>IF(B53=1,"Mo",IF(B53=2,"Tue",IF(B53=3,"Wed",IF(B53=4,"Thu",IF(B53=5,"Fri",IF(B53=6,"Sat",IF(B53=7,"Sun","")))))))</f>
        <v>Fri</v>
      </c>
      <c r="E53" s="45">
        <f>IF(MONTH(E51+1)&gt;MONTH(E51),"",E51+1)</f>
        <v>44316</v>
      </c>
      <c r="F53" s="46" t="s">
        <v>146</v>
      </c>
      <c r="G53" s="47">
        <v>9003</v>
      </c>
      <c r="H53" s="43" t="s">
        <v>150</v>
      </c>
      <c r="I53" s="47" t="s">
        <v>151</v>
      </c>
      <c r="J53" s="49">
        <v>8</v>
      </c>
      <c r="K53" s="99" t="s">
        <v>57</v>
      </c>
    </row>
    <row r="54" spans="1:11" ht="30" customHeight="1" x14ac:dyDescent="0.25"/>
    <row r="55" spans="1:11" ht="30" customHeight="1" x14ac:dyDescent="0.25"/>
    <row r="56" spans="1:11" ht="30" customHeight="1" x14ac:dyDescent="0.25"/>
    <row r="57" spans="1:11" ht="30" customHeight="1" x14ac:dyDescent="0.25"/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</sheetData>
  <mergeCells count="2">
    <mergeCell ref="D4:E4"/>
    <mergeCell ref="D1:K1"/>
  </mergeCells>
  <phoneticPr fontId="15" type="noConversion"/>
  <conditionalFormatting sqref="C11:C53">
    <cfRule type="expression" dxfId="154" priority="109" stopIfTrue="1">
      <formula>IF($A11=1,B11,)</formula>
    </cfRule>
    <cfRule type="expression" dxfId="153" priority="110" stopIfTrue="1">
      <formula>IF($A11="",B11,)</formula>
    </cfRule>
  </conditionalFormatting>
  <conditionalFormatting sqref="E11:E12">
    <cfRule type="expression" dxfId="152" priority="111" stopIfTrue="1">
      <formula>IF($A11="",B11,"")</formula>
    </cfRule>
  </conditionalFormatting>
  <conditionalFormatting sqref="E13:E53">
    <cfRule type="expression" dxfId="151" priority="112" stopIfTrue="1">
      <formula>IF($A13&lt;&gt;1,B13,"")</formula>
    </cfRule>
  </conditionalFormatting>
  <conditionalFormatting sqref="D11:D53">
    <cfRule type="expression" dxfId="150" priority="113" stopIfTrue="1">
      <formula>IF($A11="",B11,)</formula>
    </cfRule>
  </conditionalFormatting>
  <conditionalFormatting sqref="G17 G26:G27 G34:G35 G44:G46">
    <cfRule type="expression" dxfId="149" priority="114" stopIfTrue="1">
      <formula>#REF!="Freelancer"</formula>
    </cfRule>
    <cfRule type="expression" dxfId="148" priority="115" stopIfTrue="1">
      <formula>#REF!="DTC Int. Staff"</formula>
    </cfRule>
  </conditionalFormatting>
  <conditionalFormatting sqref="G17 G26:G27 G34:G35 G44:G46">
    <cfRule type="expression" dxfId="147" priority="107" stopIfTrue="1">
      <formula>$F$5="Freelancer"</formula>
    </cfRule>
    <cfRule type="expression" dxfId="146" priority="108" stopIfTrue="1">
      <formula>$F$5="DTC Int. Staff"</formula>
    </cfRule>
  </conditionalFormatting>
  <conditionalFormatting sqref="G16">
    <cfRule type="expression" dxfId="145" priority="101" stopIfTrue="1">
      <formula>#REF!="Freelancer"</formula>
    </cfRule>
    <cfRule type="expression" dxfId="144" priority="102" stopIfTrue="1">
      <formula>#REF!="DTC Int. Staff"</formula>
    </cfRule>
  </conditionalFormatting>
  <conditionalFormatting sqref="G16">
    <cfRule type="expression" dxfId="143" priority="99" stopIfTrue="1">
      <formula>$F$5="Freelancer"</formula>
    </cfRule>
    <cfRule type="expression" dxfId="142" priority="100" stopIfTrue="1">
      <formula>$F$5="DTC Int. Staff"</formula>
    </cfRule>
  </conditionalFormatting>
  <conditionalFormatting sqref="G12:G13">
    <cfRule type="expression" dxfId="141" priority="77" stopIfTrue="1">
      <formula>$F$5="Freelancer"</formula>
    </cfRule>
    <cfRule type="expression" dxfId="140" priority="78" stopIfTrue="1">
      <formula>$F$5="DTC Int. Staff"</formula>
    </cfRule>
  </conditionalFormatting>
  <conditionalFormatting sqref="G11">
    <cfRule type="expression" dxfId="139" priority="83" stopIfTrue="1">
      <formula>#REF!="Freelancer"</formula>
    </cfRule>
    <cfRule type="expression" dxfId="138" priority="84" stopIfTrue="1">
      <formula>#REF!="DTC Int. Staff"</formula>
    </cfRule>
  </conditionalFormatting>
  <conditionalFormatting sqref="G11">
    <cfRule type="expression" dxfId="137" priority="81" stopIfTrue="1">
      <formula>$F$5="Freelancer"</formula>
    </cfRule>
    <cfRule type="expression" dxfId="136" priority="82" stopIfTrue="1">
      <formula>$F$5="DTC Int. Staff"</formula>
    </cfRule>
  </conditionalFormatting>
  <conditionalFormatting sqref="G12:G13">
    <cfRule type="expression" dxfId="135" priority="79" stopIfTrue="1">
      <formula>#REF!="Freelancer"</formula>
    </cfRule>
    <cfRule type="expression" dxfId="134" priority="80" stopIfTrue="1">
      <formula>#REF!="DTC Int. Staff"</formula>
    </cfRule>
  </conditionalFormatting>
  <conditionalFormatting sqref="G14">
    <cfRule type="expression" dxfId="133" priority="75" stopIfTrue="1">
      <formula>#REF!="Freelancer"</formula>
    </cfRule>
    <cfRule type="expression" dxfId="132" priority="76" stopIfTrue="1">
      <formula>#REF!="DTC Int. Staff"</formula>
    </cfRule>
  </conditionalFormatting>
  <conditionalFormatting sqref="G14">
    <cfRule type="expression" dxfId="131" priority="73" stopIfTrue="1">
      <formula>$F$5="Freelancer"</formula>
    </cfRule>
    <cfRule type="expression" dxfId="130" priority="74" stopIfTrue="1">
      <formula>$F$5="DTC Int. Staff"</formula>
    </cfRule>
  </conditionalFormatting>
  <conditionalFormatting sqref="G15">
    <cfRule type="expression" dxfId="129" priority="69" stopIfTrue="1">
      <formula>$F$5="Freelancer"</formula>
    </cfRule>
    <cfRule type="expression" dxfId="128" priority="70" stopIfTrue="1">
      <formula>$F$5="DTC Int. Staff"</formula>
    </cfRule>
  </conditionalFormatting>
  <conditionalFormatting sqref="G15">
    <cfRule type="expression" dxfId="127" priority="71" stopIfTrue="1">
      <formula>#REF!="Freelancer"</formula>
    </cfRule>
    <cfRule type="expression" dxfId="126" priority="72" stopIfTrue="1">
      <formula>#REF!="DTC Int. Staff"</formula>
    </cfRule>
  </conditionalFormatting>
  <conditionalFormatting sqref="G20">
    <cfRule type="expression" dxfId="125" priority="67" stopIfTrue="1">
      <formula>#REF!="Freelancer"</formula>
    </cfRule>
    <cfRule type="expression" dxfId="124" priority="68" stopIfTrue="1">
      <formula>#REF!="DTC Int. Staff"</formula>
    </cfRule>
  </conditionalFormatting>
  <conditionalFormatting sqref="G20">
    <cfRule type="expression" dxfId="123" priority="65" stopIfTrue="1">
      <formula>$F$5="Freelancer"</formula>
    </cfRule>
    <cfRule type="expression" dxfId="122" priority="66" stopIfTrue="1">
      <formula>$F$5="DTC Int. Staff"</formula>
    </cfRule>
  </conditionalFormatting>
  <conditionalFormatting sqref="G21">
    <cfRule type="expression" dxfId="121" priority="61" stopIfTrue="1">
      <formula>$F$5="Freelancer"</formula>
    </cfRule>
    <cfRule type="expression" dxfId="120" priority="62" stopIfTrue="1">
      <formula>$F$5="DTC Int. Staff"</formula>
    </cfRule>
  </conditionalFormatting>
  <conditionalFormatting sqref="G21">
    <cfRule type="expression" dxfId="119" priority="63" stopIfTrue="1">
      <formula>#REF!="Freelancer"</formula>
    </cfRule>
    <cfRule type="expression" dxfId="118" priority="64" stopIfTrue="1">
      <formula>#REF!="DTC Int. Staff"</formula>
    </cfRule>
  </conditionalFormatting>
  <conditionalFormatting sqref="G22">
    <cfRule type="expression" dxfId="117" priority="59" stopIfTrue="1">
      <formula>#REF!="Freelancer"</formula>
    </cfRule>
    <cfRule type="expression" dxfId="116" priority="60" stopIfTrue="1">
      <formula>#REF!="DTC Int. Staff"</formula>
    </cfRule>
  </conditionalFormatting>
  <conditionalFormatting sqref="G22">
    <cfRule type="expression" dxfId="115" priority="57" stopIfTrue="1">
      <formula>$F$5="Freelancer"</formula>
    </cfRule>
    <cfRule type="expression" dxfId="114" priority="58" stopIfTrue="1">
      <formula>$F$5="DTC Int. Staff"</formula>
    </cfRule>
  </conditionalFormatting>
  <conditionalFormatting sqref="G23">
    <cfRule type="expression" dxfId="113" priority="53" stopIfTrue="1">
      <formula>$F$5="Freelancer"</formula>
    </cfRule>
    <cfRule type="expression" dxfId="112" priority="54" stopIfTrue="1">
      <formula>$F$5="DTC Int. Staff"</formula>
    </cfRule>
  </conditionalFormatting>
  <conditionalFormatting sqref="G23">
    <cfRule type="expression" dxfId="111" priority="55" stopIfTrue="1">
      <formula>#REF!="Freelancer"</formula>
    </cfRule>
    <cfRule type="expression" dxfId="110" priority="56" stopIfTrue="1">
      <formula>#REF!="DTC Int. Staff"</formula>
    </cfRule>
  </conditionalFormatting>
  <conditionalFormatting sqref="G25">
    <cfRule type="expression" dxfId="109" priority="49" stopIfTrue="1">
      <formula>$F$5="Freelancer"</formula>
    </cfRule>
    <cfRule type="expression" dxfId="108" priority="50" stopIfTrue="1">
      <formula>$F$5="DTC Int. Staff"</formula>
    </cfRule>
  </conditionalFormatting>
  <conditionalFormatting sqref="G25">
    <cfRule type="expression" dxfId="107" priority="51" stopIfTrue="1">
      <formula>#REF!="Freelancer"</formula>
    </cfRule>
    <cfRule type="expression" dxfId="106" priority="52" stopIfTrue="1">
      <formula>#REF!="DTC Int. Staff"</formula>
    </cfRule>
  </conditionalFormatting>
  <conditionalFormatting sqref="G32">
    <cfRule type="expression" dxfId="105" priority="45" stopIfTrue="1">
      <formula>$F$5="Freelancer"</formula>
    </cfRule>
    <cfRule type="expression" dxfId="104" priority="46" stopIfTrue="1">
      <formula>$F$5="DTC Int. Staff"</formula>
    </cfRule>
  </conditionalFormatting>
  <conditionalFormatting sqref="G32">
    <cfRule type="expression" dxfId="103" priority="47" stopIfTrue="1">
      <formula>#REF!="Freelancer"</formula>
    </cfRule>
    <cfRule type="expression" dxfId="102" priority="48" stopIfTrue="1">
      <formula>#REF!="DTC Int. Staff"</formula>
    </cfRule>
  </conditionalFormatting>
  <conditionalFormatting sqref="G33">
    <cfRule type="expression" dxfId="101" priority="41" stopIfTrue="1">
      <formula>$F$5="Freelancer"</formula>
    </cfRule>
    <cfRule type="expression" dxfId="100" priority="42" stopIfTrue="1">
      <formula>$F$5="DTC Int. Staff"</formula>
    </cfRule>
  </conditionalFormatting>
  <conditionalFormatting sqref="G33">
    <cfRule type="expression" dxfId="99" priority="43" stopIfTrue="1">
      <formula>#REF!="Freelancer"</formula>
    </cfRule>
    <cfRule type="expression" dxfId="98" priority="44" stopIfTrue="1">
      <formula>#REF!="DTC Int. Staff"</formula>
    </cfRule>
  </conditionalFormatting>
  <conditionalFormatting sqref="G36">
    <cfRule type="expression" dxfId="97" priority="37" stopIfTrue="1">
      <formula>$F$5="Freelancer"</formula>
    </cfRule>
    <cfRule type="expression" dxfId="96" priority="38" stopIfTrue="1">
      <formula>$F$5="DTC Int. Staff"</formula>
    </cfRule>
  </conditionalFormatting>
  <conditionalFormatting sqref="G36">
    <cfRule type="expression" dxfId="95" priority="39" stopIfTrue="1">
      <formula>#REF!="Freelancer"</formula>
    </cfRule>
    <cfRule type="expression" dxfId="94" priority="40" stopIfTrue="1">
      <formula>#REF!="DTC Int. Staff"</formula>
    </cfRule>
  </conditionalFormatting>
  <conditionalFormatting sqref="G37:G39">
    <cfRule type="expression" dxfId="93" priority="33" stopIfTrue="1">
      <formula>$F$5="Freelancer"</formula>
    </cfRule>
    <cfRule type="expression" dxfId="92" priority="34" stopIfTrue="1">
      <formula>$F$5="DTC Int. Staff"</formula>
    </cfRule>
  </conditionalFormatting>
  <conditionalFormatting sqref="G37:G39">
    <cfRule type="expression" dxfId="91" priority="35" stopIfTrue="1">
      <formula>#REF!="Freelancer"</formula>
    </cfRule>
    <cfRule type="expression" dxfId="90" priority="36" stopIfTrue="1">
      <formula>#REF!="DTC Int. Staff"</formula>
    </cfRule>
  </conditionalFormatting>
  <conditionalFormatting sqref="G40:G42">
    <cfRule type="expression" dxfId="89" priority="29" stopIfTrue="1">
      <formula>$F$5="Freelancer"</formula>
    </cfRule>
    <cfRule type="expression" dxfId="88" priority="30" stopIfTrue="1">
      <formula>$F$5="DTC Int. Staff"</formula>
    </cfRule>
  </conditionalFormatting>
  <conditionalFormatting sqref="G40:G42">
    <cfRule type="expression" dxfId="87" priority="31" stopIfTrue="1">
      <formula>#REF!="Freelancer"</formula>
    </cfRule>
    <cfRule type="expression" dxfId="86" priority="32" stopIfTrue="1">
      <formula>#REF!="DTC Int. Staff"</formula>
    </cfRule>
  </conditionalFormatting>
  <conditionalFormatting sqref="G43">
    <cfRule type="expression" dxfId="85" priority="25" stopIfTrue="1">
      <formula>$F$5="Freelancer"</formula>
    </cfRule>
    <cfRule type="expression" dxfId="84" priority="26" stopIfTrue="1">
      <formula>$F$5="DTC Int. Staff"</formula>
    </cfRule>
  </conditionalFormatting>
  <conditionalFormatting sqref="G43">
    <cfRule type="expression" dxfId="83" priority="27" stopIfTrue="1">
      <formula>#REF!="Freelancer"</formula>
    </cfRule>
    <cfRule type="expression" dxfId="82" priority="28" stopIfTrue="1">
      <formula>#REF!="DTC Int. Staff"</formula>
    </cfRule>
  </conditionalFormatting>
  <conditionalFormatting sqref="G47:G49">
    <cfRule type="expression" dxfId="81" priority="21" stopIfTrue="1">
      <formula>$F$5="Freelancer"</formula>
    </cfRule>
    <cfRule type="expression" dxfId="80" priority="22" stopIfTrue="1">
      <formula>$F$5="DTC Int. Staff"</formula>
    </cfRule>
  </conditionalFormatting>
  <conditionalFormatting sqref="G47:G49">
    <cfRule type="expression" dxfId="79" priority="23" stopIfTrue="1">
      <formula>#REF!="Freelancer"</formula>
    </cfRule>
    <cfRule type="expression" dxfId="78" priority="24" stopIfTrue="1">
      <formula>#REF!="DTC Int. Staff"</formula>
    </cfRule>
  </conditionalFormatting>
  <conditionalFormatting sqref="G51">
    <cfRule type="expression" dxfId="77" priority="17" stopIfTrue="1">
      <formula>$F$5="Freelancer"</formula>
    </cfRule>
    <cfRule type="expression" dxfId="76" priority="18" stopIfTrue="1">
      <formula>$F$5="DTC Int. Staff"</formula>
    </cfRule>
  </conditionalFormatting>
  <conditionalFormatting sqref="G51">
    <cfRule type="expression" dxfId="75" priority="19" stopIfTrue="1">
      <formula>#REF!="Freelancer"</formula>
    </cfRule>
    <cfRule type="expression" dxfId="74" priority="20" stopIfTrue="1">
      <formula>#REF!="DTC Int. Staff"</formula>
    </cfRule>
  </conditionalFormatting>
  <conditionalFormatting sqref="G50">
    <cfRule type="expression" dxfId="73" priority="13" stopIfTrue="1">
      <formula>$F$5="Freelancer"</formula>
    </cfRule>
    <cfRule type="expression" dxfId="72" priority="14" stopIfTrue="1">
      <formula>$F$5="DTC Int. Staff"</formula>
    </cfRule>
  </conditionalFormatting>
  <conditionalFormatting sqref="G50">
    <cfRule type="expression" dxfId="71" priority="15" stopIfTrue="1">
      <formula>#REF!="Freelancer"</formula>
    </cfRule>
    <cfRule type="expression" dxfId="70" priority="16" stopIfTrue="1">
      <formula>#REF!="DTC Int. Staff"</formula>
    </cfRule>
  </conditionalFormatting>
  <conditionalFormatting sqref="G52">
    <cfRule type="expression" dxfId="69" priority="9" stopIfTrue="1">
      <formula>$F$5="Freelancer"</formula>
    </cfRule>
    <cfRule type="expression" dxfId="68" priority="10" stopIfTrue="1">
      <formula>$F$5="DTC Int. Staff"</formula>
    </cfRule>
  </conditionalFormatting>
  <conditionalFormatting sqref="G52">
    <cfRule type="expression" dxfId="67" priority="11" stopIfTrue="1">
      <formula>#REF!="Freelancer"</formula>
    </cfRule>
    <cfRule type="expression" dxfId="66" priority="12" stopIfTrue="1">
      <formula>#REF!="DTC Int. Staff"</formula>
    </cfRule>
  </conditionalFormatting>
  <conditionalFormatting sqref="G53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53">
    <cfRule type="expression" dxfId="63" priority="7" stopIfTrue="1">
      <formula>#REF!="Freelancer"</formula>
    </cfRule>
    <cfRule type="expression" dxfId="62" priority="8" stopIfTrue="1">
      <formula>#REF!="DTC Int. Staff"</formula>
    </cfRule>
  </conditionalFormatting>
  <conditionalFormatting sqref="G24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24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8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1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5"/>
      <c r="D11" s="73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5"/>
      <c r="D12" s="76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9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5"/>
      <c r="D13" s="73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5"/>
      <c r="D14" s="73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5"/>
      <c r="D15" s="73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/>
      <c r="C16" s="75"/>
      <c r="D16" s="73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99"/>
    </row>
    <row r="17" spans="1:11" ht="22.5" customHeight="1" x14ac:dyDescent="0.25">
      <c r="A17" s="31"/>
      <c r="C17" s="75"/>
      <c r="D17" s="73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99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5"/>
      <c r="D18" s="77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49"/>
      <c r="K18" s="99"/>
    </row>
    <row r="19" spans="1:11" ht="22.5" customHeight="1" x14ac:dyDescent="0.25">
      <c r="A19" s="31"/>
      <c r="C19" s="75"/>
      <c r="D19" s="77" t="str">
        <f>D18</f>
        <v>Tue</v>
      </c>
      <c r="E19" s="45">
        <f>E18</f>
        <v>44320</v>
      </c>
      <c r="F19" s="46"/>
      <c r="G19" s="47"/>
      <c r="H19" s="70"/>
      <c r="I19" s="47"/>
      <c r="J19" s="49"/>
      <c r="K19" s="99"/>
    </row>
    <row r="20" spans="1:11" ht="22.5" customHeight="1" x14ac:dyDescent="0.25">
      <c r="A20" s="31"/>
      <c r="C20" s="75"/>
      <c r="D20" s="77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49"/>
      <c r="K20" s="99"/>
    </row>
    <row r="21" spans="1:11" ht="22.5" customHeight="1" x14ac:dyDescent="0.25">
      <c r="A21" s="31"/>
      <c r="C21" s="75"/>
      <c r="D21" s="77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49"/>
      <c r="K21" s="99"/>
    </row>
    <row r="22" spans="1:11" ht="22.5" customHeight="1" x14ac:dyDescent="0.25">
      <c r="A22" s="31"/>
      <c r="C22" s="75"/>
      <c r="D22" s="77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49"/>
      <c r="K22" s="99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5"/>
      <c r="D23" s="73" t="str">
        <f t="shared" si="5"/>
        <v>Wed</v>
      </c>
      <c r="E23" s="34">
        <f>+E18+1</f>
        <v>44321</v>
      </c>
      <c r="F23" s="65"/>
      <c r="G23" s="66"/>
      <c r="H23" s="67"/>
      <c r="I23" s="66"/>
      <c r="J23" s="92"/>
      <c r="K23" s="99"/>
    </row>
    <row r="24" spans="1:11" ht="22.5" customHeight="1" x14ac:dyDescent="0.25">
      <c r="A24" s="31"/>
      <c r="C24" s="75"/>
      <c r="D24" s="73" t="str">
        <f>D23</f>
        <v>Wed</v>
      </c>
      <c r="E24" s="34">
        <f>E23</f>
        <v>44321</v>
      </c>
      <c r="F24" s="65"/>
      <c r="G24" s="66"/>
      <c r="H24" s="67"/>
      <c r="I24" s="66"/>
      <c r="J24" s="92"/>
      <c r="K24" s="99"/>
    </row>
    <row r="25" spans="1:11" ht="22.5" customHeight="1" x14ac:dyDescent="0.25">
      <c r="A25" s="31"/>
      <c r="C25" s="75"/>
      <c r="D25" s="73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  <c r="K25" s="99"/>
    </row>
    <row r="26" spans="1:11" ht="22.5" customHeight="1" x14ac:dyDescent="0.25">
      <c r="A26" s="31"/>
      <c r="C26" s="75"/>
      <c r="D26" s="73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  <c r="K26" s="99"/>
    </row>
    <row r="27" spans="1:11" ht="22.5" customHeight="1" x14ac:dyDescent="0.25">
      <c r="A27" s="31"/>
      <c r="C27" s="75"/>
      <c r="D27" s="73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  <c r="K27" s="99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5"/>
      <c r="D28" s="77" t="str">
        <f t="shared" si="5"/>
        <v>Thu</v>
      </c>
      <c r="E28" s="45">
        <f>+E23+1</f>
        <v>44322</v>
      </c>
      <c r="F28" s="46"/>
      <c r="G28" s="47"/>
      <c r="H28" s="81"/>
      <c r="I28" s="47"/>
      <c r="J28" s="49"/>
      <c r="K28" s="99"/>
    </row>
    <row r="29" spans="1:11" ht="22.5" customHeight="1" x14ac:dyDescent="0.25">
      <c r="A29" s="31"/>
      <c r="C29" s="75"/>
      <c r="D29" s="77" t="str">
        <f>D28</f>
        <v>Thu</v>
      </c>
      <c r="E29" s="45">
        <f>E28</f>
        <v>44322</v>
      </c>
      <c r="F29" s="46"/>
      <c r="G29" s="47"/>
      <c r="H29" s="81"/>
      <c r="I29" s="47"/>
      <c r="J29" s="49"/>
      <c r="K29" s="99"/>
    </row>
    <row r="30" spans="1:11" ht="22.5" customHeight="1" x14ac:dyDescent="0.25">
      <c r="A30" s="31"/>
      <c r="C30" s="75"/>
      <c r="D30" s="77" t="str">
        <f t="shared" ref="D30:E32" si="8">D29</f>
        <v>Thu</v>
      </c>
      <c r="E30" s="45">
        <f t="shared" si="8"/>
        <v>44322</v>
      </c>
      <c r="F30" s="46"/>
      <c r="G30" s="47"/>
      <c r="H30" s="81"/>
      <c r="I30" s="47"/>
      <c r="J30" s="49"/>
      <c r="K30" s="99"/>
    </row>
    <row r="31" spans="1:11" ht="22.5" customHeight="1" x14ac:dyDescent="0.25">
      <c r="A31" s="31"/>
      <c r="C31" s="75"/>
      <c r="D31" s="77" t="str">
        <f t="shared" si="8"/>
        <v>Thu</v>
      </c>
      <c r="E31" s="45">
        <f t="shared" si="8"/>
        <v>44322</v>
      </c>
      <c r="F31" s="46"/>
      <c r="G31" s="47"/>
      <c r="H31" s="81"/>
      <c r="I31" s="47"/>
      <c r="J31" s="49"/>
      <c r="K31" s="99"/>
    </row>
    <row r="32" spans="1:11" ht="22.5" customHeight="1" x14ac:dyDescent="0.25">
      <c r="A32" s="31"/>
      <c r="C32" s="75"/>
      <c r="D32" s="77" t="str">
        <f t="shared" si="8"/>
        <v>Thu</v>
      </c>
      <c r="E32" s="45">
        <f t="shared" si="8"/>
        <v>44322</v>
      </c>
      <c r="F32" s="46"/>
      <c r="G32" s="47"/>
      <c r="H32" s="81"/>
      <c r="I32" s="47"/>
      <c r="J32" s="49"/>
      <c r="K32" s="99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5"/>
      <c r="D33" s="73" t="str">
        <f t="shared" si="5"/>
        <v>Fri</v>
      </c>
      <c r="E33" s="34">
        <f>+E28+1</f>
        <v>44323</v>
      </c>
      <c r="F33" s="65"/>
      <c r="G33" s="66"/>
      <c r="H33" s="67"/>
      <c r="I33" s="66"/>
      <c r="J33" s="92"/>
      <c r="K33" s="99"/>
    </row>
    <row r="34" spans="1:11" ht="22.5" customHeight="1" x14ac:dyDescent="0.25">
      <c r="A34" s="31"/>
      <c r="C34" s="75"/>
      <c r="D34" s="73" t="str">
        <f>D33</f>
        <v>Fri</v>
      </c>
      <c r="E34" s="34">
        <f>E33</f>
        <v>44323</v>
      </c>
      <c r="F34" s="65"/>
      <c r="G34" s="66"/>
      <c r="H34" s="67"/>
      <c r="I34" s="66"/>
      <c r="J34" s="92"/>
      <c r="K34" s="99"/>
    </row>
    <row r="35" spans="1:11" ht="22.5" customHeight="1" x14ac:dyDescent="0.25">
      <c r="A35" s="31"/>
      <c r="C35" s="75"/>
      <c r="D35" s="73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  <c r="K35" s="99"/>
    </row>
    <row r="36" spans="1:11" ht="22.5" customHeight="1" x14ac:dyDescent="0.25">
      <c r="A36" s="31"/>
      <c r="C36" s="75"/>
      <c r="D36" s="73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  <c r="K36" s="99"/>
    </row>
    <row r="37" spans="1:11" ht="22.5" customHeight="1" x14ac:dyDescent="0.25">
      <c r="A37" s="31"/>
      <c r="C37" s="75"/>
      <c r="D37" s="73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  <c r="K37" s="99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5"/>
      <c r="D38" s="73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5"/>
      <c r="D39" s="73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5"/>
      <c r="D40" s="77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49"/>
      <c r="K40" s="99"/>
    </row>
    <row r="41" spans="1:11" ht="22.5" customHeight="1" x14ac:dyDescent="0.25">
      <c r="A41" s="31"/>
      <c r="C41" s="75"/>
      <c r="D41" s="77" t="str">
        <f>D40</f>
        <v>Mo</v>
      </c>
      <c r="E41" s="45">
        <f>E40</f>
        <v>44326</v>
      </c>
      <c r="F41" s="46"/>
      <c r="G41" s="47"/>
      <c r="H41" s="70"/>
      <c r="I41" s="47"/>
      <c r="J41" s="49"/>
      <c r="K41" s="99"/>
    </row>
    <row r="42" spans="1:11" ht="22.5" customHeight="1" x14ac:dyDescent="0.25">
      <c r="A42" s="31"/>
      <c r="C42" s="75"/>
      <c r="D42" s="77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49"/>
      <c r="K42" s="99"/>
    </row>
    <row r="43" spans="1:11" ht="22.5" customHeight="1" x14ac:dyDescent="0.25">
      <c r="A43" s="31"/>
      <c r="C43" s="75"/>
      <c r="D43" s="77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49"/>
      <c r="K43" s="99"/>
    </row>
    <row r="44" spans="1:11" ht="22.5" customHeight="1" x14ac:dyDescent="0.25">
      <c r="A44" s="31"/>
      <c r="C44" s="75"/>
      <c r="D44" s="77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49"/>
      <c r="K44" s="99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5"/>
      <c r="D45" s="73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99"/>
    </row>
    <row r="46" spans="1:11" ht="22.5" customHeight="1" x14ac:dyDescent="0.25">
      <c r="A46" s="31"/>
      <c r="C46" s="75"/>
      <c r="D46" s="73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99"/>
    </row>
    <row r="47" spans="1:11" ht="22.5" customHeight="1" x14ac:dyDescent="0.25">
      <c r="A47" s="31"/>
      <c r="C47" s="75"/>
      <c r="D47" s="73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99"/>
    </row>
    <row r="48" spans="1:11" ht="22.5" customHeight="1" x14ac:dyDescent="0.25">
      <c r="A48" s="31"/>
      <c r="C48" s="75"/>
      <c r="D48" s="73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99"/>
    </row>
    <row r="49" spans="1:11" ht="22.5" customHeight="1" x14ac:dyDescent="0.25">
      <c r="A49" s="31"/>
      <c r="C49" s="75"/>
      <c r="D49" s="73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99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5"/>
      <c r="D50" s="77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99"/>
    </row>
    <row r="51" spans="1:11" ht="22.5" customHeight="1" x14ac:dyDescent="0.25">
      <c r="A51" s="31"/>
      <c r="C51" s="75"/>
      <c r="D51" s="77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99"/>
    </row>
    <row r="52" spans="1:11" ht="22.5" customHeight="1" x14ac:dyDescent="0.25">
      <c r="A52" s="31"/>
      <c r="C52" s="75"/>
      <c r="D52" s="77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99"/>
    </row>
    <row r="53" spans="1:11" ht="22.5" customHeight="1" x14ac:dyDescent="0.25">
      <c r="A53" s="31"/>
      <c r="C53" s="75"/>
      <c r="D53" s="77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99"/>
    </row>
    <row r="54" spans="1:11" ht="22.5" customHeight="1" x14ac:dyDescent="0.25">
      <c r="A54" s="31"/>
      <c r="C54" s="75"/>
      <c r="D54" s="77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99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5"/>
      <c r="D55" s="73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99"/>
    </row>
    <row r="56" spans="1:11" ht="22.5" customHeight="1" x14ac:dyDescent="0.25">
      <c r="A56" s="31"/>
      <c r="C56" s="75"/>
      <c r="D56" s="73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99"/>
    </row>
    <row r="57" spans="1:11" ht="22.5" customHeight="1" x14ac:dyDescent="0.25">
      <c r="A57" s="31"/>
      <c r="C57" s="75"/>
      <c r="D57" s="73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99"/>
    </row>
    <row r="58" spans="1:11" ht="22.5" customHeight="1" x14ac:dyDescent="0.25">
      <c r="A58" s="31"/>
      <c r="C58" s="75"/>
      <c r="D58" s="73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99"/>
    </row>
    <row r="59" spans="1:11" ht="22.5" customHeight="1" x14ac:dyDescent="0.25">
      <c r="A59" s="31"/>
      <c r="C59" s="75"/>
      <c r="D59" s="73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5"/>
      <c r="D60" s="77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99"/>
    </row>
    <row r="61" spans="1:11" ht="22.5" customHeight="1" x14ac:dyDescent="0.25">
      <c r="A61" s="31"/>
      <c r="C61" s="75"/>
      <c r="D61" s="77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99"/>
    </row>
    <row r="62" spans="1:11" ht="22.5" customHeight="1" x14ac:dyDescent="0.25">
      <c r="A62" s="31"/>
      <c r="C62" s="75"/>
      <c r="D62" s="77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99"/>
    </row>
    <row r="63" spans="1:11" ht="22.5" customHeight="1" x14ac:dyDescent="0.25">
      <c r="A63" s="31"/>
      <c r="C63" s="75"/>
      <c r="D63" s="77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99"/>
    </row>
    <row r="64" spans="1:11" ht="22.5" customHeight="1" x14ac:dyDescent="0.25">
      <c r="A64" s="31"/>
      <c r="C64" s="75"/>
      <c r="D64" s="77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99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5"/>
      <c r="D65" s="73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5"/>
      <c r="D66" s="73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5"/>
      <c r="D67" s="73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75"/>
      <c r="D68" s="73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75"/>
      <c r="D69" s="73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/>
      <c r="C70" s="75"/>
      <c r="D70" s="73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99"/>
    </row>
    <row r="71" spans="1:11" ht="22.5" customHeight="1" x14ac:dyDescent="0.25">
      <c r="A71" s="31"/>
      <c r="C71" s="75"/>
      <c r="D71" s="73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99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5"/>
      <c r="D72" s="77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99"/>
    </row>
    <row r="73" spans="1:11" ht="22.5" customHeight="1" x14ac:dyDescent="0.25">
      <c r="A73" s="31"/>
      <c r="C73" s="75"/>
      <c r="D73" s="77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99"/>
    </row>
    <row r="74" spans="1:11" ht="22.5" customHeight="1" x14ac:dyDescent="0.25">
      <c r="A74" s="31"/>
      <c r="C74" s="75"/>
      <c r="D74" s="77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99"/>
    </row>
    <row r="75" spans="1:11" ht="22.5" customHeight="1" x14ac:dyDescent="0.25">
      <c r="A75" s="31"/>
      <c r="C75" s="75"/>
      <c r="D75" s="77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99"/>
    </row>
    <row r="76" spans="1:11" ht="22.5" customHeight="1" x14ac:dyDescent="0.25">
      <c r="A76" s="31"/>
      <c r="C76" s="75"/>
      <c r="D76" s="77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99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5"/>
      <c r="D77" s="73" t="str">
        <f t="shared" si="5"/>
        <v>Wed</v>
      </c>
      <c r="E77" s="34">
        <f>+E72+1</f>
        <v>44335</v>
      </c>
      <c r="F77" s="65"/>
      <c r="G77" s="66"/>
      <c r="H77" s="67"/>
      <c r="I77" s="66"/>
      <c r="J77" s="92"/>
      <c r="K77" s="99"/>
    </row>
    <row r="78" spans="1:11" ht="22.5" customHeight="1" x14ac:dyDescent="0.25">
      <c r="A78" s="31"/>
      <c r="C78" s="75"/>
      <c r="D78" s="73" t="str">
        <f>D77</f>
        <v>Wed</v>
      </c>
      <c r="E78" s="34">
        <f>E77</f>
        <v>44335</v>
      </c>
      <c r="F78" s="65"/>
      <c r="G78" s="66"/>
      <c r="H78" s="67"/>
      <c r="I78" s="66"/>
      <c r="J78" s="92"/>
      <c r="K78" s="99"/>
    </row>
    <row r="79" spans="1:11" ht="22.5" customHeight="1" x14ac:dyDescent="0.25">
      <c r="A79" s="31"/>
      <c r="C79" s="75"/>
      <c r="D79" s="73" t="str">
        <f>D78</f>
        <v>Wed</v>
      </c>
      <c r="E79" s="34">
        <f>E78</f>
        <v>44335</v>
      </c>
      <c r="F79" s="65"/>
      <c r="G79" s="66"/>
      <c r="H79" s="67"/>
      <c r="I79" s="66"/>
      <c r="J79" s="92"/>
      <c r="K79" s="99"/>
    </row>
    <row r="80" spans="1:11" ht="22.5" customHeight="1" x14ac:dyDescent="0.25">
      <c r="A80" s="31"/>
      <c r="C80" s="75"/>
      <c r="D80" s="73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  <c r="K80" s="99"/>
    </row>
    <row r="81" spans="1:11" ht="22.5" customHeight="1" x14ac:dyDescent="0.25">
      <c r="A81" s="31"/>
      <c r="C81" s="75"/>
      <c r="D81" s="73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  <c r="K81" s="99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5"/>
      <c r="D82" s="77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99"/>
    </row>
    <row r="83" spans="1:11" ht="22.5" customHeight="1" x14ac:dyDescent="0.25">
      <c r="A83" s="31"/>
      <c r="C83" s="75"/>
      <c r="D83" s="77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99"/>
    </row>
    <row r="84" spans="1:11" ht="22.5" customHeight="1" x14ac:dyDescent="0.25">
      <c r="A84" s="31"/>
      <c r="C84" s="75"/>
      <c r="D84" s="77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99"/>
    </row>
    <row r="85" spans="1:11" ht="22.5" customHeight="1" x14ac:dyDescent="0.25">
      <c r="A85" s="31"/>
      <c r="C85" s="75"/>
      <c r="D85" s="77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99"/>
    </row>
    <row r="86" spans="1:11" ht="22.5" customHeight="1" x14ac:dyDescent="0.25">
      <c r="A86" s="31"/>
      <c r="C86" s="75"/>
      <c r="D86" s="77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99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5"/>
      <c r="D87" s="73" t="str">
        <f t="shared" si="5"/>
        <v>Fri</v>
      </c>
      <c r="E87" s="34">
        <f>+E82+1</f>
        <v>44337</v>
      </c>
      <c r="F87" s="65"/>
      <c r="G87" s="66"/>
      <c r="H87" s="67"/>
      <c r="I87" s="66"/>
      <c r="J87" s="92"/>
      <c r="K87" s="99"/>
    </row>
    <row r="88" spans="1:11" ht="22.5" customHeight="1" x14ac:dyDescent="0.25">
      <c r="A88" s="31"/>
      <c r="C88" s="75"/>
      <c r="D88" s="73" t="str">
        <f>D87</f>
        <v>Fri</v>
      </c>
      <c r="E88" s="34">
        <f>E87</f>
        <v>44337</v>
      </c>
      <c r="F88" s="65"/>
      <c r="G88" s="66"/>
      <c r="H88" s="67"/>
      <c r="I88" s="66"/>
      <c r="J88" s="92"/>
      <c r="K88" s="99"/>
    </row>
    <row r="89" spans="1:11" ht="22.5" customHeight="1" x14ac:dyDescent="0.25">
      <c r="A89" s="31"/>
      <c r="C89" s="75"/>
      <c r="D89" s="73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  <c r="K89" s="99"/>
    </row>
    <row r="90" spans="1:11" ht="22.5" customHeight="1" x14ac:dyDescent="0.25">
      <c r="A90" s="31"/>
      <c r="C90" s="75"/>
      <c r="D90" s="73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  <c r="K90" s="99"/>
    </row>
    <row r="91" spans="1:11" ht="22.5" customHeight="1" x14ac:dyDescent="0.25">
      <c r="A91" s="31"/>
      <c r="C91" s="75"/>
      <c r="D91" s="73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  <c r="K91" s="99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5"/>
      <c r="D92" s="73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5"/>
      <c r="D93" s="73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99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5"/>
      <c r="D94" s="73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75"/>
      <c r="D95" s="73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75"/>
      <c r="D96" s="73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75"/>
      <c r="D97" s="73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/>
      <c r="C98" s="75"/>
      <c r="D98" s="73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99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5"/>
      <c r="D99" s="77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99"/>
    </row>
    <row r="100" spans="1:11" ht="22.5" customHeight="1" x14ac:dyDescent="0.25">
      <c r="A100" s="31"/>
      <c r="C100" s="75"/>
      <c r="D100" s="77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99"/>
    </row>
    <row r="101" spans="1:11" ht="22.5" customHeight="1" x14ac:dyDescent="0.25">
      <c r="A101" s="31"/>
      <c r="C101" s="75"/>
      <c r="D101" s="77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99"/>
    </row>
    <row r="102" spans="1:11" ht="22.5" customHeight="1" x14ac:dyDescent="0.25">
      <c r="A102" s="31"/>
      <c r="C102" s="75"/>
      <c r="D102" s="77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99"/>
    </row>
    <row r="103" spans="1:11" ht="22.5" customHeight="1" x14ac:dyDescent="0.25">
      <c r="A103" s="31"/>
      <c r="C103" s="75"/>
      <c r="D103" s="77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99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5"/>
      <c r="D104" s="73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2"/>
      <c r="K104" s="99"/>
    </row>
    <row r="105" spans="1:11" ht="22.5" customHeight="1" x14ac:dyDescent="0.25">
      <c r="A105" s="31"/>
      <c r="C105" s="75"/>
      <c r="D105" s="73" t="str">
        <f>D104</f>
        <v>Wed</v>
      </c>
      <c r="E105" s="34">
        <f>E104</f>
        <v>44342</v>
      </c>
      <c r="F105" s="65"/>
      <c r="G105" s="66"/>
      <c r="H105" s="67"/>
      <c r="I105" s="66"/>
      <c r="J105" s="92"/>
      <c r="K105" s="99"/>
    </row>
    <row r="106" spans="1:11" ht="22.5" customHeight="1" x14ac:dyDescent="0.25">
      <c r="A106" s="31"/>
      <c r="C106" s="75"/>
      <c r="D106" s="73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  <c r="K106" s="99"/>
    </row>
    <row r="107" spans="1:11" ht="22.5" customHeight="1" x14ac:dyDescent="0.25">
      <c r="A107" s="31"/>
      <c r="C107" s="75"/>
      <c r="D107" s="73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  <c r="K107" s="99"/>
    </row>
    <row r="108" spans="1:11" ht="22.5" customHeight="1" x14ac:dyDescent="0.25">
      <c r="A108" s="31"/>
      <c r="C108" s="75"/>
      <c r="D108" s="73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  <c r="K108" s="99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5"/>
      <c r="D109" s="77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99"/>
    </row>
    <row r="110" spans="1:11" ht="22.5" customHeight="1" x14ac:dyDescent="0.25">
      <c r="A110" s="31"/>
      <c r="C110" s="75"/>
      <c r="D110" s="77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99"/>
    </row>
    <row r="111" spans="1:11" ht="22.5" customHeight="1" x14ac:dyDescent="0.25">
      <c r="A111" s="31"/>
      <c r="C111" s="75"/>
      <c r="D111" s="77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99"/>
    </row>
    <row r="112" spans="1:11" ht="22.5" customHeight="1" x14ac:dyDescent="0.25">
      <c r="A112" s="31"/>
      <c r="C112" s="75"/>
      <c r="D112" s="77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99"/>
    </row>
    <row r="113" spans="1:11" ht="22.5" customHeight="1" x14ac:dyDescent="0.25">
      <c r="A113" s="31"/>
      <c r="C113" s="75"/>
      <c r="D113" s="77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99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5"/>
      <c r="D114" s="73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2"/>
      <c r="K114" s="99"/>
    </row>
    <row r="115" spans="1:11" ht="22.5" customHeight="1" x14ac:dyDescent="0.25">
      <c r="A115" s="31"/>
      <c r="C115" s="75"/>
      <c r="D115" s="73" t="str">
        <f>D114</f>
        <v>Fri</v>
      </c>
      <c r="E115" s="34">
        <f>E114</f>
        <v>44344</v>
      </c>
      <c r="F115" s="65"/>
      <c r="G115" s="66"/>
      <c r="H115" s="68"/>
      <c r="I115" s="66"/>
      <c r="J115" s="92"/>
      <c r="K115" s="99"/>
    </row>
    <row r="116" spans="1:11" ht="22.5" customHeight="1" x14ac:dyDescent="0.25">
      <c r="A116" s="31"/>
      <c r="C116" s="75"/>
      <c r="D116" s="73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  <c r="K116" s="99"/>
    </row>
    <row r="117" spans="1:11" ht="22.5" customHeight="1" x14ac:dyDescent="0.25">
      <c r="A117" s="31"/>
      <c r="C117" s="75"/>
      <c r="D117" s="73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  <c r="K117" s="99"/>
    </row>
    <row r="118" spans="1:11" ht="22.5" customHeight="1" x14ac:dyDescent="0.25">
      <c r="A118" s="31"/>
      <c r="C118" s="75"/>
      <c r="D118" s="73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  <c r="K118" s="99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5"/>
      <c r="D119" s="73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99"/>
    </row>
    <row r="120" spans="1:11" ht="24" customHeight="1" x14ac:dyDescent="0.25">
      <c r="A120" s="31" t="str">
        <f t="shared" si="0"/>
        <v/>
      </c>
      <c r="B120" s="8">
        <v>7</v>
      </c>
      <c r="C120" s="75"/>
      <c r="D120" s="73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99"/>
    </row>
    <row r="121" spans="1:11" ht="24" customHeight="1" x14ac:dyDescent="0.25">
      <c r="A121" s="31">
        <f t="shared" si="0"/>
        <v>1</v>
      </c>
      <c r="B121" s="8">
        <v>1</v>
      </c>
      <c r="C121" s="75"/>
      <c r="D121" s="73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99"/>
    </row>
    <row r="122" spans="1:11" ht="24" customHeight="1" x14ac:dyDescent="0.25">
      <c r="C122" s="75"/>
      <c r="D122" s="73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99"/>
    </row>
    <row r="123" spans="1:11" ht="24" customHeight="1" x14ac:dyDescent="0.25">
      <c r="C123" s="75"/>
      <c r="D123" s="73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99"/>
    </row>
    <row r="124" spans="1:11" ht="24" customHeight="1" x14ac:dyDescent="0.25">
      <c r="C124" s="75"/>
      <c r="D124" s="73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99"/>
    </row>
    <row r="125" spans="1:11" ht="24" customHeight="1" thickBot="1" x14ac:dyDescent="0.3">
      <c r="C125" s="79"/>
      <c r="D125" s="80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0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7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6" t="s">
        <v>5</v>
      </c>
      <c r="E1" s="167"/>
      <c r="F1" s="167"/>
      <c r="G1" s="167"/>
      <c r="H1" s="167"/>
      <c r="I1" s="167"/>
      <c r="J1" s="167"/>
      <c r="K1" s="16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164" t="s">
        <v>8</v>
      </c>
      <c r="E4" s="165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 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1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3"/>
    </row>
    <row r="12" spans="1:11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3"/>
    </row>
    <row r="13" spans="1:11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3"/>
    </row>
    <row r="14" spans="1:11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3"/>
    </row>
    <row r="15" spans="1:11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3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5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6"/>
    </row>
    <row r="17" spans="1:11" ht="22.5" customHeight="1" x14ac:dyDescent="0.25">
      <c r="A17" s="31"/>
      <c r="C17" s="75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6"/>
    </row>
    <row r="18" spans="1:11" ht="22.5" customHeight="1" x14ac:dyDescent="0.25">
      <c r="A18" s="31"/>
      <c r="C18" s="75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6"/>
    </row>
    <row r="19" spans="1:11" ht="22.5" customHeight="1" x14ac:dyDescent="0.25">
      <c r="A19" s="31"/>
      <c r="C19" s="75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6"/>
    </row>
    <row r="20" spans="1:11" ht="22.5" customHeight="1" x14ac:dyDescent="0.25">
      <c r="A20" s="31"/>
      <c r="C20" s="75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6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3"/>
    </row>
    <row r="22" spans="1:11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3"/>
    </row>
    <row r="23" spans="1:11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3"/>
    </row>
    <row r="24" spans="1:11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3"/>
    </row>
    <row r="25" spans="1:11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3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5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49"/>
      <c r="K26" s="96"/>
    </row>
    <row r="27" spans="1:11" ht="22.5" customHeight="1" x14ac:dyDescent="0.25">
      <c r="A27" s="31"/>
      <c r="C27" s="75"/>
      <c r="D27" s="77" t="str">
        <f>D26</f>
        <v>Fri</v>
      </c>
      <c r="E27" s="45">
        <f>E26</f>
        <v>44351</v>
      </c>
      <c r="F27" s="46"/>
      <c r="G27" s="47"/>
      <c r="H27" s="70"/>
      <c r="I27" s="47"/>
      <c r="J27" s="49"/>
      <c r="K27" s="96"/>
    </row>
    <row r="28" spans="1:11" ht="22.5" customHeight="1" x14ac:dyDescent="0.25">
      <c r="A28" s="31"/>
      <c r="C28" s="75"/>
      <c r="D28" s="77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49"/>
      <c r="K28" s="96"/>
    </row>
    <row r="29" spans="1:11" ht="22.5" customHeight="1" x14ac:dyDescent="0.25">
      <c r="A29" s="31"/>
      <c r="C29" s="75"/>
      <c r="D29" s="77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49"/>
      <c r="K29" s="96"/>
    </row>
    <row r="30" spans="1:11" ht="22.5" customHeight="1" x14ac:dyDescent="0.25">
      <c r="A30" s="31"/>
      <c r="C30" s="75"/>
      <c r="D30" s="77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49"/>
      <c r="K30" s="9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5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3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5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6"/>
    </row>
    <row r="34" spans="1:11" ht="22.5" customHeight="1" x14ac:dyDescent="0.25">
      <c r="A34" s="31"/>
      <c r="C34" s="75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6"/>
    </row>
    <row r="35" spans="1:11" ht="22.5" customHeight="1" x14ac:dyDescent="0.25">
      <c r="A35" s="31"/>
      <c r="C35" s="75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6"/>
    </row>
    <row r="36" spans="1:11" ht="22.5" customHeight="1" x14ac:dyDescent="0.25">
      <c r="A36" s="31"/>
      <c r="C36" s="75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6"/>
    </row>
    <row r="37" spans="1:11" ht="22.5" customHeight="1" x14ac:dyDescent="0.25">
      <c r="A37" s="31"/>
      <c r="C37" s="75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6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3"/>
    </row>
    <row r="39" spans="1:11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3"/>
    </row>
    <row r="40" spans="1:11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3"/>
    </row>
    <row r="41" spans="1:11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3"/>
    </row>
    <row r="42" spans="1:11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3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5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6"/>
    </row>
    <row r="44" spans="1:11" ht="22.5" customHeight="1" x14ac:dyDescent="0.25">
      <c r="A44" s="31"/>
      <c r="C44" s="75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6"/>
    </row>
    <row r="45" spans="1:11" ht="22.5" customHeight="1" x14ac:dyDescent="0.25">
      <c r="A45" s="31"/>
      <c r="C45" s="75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6"/>
    </row>
    <row r="46" spans="1:11" ht="22.5" customHeight="1" x14ac:dyDescent="0.25">
      <c r="A46" s="31"/>
      <c r="C46" s="75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6"/>
    </row>
    <row r="47" spans="1:11" ht="22.5" customHeight="1" x14ac:dyDescent="0.25">
      <c r="A47" s="31"/>
      <c r="C47" s="75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6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3"/>
    </row>
    <row r="49" spans="1:11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3"/>
    </row>
    <row r="50" spans="1:11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3"/>
    </row>
    <row r="51" spans="1:11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3"/>
    </row>
    <row r="52" spans="1:11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3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5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6"/>
    </row>
    <row r="54" spans="1:11" ht="22.5" customHeight="1" x14ac:dyDescent="0.25">
      <c r="A54" s="31"/>
      <c r="C54" s="75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6"/>
    </row>
    <row r="55" spans="1:11" ht="22.5" customHeight="1" x14ac:dyDescent="0.25">
      <c r="A55" s="31"/>
      <c r="C55" s="75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6"/>
    </row>
    <row r="56" spans="1:11" ht="22.5" customHeight="1" x14ac:dyDescent="0.25">
      <c r="A56" s="31"/>
      <c r="C56" s="75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6"/>
    </row>
    <row r="57" spans="1:11" ht="22.5" customHeight="1" x14ac:dyDescent="0.25">
      <c r="A57" s="31"/>
      <c r="C57" s="75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6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5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  <c r="K58" s="93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3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5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6"/>
    </row>
    <row r="61" spans="1:11" ht="22.5" customHeight="1" x14ac:dyDescent="0.25">
      <c r="A61" s="31"/>
      <c r="C61" s="75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6"/>
    </row>
    <row r="62" spans="1:11" ht="22.5" customHeight="1" x14ac:dyDescent="0.25">
      <c r="A62" s="31"/>
      <c r="C62" s="75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6"/>
    </row>
    <row r="63" spans="1:11" ht="22.5" customHeight="1" x14ac:dyDescent="0.25">
      <c r="A63" s="31"/>
      <c r="C63" s="75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6"/>
    </row>
    <row r="64" spans="1:11" ht="22.5" customHeight="1" x14ac:dyDescent="0.25">
      <c r="A64" s="31"/>
      <c r="C64" s="75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6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3"/>
    </row>
    <row r="66" spans="1:11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3"/>
    </row>
    <row r="67" spans="1:11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3"/>
    </row>
    <row r="68" spans="1:11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3"/>
    </row>
    <row r="69" spans="1:11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3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5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6"/>
    </row>
    <row r="71" spans="1:11" ht="22.5" customHeight="1" x14ac:dyDescent="0.25">
      <c r="A71" s="31"/>
      <c r="C71" s="75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6"/>
    </row>
    <row r="72" spans="1:11" ht="22.5" customHeight="1" x14ac:dyDescent="0.25">
      <c r="A72" s="31"/>
      <c r="C72" s="75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6"/>
    </row>
    <row r="73" spans="1:11" ht="22.5" customHeight="1" x14ac:dyDescent="0.25">
      <c r="A73" s="31"/>
      <c r="C73" s="75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6"/>
    </row>
    <row r="74" spans="1:11" ht="22.5" customHeight="1" x14ac:dyDescent="0.25">
      <c r="A74" s="31"/>
      <c r="C74" s="75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6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3"/>
    </row>
    <row r="76" spans="1:11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3"/>
    </row>
    <row r="77" spans="1:11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3"/>
    </row>
    <row r="78" spans="1:11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3"/>
    </row>
    <row r="79" spans="1:11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3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5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6"/>
    </row>
    <row r="81" spans="1:11" ht="22.5" customHeight="1" x14ac:dyDescent="0.25">
      <c r="A81" s="31"/>
      <c r="C81" s="75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6"/>
    </row>
    <row r="82" spans="1:11" ht="22.5" customHeight="1" x14ac:dyDescent="0.25">
      <c r="A82" s="31"/>
      <c r="C82" s="75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6"/>
    </row>
    <row r="83" spans="1:11" ht="22.5" customHeight="1" x14ac:dyDescent="0.25">
      <c r="A83" s="31"/>
      <c r="C83" s="75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6"/>
    </row>
    <row r="84" spans="1:11" ht="22.5" customHeight="1" x14ac:dyDescent="0.25">
      <c r="A84" s="31"/>
      <c r="C84" s="75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6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5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  <c r="K85" s="93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3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5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6"/>
    </row>
    <row r="88" spans="1:11" ht="22.5" customHeight="1" x14ac:dyDescent="0.25">
      <c r="A88" s="31"/>
      <c r="C88" s="75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6"/>
    </row>
    <row r="89" spans="1:11" ht="22.5" customHeight="1" x14ac:dyDescent="0.25">
      <c r="A89" s="31"/>
      <c r="C89" s="75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6"/>
    </row>
    <row r="90" spans="1:11" ht="22.5" customHeight="1" x14ac:dyDescent="0.25">
      <c r="A90" s="31"/>
      <c r="C90" s="75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6"/>
    </row>
    <row r="91" spans="1:11" ht="22.5" customHeight="1" x14ac:dyDescent="0.25">
      <c r="A91" s="31"/>
      <c r="C91" s="75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6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3"/>
    </row>
    <row r="93" spans="1:11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3"/>
    </row>
    <row r="94" spans="1:11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3"/>
    </row>
    <row r="95" spans="1:11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3"/>
    </row>
    <row r="96" spans="1:11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3"/>
    </row>
    <row r="97" spans="1:11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3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5"/>
      <c r="D98" s="77" t="str">
        <f t="shared" si="7"/>
        <v>Wed</v>
      </c>
      <c r="E98" s="45">
        <f>+E92+1</f>
        <v>44370</v>
      </c>
      <c r="F98" s="46"/>
      <c r="G98" s="47"/>
      <c r="H98" s="70"/>
      <c r="I98" s="47"/>
      <c r="J98" s="49"/>
      <c r="K98" s="96"/>
    </row>
    <row r="99" spans="1:11" ht="22.5" customHeight="1" x14ac:dyDescent="0.25">
      <c r="A99" s="31"/>
      <c r="C99" s="75"/>
      <c r="D99" s="77" t="str">
        <f>D98</f>
        <v>Wed</v>
      </c>
      <c r="E99" s="45">
        <f>E98</f>
        <v>44370</v>
      </c>
      <c r="F99" s="46"/>
      <c r="G99" s="47"/>
      <c r="H99" s="70"/>
      <c r="I99" s="47"/>
      <c r="J99" s="49"/>
      <c r="K99" s="96"/>
    </row>
    <row r="100" spans="1:11" ht="22.5" customHeight="1" x14ac:dyDescent="0.25">
      <c r="A100" s="31"/>
      <c r="C100" s="75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49"/>
      <c r="K100" s="96"/>
    </row>
    <row r="101" spans="1:11" ht="22.5" customHeight="1" x14ac:dyDescent="0.25">
      <c r="A101" s="31"/>
      <c r="C101" s="75"/>
      <c r="D101" s="77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49"/>
      <c r="K101" s="96"/>
    </row>
    <row r="102" spans="1:11" ht="22.5" customHeight="1" x14ac:dyDescent="0.25">
      <c r="A102" s="31"/>
      <c r="C102" s="75"/>
      <c r="D102" s="77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49"/>
      <c r="K102" s="96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3"/>
    </row>
    <row r="104" spans="1:11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3"/>
    </row>
    <row r="105" spans="1:11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3"/>
    </row>
    <row r="106" spans="1:11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3"/>
    </row>
    <row r="107" spans="1:11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3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5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6"/>
    </row>
    <row r="109" spans="1:11" ht="22.5" customHeight="1" x14ac:dyDescent="0.25">
      <c r="A109" s="31"/>
      <c r="C109" s="75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6"/>
    </row>
    <row r="110" spans="1:11" ht="22.5" customHeight="1" x14ac:dyDescent="0.25">
      <c r="A110" s="31"/>
      <c r="C110" s="75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6"/>
    </row>
    <row r="111" spans="1:11" ht="22.5" customHeight="1" x14ac:dyDescent="0.25">
      <c r="A111" s="31"/>
      <c r="C111" s="75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6"/>
    </row>
    <row r="112" spans="1:11" ht="22.5" customHeight="1" x14ac:dyDescent="0.25">
      <c r="A112" s="31"/>
      <c r="C112" s="75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6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5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  <c r="K113" s="93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3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5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6"/>
    </row>
    <row r="116" spans="1:11" ht="22.5" customHeight="1" x14ac:dyDescent="0.25">
      <c r="A116" s="31"/>
      <c r="C116" s="75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6"/>
    </row>
    <row r="117" spans="1:11" ht="22.5" customHeight="1" x14ac:dyDescent="0.25">
      <c r="A117" s="31"/>
      <c r="C117" s="75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6"/>
    </row>
    <row r="118" spans="1:11" ht="22.5" customHeight="1" x14ac:dyDescent="0.25">
      <c r="A118" s="31"/>
      <c r="C118" s="75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6"/>
    </row>
    <row r="119" spans="1:11" ht="22.5" customHeight="1" x14ac:dyDescent="0.25">
      <c r="A119" s="31"/>
      <c r="C119" s="75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6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3"/>
    </row>
    <row r="121" spans="1:11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3"/>
    </row>
    <row r="122" spans="1:11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3"/>
    </row>
    <row r="123" spans="1:11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3"/>
    </row>
    <row r="124" spans="1:11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3"/>
    </row>
    <row r="125" spans="1:11" ht="22.5" customHeight="1" x14ac:dyDescent="0.25">
      <c r="A125" s="31">
        <f t="shared" si="0"/>
        <v>1</v>
      </c>
      <c r="B125" s="8">
        <v>3</v>
      </c>
      <c r="C125" s="75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49"/>
      <c r="K125" s="96"/>
    </row>
    <row r="126" spans="1:11" ht="22.5" customHeight="1" x14ac:dyDescent="0.25">
      <c r="A126" s="31"/>
      <c r="C126" s="75"/>
      <c r="D126" s="82" t="str">
        <f>D125</f>
        <v>Wed</v>
      </c>
      <c r="E126" s="83">
        <f>E125</f>
        <v>44377</v>
      </c>
      <c r="F126" s="84"/>
      <c r="G126" s="85"/>
      <c r="H126" s="86"/>
      <c r="I126" s="85"/>
      <c r="J126" s="49"/>
      <c r="K126" s="96"/>
    </row>
    <row r="127" spans="1:11" ht="22.5" customHeight="1" x14ac:dyDescent="0.25">
      <c r="A127" s="31"/>
      <c r="C127" s="75"/>
      <c r="D127" s="82" t="str">
        <f t="shared" ref="D127:D129" si="34">D126</f>
        <v>Wed</v>
      </c>
      <c r="E127" s="83">
        <f t="shared" ref="E127:E129" si="35">E126</f>
        <v>44377</v>
      </c>
      <c r="F127" s="84"/>
      <c r="G127" s="85"/>
      <c r="H127" s="86"/>
      <c r="I127" s="85"/>
      <c r="J127" s="49"/>
      <c r="K127" s="96"/>
    </row>
    <row r="128" spans="1:11" ht="21.75" customHeight="1" x14ac:dyDescent="0.25">
      <c r="A128" s="31"/>
      <c r="C128" s="75"/>
      <c r="D128" s="82" t="str">
        <f t="shared" si="34"/>
        <v>Wed</v>
      </c>
      <c r="E128" s="83">
        <f t="shared" si="35"/>
        <v>44377</v>
      </c>
      <c r="F128" s="84"/>
      <c r="G128" s="85"/>
      <c r="H128" s="86"/>
      <c r="I128" s="85"/>
      <c r="J128" s="49"/>
      <c r="K128" s="96"/>
    </row>
    <row r="129" spans="1:11" ht="21.75" customHeight="1" thickBot="1" x14ac:dyDescent="0.3">
      <c r="A129" s="31"/>
      <c r="C129" s="79"/>
      <c r="D129" s="94" t="str">
        <f t="shared" si="34"/>
        <v>Wed</v>
      </c>
      <c r="E129" s="87">
        <f t="shared" si="35"/>
        <v>44377</v>
      </c>
      <c r="F129" s="88"/>
      <c r="G129" s="89"/>
      <c r="H129" s="90"/>
      <c r="I129" s="89"/>
      <c r="J129" s="95"/>
      <c r="K129" s="97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2021-05-11T06:30:11Z</dcterms:modified>
</cp:coreProperties>
</file>