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ocuments\TimeSheet_Wissada P\"/>
    </mc:Choice>
  </mc:AlternateContent>
  <xr:revisionPtr revIDLastSave="0" documentId="13_ncr:1_{F41D576A-77C2-4661-9583-DE5E7CBB9414}" xr6:coauthVersionLast="47" xr6:coauthVersionMax="47" xr10:uidLastSave="{00000000-0000-0000-0000-000000000000}"/>
  <bookViews>
    <workbookView xWindow="-120" yWindow="-120" windowWidth="20730" windowHeight="1116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</workbook>
</file>

<file path=xl/calcChain.xml><?xml version="1.0" encoding="utf-8"?>
<calcChain xmlns="http://schemas.openxmlformats.org/spreadsheetml/2006/main">
  <c r="J8" i="37" l="1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71" i="41"/>
  <c r="A71" i="41"/>
  <c r="D70" i="41"/>
  <c r="A70" i="41"/>
  <c r="E11" i="41"/>
  <c r="E12" i="41" s="1"/>
  <c r="F5" i="41"/>
  <c r="F4" i="41"/>
  <c r="F3" i="41"/>
  <c r="D65" i="40"/>
  <c r="D66" i="40" s="1"/>
  <c r="A65" i="40"/>
  <c r="E11" i="40"/>
  <c r="F5" i="40"/>
  <c r="F4" i="40"/>
  <c r="F3" i="40"/>
  <c r="I8" i="36"/>
  <c r="J8" i="36" s="1"/>
  <c r="I8" i="39"/>
  <c r="J8" i="39" s="1"/>
  <c r="D77" i="39"/>
  <c r="A77" i="39"/>
  <c r="D76" i="39"/>
  <c r="A76" i="39"/>
  <c r="E11" i="39"/>
  <c r="E12" i="39" s="1"/>
  <c r="E13" i="39" s="1"/>
  <c r="E14" i="39" s="1"/>
  <c r="F5" i="39"/>
  <c r="F4" i="39"/>
  <c r="F3" i="39"/>
  <c r="E11" i="37"/>
  <c r="E14" i="37" s="1"/>
  <c r="E15" i="37" s="1"/>
  <c r="E16" i="37" s="1"/>
  <c r="F5" i="37"/>
  <c r="F4" i="37"/>
  <c r="F3" i="37"/>
  <c r="D52" i="36"/>
  <c r="E11" i="36"/>
  <c r="E12" i="36" s="1"/>
  <c r="B12" i="36" s="1"/>
  <c r="F5" i="36"/>
  <c r="F4" i="36"/>
  <c r="F3" i="36"/>
  <c r="B11" i="36" l="1"/>
  <c r="D11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B12" i="41"/>
  <c r="B10" i="41"/>
  <c r="B11" i="40"/>
  <c r="E14" i="40"/>
  <c r="E15" i="40" s="1"/>
  <c r="B10" i="40"/>
  <c r="E12" i="40"/>
  <c r="E13" i="40" s="1"/>
  <c r="B11" i="39"/>
  <c r="A11" i="39" s="1"/>
  <c r="B10" i="39"/>
  <c r="E15" i="39"/>
  <c r="B11" i="37"/>
  <c r="A11" i="37" s="1"/>
  <c r="E17" i="37"/>
  <c r="E18" i="37" s="1"/>
  <c r="E19" i="37" s="1"/>
  <c r="B14" i="37"/>
  <c r="E12" i="37"/>
  <c r="E13" i="37" s="1"/>
  <c r="B10" i="37"/>
  <c r="B10" i="36"/>
  <c r="D12" i="36"/>
  <c r="A12" i="36"/>
  <c r="E13" i="36"/>
  <c r="E18" i="39" l="1"/>
  <c r="E16" i="39"/>
  <c r="E17" i="39" s="1"/>
  <c r="A11" i="3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4" i="41"/>
  <c r="A12" i="41"/>
  <c r="D12" i="41"/>
  <c r="D11" i="40"/>
  <c r="D12" i="40" s="1"/>
  <c r="D13" i="40" s="1"/>
  <c r="A11" i="40"/>
  <c r="B14" i="40"/>
  <c r="E16" i="40"/>
  <c r="D11" i="39"/>
  <c r="D12" i="39" s="1"/>
  <c r="D13" i="39" s="1"/>
  <c r="D14" i="39" s="1"/>
  <c r="B15" i="39"/>
  <c r="D11" i="37"/>
  <c r="D12" i="37" s="1"/>
  <c r="D13" i="37" s="1"/>
  <c r="B17" i="37"/>
  <c r="E20" i="37"/>
  <c r="D14" i="37"/>
  <c r="D15" i="37" s="1"/>
  <c r="D16" i="37" s="1"/>
  <c r="B13" i="36"/>
  <c r="E14" i="36"/>
  <c r="E21" i="39" l="1"/>
  <c r="E19" i="39"/>
  <c r="E20" i="39" s="1"/>
  <c r="B18" i="39"/>
  <c r="D18" i="39" s="1"/>
  <c r="D19" i="39" s="1"/>
  <c r="D20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A13" i="41"/>
  <c r="E15" i="41"/>
  <c r="B14" i="41"/>
  <c r="D14" i="40"/>
  <c r="D15" i="40" s="1"/>
  <c r="A14" i="40"/>
  <c r="B16" i="40"/>
  <c r="E17" i="40"/>
  <c r="D15" i="39"/>
  <c r="D16" i="39" s="1"/>
  <c r="D17" i="39" s="1"/>
  <c r="D17" i="37"/>
  <c r="D18" i="37" s="1"/>
  <c r="D19" i="37" s="1"/>
  <c r="B20" i="37"/>
  <c r="E24" i="37"/>
  <c r="E21" i="37"/>
  <c r="E22" i="37" s="1"/>
  <c r="E23" i="37" s="1"/>
  <c r="B14" i="36"/>
  <c r="E15" i="36"/>
  <c r="A13" i="36"/>
  <c r="D13" i="36"/>
  <c r="E22" i="39" l="1"/>
  <c r="E23" i="39"/>
  <c r="B21" i="39"/>
  <c r="D26" i="42"/>
  <c r="D27" i="42" s="1"/>
  <c r="D28" i="42" s="1"/>
  <c r="D29" i="42" s="1"/>
  <c r="D30" i="42" s="1"/>
  <c r="A26" i="42"/>
  <c r="B31" i="42"/>
  <c r="E32" i="42"/>
  <c r="D14" i="41"/>
  <c r="A14" i="41"/>
  <c r="B15" i="41"/>
  <c r="E18" i="41"/>
  <c r="E16" i="41"/>
  <c r="E17" i="41" s="1"/>
  <c r="D16" i="40"/>
  <c r="A16" i="40"/>
  <c r="B17" i="40"/>
  <c r="E18" i="40"/>
  <c r="E21" i="40" s="1"/>
  <c r="B21" i="40" s="1"/>
  <c r="B24" i="37"/>
  <c r="E27" i="37"/>
  <c r="E25" i="37"/>
  <c r="E26" i="37" s="1"/>
  <c r="D20" i="37"/>
  <c r="D21" i="37" s="1"/>
  <c r="D22" i="37" s="1"/>
  <c r="D23" i="37" s="1"/>
  <c r="A20" i="37"/>
  <c r="B15" i="36"/>
  <c r="E16" i="36"/>
  <c r="E17" i="36" s="1"/>
  <c r="D14" i="36"/>
  <c r="A14" i="36"/>
  <c r="D21" i="40" l="1"/>
  <c r="A21" i="40"/>
  <c r="A21" i="39"/>
  <c r="D21" i="39"/>
  <c r="D22" i="39" s="1"/>
  <c r="B23" i="39"/>
  <c r="E25" i="39"/>
  <c r="E24" i="39"/>
  <c r="E33" i="42"/>
  <c r="B32" i="42"/>
  <c r="D31" i="42"/>
  <c r="A31" i="42"/>
  <c r="D15" i="41"/>
  <c r="D16" i="41" s="1"/>
  <c r="D17" i="41" s="1"/>
  <c r="A15" i="41"/>
  <c r="E21" i="41"/>
  <c r="E19" i="41"/>
  <c r="E20" i="41" s="1"/>
  <c r="B18" i="41"/>
  <c r="B18" i="40"/>
  <c r="E19" i="40"/>
  <c r="E20" i="40" s="1"/>
  <c r="D17" i="40"/>
  <c r="A17" i="40"/>
  <c r="B27" i="37"/>
  <c r="E28" i="37"/>
  <c r="A24" i="37"/>
  <c r="D24" i="37"/>
  <c r="D25" i="37" s="1"/>
  <c r="D26" i="37" s="1"/>
  <c r="B16" i="36"/>
  <c r="E18" i="36"/>
  <c r="E19" i="36" s="1"/>
  <c r="D15" i="36"/>
  <c r="A15" i="36"/>
  <c r="E26" i="39" l="1"/>
  <c r="B25" i="39"/>
  <c r="D23" i="39"/>
  <c r="D24" i="39" s="1"/>
  <c r="A23" i="39"/>
  <c r="B33" i="42"/>
  <c r="E38" i="42"/>
  <c r="E34" i="42"/>
  <c r="E35" i="42" s="1"/>
  <c r="E36" i="42" s="1"/>
  <c r="E37" i="42" s="1"/>
  <c r="D32" i="42"/>
  <c r="A32" i="42"/>
  <c r="D18" i="41"/>
  <c r="D19" i="41" s="1"/>
  <c r="D20" i="41" s="1"/>
  <c r="A18" i="41"/>
  <c r="B21" i="41"/>
  <c r="E23" i="41"/>
  <c r="E22" i="41"/>
  <c r="E22" i="40"/>
  <c r="D18" i="40"/>
  <c r="D19" i="40" s="1"/>
  <c r="D20" i="40" s="1"/>
  <c r="A18" i="40"/>
  <c r="D27" i="37"/>
  <c r="A27" i="37"/>
  <c r="B28" i="37"/>
  <c r="E29" i="37"/>
  <c r="E20" i="36"/>
  <c r="E21" i="36" s="1"/>
  <c r="B18" i="36"/>
  <c r="D16" i="36"/>
  <c r="D17" i="36" s="1"/>
  <c r="A16" i="36"/>
  <c r="D25" i="39" l="1"/>
  <c r="A25" i="39"/>
  <c r="B26" i="39"/>
  <c r="E27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21" i="41"/>
  <c r="D22" i="41" s="1"/>
  <c r="A21" i="41"/>
  <c r="E24" i="41"/>
  <c r="B23" i="41"/>
  <c r="B22" i="40"/>
  <c r="E26" i="40"/>
  <c r="E23" i="40"/>
  <c r="E24" i="40" s="1"/>
  <c r="E25" i="40" s="1"/>
  <c r="A28" i="37"/>
  <c r="D28" i="37"/>
  <c r="E30" i="37"/>
  <c r="E31" i="37" s="1"/>
  <c r="E32" i="37" s="1"/>
  <c r="E33" i="37" s="1"/>
  <c r="B29" i="37"/>
  <c r="E34" i="37"/>
  <c r="E35" i="37" s="1"/>
  <c r="D18" i="36"/>
  <c r="D19" i="36" s="1"/>
  <c r="A18" i="36"/>
  <c r="B20" i="36"/>
  <c r="E22" i="36"/>
  <c r="E32" i="39" l="1"/>
  <c r="B27" i="39"/>
  <c r="E28" i="39"/>
  <c r="E29" i="39" s="1"/>
  <c r="E30" i="39" s="1"/>
  <c r="E31" i="39" s="1"/>
  <c r="A26" i="39"/>
  <c r="D26" i="39"/>
  <c r="E36" i="37"/>
  <c r="E37" i="37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23" i="41"/>
  <c r="A23" i="41"/>
  <c r="B24" i="41"/>
  <c r="E25" i="41"/>
  <c r="E26" i="41" s="1"/>
  <c r="E27" i="40"/>
  <c r="E28" i="40" s="1"/>
  <c r="B26" i="40"/>
  <c r="E29" i="40"/>
  <c r="D22" i="40"/>
  <c r="D23" i="40" s="1"/>
  <c r="D24" i="40" s="1"/>
  <c r="D25" i="40" s="1"/>
  <c r="A22" i="40"/>
  <c r="B34" i="37"/>
  <c r="E38" i="37"/>
  <c r="E39" i="37" s="1"/>
  <c r="D29" i="37"/>
  <c r="D30" i="37" s="1"/>
  <c r="D31" i="37" s="1"/>
  <c r="D32" i="37" s="1"/>
  <c r="D33" i="37" s="1"/>
  <c r="A29" i="37"/>
  <c r="E23" i="36"/>
  <c r="B22" i="36"/>
  <c r="D20" i="36"/>
  <c r="D21" i="36" s="1"/>
  <c r="A20" i="36"/>
  <c r="D27" i="39" l="1"/>
  <c r="D28" i="39" s="1"/>
  <c r="D29" i="39" s="1"/>
  <c r="D30" i="39" s="1"/>
  <c r="D31" i="39" s="1"/>
  <c r="A27" i="39"/>
  <c r="E33" i="39"/>
  <c r="E34" i="39" s="1"/>
  <c r="E35" i="39"/>
  <c r="B32" i="39"/>
  <c r="E53" i="42"/>
  <c r="B48" i="42"/>
  <c r="D43" i="42"/>
  <c r="D44" i="42" s="1"/>
  <c r="D45" i="42" s="1"/>
  <c r="D46" i="42" s="1"/>
  <c r="D47" i="42" s="1"/>
  <c r="A43" i="42"/>
  <c r="E27" i="41"/>
  <c r="B25" i="41"/>
  <c r="D24" i="41"/>
  <c r="A24" i="41"/>
  <c r="D26" i="40"/>
  <c r="D27" i="40" s="1"/>
  <c r="D28" i="40" s="1"/>
  <c r="A26" i="40"/>
  <c r="B29" i="40"/>
  <c r="E30" i="40"/>
  <c r="E40" i="37"/>
  <c r="B38" i="37"/>
  <c r="A34" i="37"/>
  <c r="D34" i="37"/>
  <c r="D35" i="37" s="1"/>
  <c r="D22" i="36"/>
  <c r="A22" i="36"/>
  <c r="B23" i="36"/>
  <c r="E24" i="36"/>
  <c r="A32" i="39" l="1"/>
  <c r="D32" i="39"/>
  <c r="D33" i="39" s="1"/>
  <c r="D34" i="39" s="1"/>
  <c r="E36" i="39"/>
  <c r="E37" i="39" s="1"/>
  <c r="E38" i="39"/>
  <c r="B35" i="39"/>
  <c r="D36" i="37"/>
  <c r="D37" i="37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25" i="41"/>
  <c r="D26" i="41" s="1"/>
  <c r="A25" i="41"/>
  <c r="B27" i="41"/>
  <c r="E30" i="41"/>
  <c r="E28" i="41"/>
  <c r="E29" i="41" s="1"/>
  <c r="B30" i="40"/>
  <c r="E31" i="40"/>
  <c r="D29" i="40"/>
  <c r="A29" i="40"/>
  <c r="E43" i="37"/>
  <c r="B40" i="37"/>
  <c r="E41" i="37"/>
  <c r="E42" i="37" s="1"/>
  <c r="D38" i="37"/>
  <c r="D39" i="37" s="1"/>
  <c r="A38" i="37"/>
  <c r="D23" i="36"/>
  <c r="A23" i="36"/>
  <c r="B24" i="36"/>
  <c r="E25" i="36"/>
  <c r="E26" i="36" s="1"/>
  <c r="E27" i="36" s="1"/>
  <c r="D35" i="39" l="1"/>
  <c r="D36" i="39" s="1"/>
  <c r="D37" i="39" s="1"/>
  <c r="A35" i="39"/>
  <c r="B38" i="39"/>
  <c r="E42" i="39"/>
  <c r="E39" i="39"/>
  <c r="E40" i="39" s="1"/>
  <c r="E41" i="39" s="1"/>
  <c r="D53" i="42"/>
  <c r="D54" i="42" s="1"/>
  <c r="D55" i="42" s="1"/>
  <c r="D56" i="42" s="1"/>
  <c r="D57" i="42" s="1"/>
  <c r="A53" i="42"/>
  <c r="E59" i="42"/>
  <c r="B58" i="42"/>
  <c r="E32" i="41"/>
  <c r="E31" i="41"/>
  <c r="B30" i="41"/>
  <c r="D27" i="41"/>
  <c r="D28" i="41" s="1"/>
  <c r="D29" i="41" s="1"/>
  <c r="A27" i="41"/>
  <c r="B31" i="40"/>
  <c r="E32" i="40"/>
  <c r="D30" i="40"/>
  <c r="A30" i="40"/>
  <c r="A40" i="37"/>
  <c r="D40" i="37"/>
  <c r="D41" i="37" s="1"/>
  <c r="D42" i="37" s="1"/>
  <c r="E45" i="37"/>
  <c r="E44" i="37"/>
  <c r="B43" i="37"/>
  <c r="D24" i="36"/>
  <c r="A24" i="36"/>
  <c r="B25" i="36"/>
  <c r="E28" i="36"/>
  <c r="E43" i="39" l="1"/>
  <c r="E44" i="39" s="1"/>
  <c r="E45" i="39" s="1"/>
  <c r="E46" i="39"/>
  <c r="B42" i="39"/>
  <c r="A38" i="39"/>
  <c r="D38" i="39"/>
  <c r="D39" i="39" s="1"/>
  <c r="D40" i="39" s="1"/>
  <c r="D41" i="39" s="1"/>
  <c r="A58" i="42"/>
  <c r="D58" i="42"/>
  <c r="B59" i="42"/>
  <c r="E60" i="42"/>
  <c r="D30" i="41"/>
  <c r="D31" i="41" s="1"/>
  <c r="A30" i="41"/>
  <c r="B32" i="41"/>
  <c r="E36" i="41"/>
  <c r="E33" i="41"/>
  <c r="E34" i="41" s="1"/>
  <c r="E35" i="41" s="1"/>
  <c r="E33" i="40"/>
  <c r="E34" i="40" s="1"/>
  <c r="B32" i="40"/>
  <c r="E35" i="40"/>
  <c r="D31" i="40"/>
  <c r="A31" i="40"/>
  <c r="D43" i="37"/>
  <c r="D44" i="37" s="1"/>
  <c r="A43" i="37"/>
  <c r="B45" i="37"/>
  <c r="E46" i="37"/>
  <c r="B28" i="36"/>
  <c r="E29" i="36"/>
  <c r="D25" i="36"/>
  <c r="D26" i="36" s="1"/>
  <c r="D27" i="36" s="1"/>
  <c r="A25" i="36"/>
  <c r="D42" i="39" l="1"/>
  <c r="D43" i="39" s="1"/>
  <c r="D44" i="39" s="1"/>
  <c r="D45" i="39" s="1"/>
  <c r="A42" i="39"/>
  <c r="B46" i="39"/>
  <c r="E47" i="39"/>
  <c r="E65" i="42"/>
  <c r="E61" i="42"/>
  <c r="E62" i="42" s="1"/>
  <c r="E63" i="42" s="1"/>
  <c r="E64" i="42" s="1"/>
  <c r="B60" i="42"/>
  <c r="D59" i="42"/>
  <c r="A59" i="42"/>
  <c r="E39" i="41"/>
  <c r="E37" i="41"/>
  <c r="E38" i="41" s="1"/>
  <c r="B36" i="41"/>
  <c r="D32" i="41"/>
  <c r="D33" i="41" s="1"/>
  <c r="D34" i="41" s="1"/>
  <c r="D35" i="41" s="1"/>
  <c r="A32" i="41"/>
  <c r="D32" i="40"/>
  <c r="D33" i="40" s="1"/>
  <c r="D34" i="40" s="1"/>
  <c r="A32" i="40"/>
  <c r="B35" i="40"/>
  <c r="E36" i="40"/>
  <c r="A45" i="37"/>
  <c r="D45" i="37"/>
  <c r="E47" i="37"/>
  <c r="B46" i="37"/>
  <c r="E30" i="36"/>
  <c r="E31" i="36" s="1"/>
  <c r="B29" i="36"/>
  <c r="A28" i="36"/>
  <c r="D28" i="36"/>
  <c r="E48" i="39" l="1"/>
  <c r="B47" i="39"/>
  <c r="D46" i="39"/>
  <c r="A46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36" i="41"/>
  <c r="D37" i="41" s="1"/>
  <c r="D38" i="41" s="1"/>
  <c r="A36" i="41"/>
  <c r="B39" i="41"/>
  <c r="E40" i="41"/>
  <c r="B36" i="40"/>
  <c r="E37" i="40"/>
  <c r="D35" i="40"/>
  <c r="A35" i="40"/>
  <c r="D46" i="37"/>
  <c r="A46" i="37"/>
  <c r="B47" i="37"/>
  <c r="E50" i="37"/>
  <c r="E51" i="37" s="1"/>
  <c r="E52" i="37" s="1"/>
  <c r="E48" i="37"/>
  <c r="E49" i="37" s="1"/>
  <c r="D29" i="36"/>
  <c r="A29" i="36"/>
  <c r="E32" i="36"/>
  <c r="B30" i="36"/>
  <c r="A47" i="39" l="1"/>
  <c r="D47" i="39"/>
  <c r="E49" i="39"/>
  <c r="E50" i="39" s="1"/>
  <c r="E51" i="39"/>
  <c r="B48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41" i="41"/>
  <c r="E42" i="41" s="1"/>
  <c r="E43" i="41" s="1"/>
  <c r="B40" i="41"/>
  <c r="D39" i="41"/>
  <c r="A39" i="41"/>
  <c r="B37" i="40"/>
  <c r="E38" i="40"/>
  <c r="A36" i="40"/>
  <c r="D36" i="40"/>
  <c r="E53" i="37"/>
  <c r="E54" i="37" s="1"/>
  <c r="E55" i="37" s="1"/>
  <c r="E56" i="37" s="1"/>
  <c r="B50" i="37"/>
  <c r="A47" i="37"/>
  <c r="D47" i="37"/>
  <c r="D48" i="37" s="1"/>
  <c r="D49" i="37" s="1"/>
  <c r="A30" i="36"/>
  <c r="D30" i="36"/>
  <c r="D31" i="36" s="1"/>
  <c r="B32" i="36"/>
  <c r="E33" i="36"/>
  <c r="A48" i="39" l="1"/>
  <c r="D48" i="39"/>
  <c r="D49" i="39" s="1"/>
  <c r="D50" i="39" s="1"/>
  <c r="E52" i="39"/>
  <c r="E53" i="39" s="1"/>
  <c r="B51" i="39"/>
  <c r="E54" i="39"/>
  <c r="A70" i="42"/>
  <c r="D70" i="42"/>
  <c r="D71" i="42" s="1"/>
  <c r="D72" i="42" s="1"/>
  <c r="D73" i="42" s="1"/>
  <c r="D74" i="42" s="1"/>
  <c r="B75" i="42"/>
  <c r="E80" i="42"/>
  <c r="B41" i="41"/>
  <c r="E44" i="41"/>
  <c r="D40" i="41"/>
  <c r="A40" i="41"/>
  <c r="B38" i="40"/>
  <c r="E39" i="40"/>
  <c r="D37" i="40"/>
  <c r="A37" i="40"/>
  <c r="D50" i="37"/>
  <c r="D51" i="37" s="1"/>
  <c r="D52" i="37" s="1"/>
  <c r="A50" i="37"/>
  <c r="E57" i="37"/>
  <c r="B53" i="37"/>
  <c r="E34" i="36"/>
  <c r="E35" i="36" s="1"/>
  <c r="B33" i="36"/>
  <c r="D32" i="36"/>
  <c r="A32" i="36"/>
  <c r="E55" i="39" l="1"/>
  <c r="E56" i="39" s="1"/>
  <c r="B54" i="39"/>
  <c r="E57" i="39"/>
  <c r="D51" i="39"/>
  <c r="D52" i="39" s="1"/>
  <c r="D53" i="39" s="1"/>
  <c r="A51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48" i="41"/>
  <c r="E45" i="41"/>
  <c r="E46" i="41" s="1"/>
  <c r="E47" i="41" s="1"/>
  <c r="B44" i="41"/>
  <c r="D41" i="41"/>
  <c r="D42" i="41" s="1"/>
  <c r="D43" i="41" s="1"/>
  <c r="A41" i="41"/>
  <c r="B39" i="40"/>
  <c r="E40" i="40"/>
  <c r="A38" i="40"/>
  <c r="D38" i="40"/>
  <c r="A53" i="37"/>
  <c r="D53" i="37"/>
  <c r="D54" i="37" s="1"/>
  <c r="D55" i="37" s="1"/>
  <c r="D56" i="37" s="1"/>
  <c r="E60" i="37"/>
  <c r="E58" i="37"/>
  <c r="E59" i="37" s="1"/>
  <c r="B57" i="37"/>
  <c r="D33" i="36"/>
  <c r="A33" i="36"/>
  <c r="B34" i="36"/>
  <c r="E36" i="36"/>
  <c r="D54" i="39" l="1"/>
  <c r="D55" i="39" s="1"/>
  <c r="D56" i="39" s="1"/>
  <c r="A54" i="39"/>
  <c r="B57" i="39"/>
  <c r="E58" i="39"/>
  <c r="A80" i="42"/>
  <c r="D80" i="42"/>
  <c r="D81" i="42" s="1"/>
  <c r="D82" i="42" s="1"/>
  <c r="D83" i="42" s="1"/>
  <c r="D84" i="42" s="1"/>
  <c r="B85" i="42"/>
  <c r="E86" i="42"/>
  <c r="D44" i="41"/>
  <c r="D45" i="41" s="1"/>
  <c r="D46" i="41" s="1"/>
  <c r="D47" i="41" s="1"/>
  <c r="A44" i="41"/>
  <c r="B48" i="41"/>
  <c r="E50" i="41"/>
  <c r="E49" i="41"/>
  <c r="B40" i="40"/>
  <c r="E41" i="40"/>
  <c r="D39" i="40"/>
  <c r="A39" i="40"/>
  <c r="B60" i="37"/>
  <c r="E62" i="37"/>
  <c r="E61" i="37"/>
  <c r="D57" i="37"/>
  <c r="D58" i="37" s="1"/>
  <c r="D59" i="37" s="1"/>
  <c r="A57" i="37"/>
  <c r="B36" i="36"/>
  <c r="E37" i="36"/>
  <c r="E38" i="36" s="1"/>
  <c r="E39" i="36" s="1"/>
  <c r="D34" i="36"/>
  <c r="D35" i="36" s="1"/>
  <c r="A34" i="36"/>
  <c r="E61" i="39" l="1"/>
  <c r="B58" i="39"/>
  <c r="E59" i="39"/>
  <c r="E60" i="39" s="1"/>
  <c r="A57" i="39"/>
  <c r="D57" i="39"/>
  <c r="E87" i="42"/>
  <c r="B86" i="42"/>
  <c r="D85" i="42"/>
  <c r="A85" i="42"/>
  <c r="D48" i="41"/>
  <c r="D49" i="41" s="1"/>
  <c r="A48" i="41"/>
  <c r="E53" i="41"/>
  <c r="E51" i="41"/>
  <c r="E52" i="41" s="1"/>
  <c r="B50" i="41"/>
  <c r="B41" i="40"/>
  <c r="E43" i="40"/>
  <c r="E42" i="40"/>
  <c r="A40" i="40"/>
  <c r="D40" i="40"/>
  <c r="E63" i="37"/>
  <c r="B62" i="37"/>
  <c r="A60" i="37"/>
  <c r="D60" i="37"/>
  <c r="D61" i="37" s="1"/>
  <c r="B37" i="36"/>
  <c r="E40" i="36"/>
  <c r="A36" i="36"/>
  <c r="D36" i="36"/>
  <c r="D58" i="39" l="1"/>
  <c r="D59" i="39" s="1"/>
  <c r="D60" i="39" s="1"/>
  <c r="A58" i="39"/>
  <c r="E62" i="39"/>
  <c r="B61" i="39"/>
  <c r="D86" i="42"/>
  <c r="A86" i="42"/>
  <c r="B87" i="42"/>
  <c r="E92" i="42"/>
  <c r="E88" i="42"/>
  <c r="E89" i="42" s="1"/>
  <c r="E90" i="42" s="1"/>
  <c r="E91" i="42" s="1"/>
  <c r="D50" i="41"/>
  <c r="D51" i="41" s="1"/>
  <c r="D52" i="41" s="1"/>
  <c r="A50" i="41"/>
  <c r="B53" i="41"/>
  <c r="E57" i="41"/>
  <c r="E54" i="41"/>
  <c r="E55" i="41" s="1"/>
  <c r="E56" i="41" s="1"/>
  <c r="E44" i="40"/>
  <c r="E45" i="40" s="1"/>
  <c r="E46" i="40" s="1"/>
  <c r="B43" i="40"/>
  <c r="E47" i="40"/>
  <c r="D41" i="40"/>
  <c r="D42" i="40" s="1"/>
  <c r="A41" i="40"/>
  <c r="D62" i="37"/>
  <c r="A62" i="37"/>
  <c r="E64" i="37"/>
  <c r="B63" i="37"/>
  <c r="B40" i="36"/>
  <c r="E41" i="36"/>
  <c r="E42" i="36" s="1"/>
  <c r="E43" i="36" s="1"/>
  <c r="D37" i="36"/>
  <c r="D38" i="36" s="1"/>
  <c r="D39" i="36" s="1"/>
  <c r="A37" i="36"/>
  <c r="A61" i="39" l="1"/>
  <c r="D61" i="39"/>
  <c r="E63" i="39"/>
  <c r="B62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58" i="41"/>
  <c r="B57" i="41"/>
  <c r="D53" i="41"/>
  <c r="D54" i="41" s="1"/>
  <c r="D55" i="41" s="1"/>
  <c r="D56" i="41" s="1"/>
  <c r="A53" i="41"/>
  <c r="B47" i="40"/>
  <c r="E48" i="40"/>
  <c r="D43" i="40"/>
  <c r="D44" i="40" s="1"/>
  <c r="D45" i="40" s="1"/>
  <c r="D46" i="40" s="1"/>
  <c r="A43" i="40"/>
  <c r="A63" i="37"/>
  <c r="D63" i="37"/>
  <c r="E65" i="37"/>
  <c r="E66" i="37" s="1"/>
  <c r="B64" i="37"/>
  <c r="A40" i="36"/>
  <c r="D40" i="36"/>
  <c r="B41" i="36"/>
  <c r="E44" i="36"/>
  <c r="D62" i="39" l="1"/>
  <c r="A62" i="39"/>
  <c r="E64" i="39"/>
  <c r="E65" i="39" s="1"/>
  <c r="E66" i="39"/>
  <c r="B63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57" i="41"/>
  <c r="A57" i="41"/>
  <c r="B58" i="41"/>
  <c r="E59" i="41"/>
  <c r="E60" i="41" s="1"/>
  <c r="E61" i="41" s="1"/>
  <c r="E49" i="40"/>
  <c r="E50" i="40"/>
  <c r="E51" i="40" s="1"/>
  <c r="B48" i="40"/>
  <c r="D47" i="40"/>
  <c r="A47" i="40"/>
  <c r="D64" i="37"/>
  <c r="A64" i="37"/>
  <c r="B65" i="37"/>
  <c r="E67" i="37"/>
  <c r="E68" i="37" s="1"/>
  <c r="D41" i="36"/>
  <c r="D42" i="36" s="1"/>
  <c r="D43" i="36" s="1"/>
  <c r="A41" i="36"/>
  <c r="B44" i="36"/>
  <c r="E45" i="36"/>
  <c r="D63" i="39" l="1"/>
  <c r="D64" i="39" s="1"/>
  <c r="D65" i="39" s="1"/>
  <c r="A63" i="39"/>
  <c r="E67" i="39"/>
  <c r="E68" i="39" s="1"/>
  <c r="E69" i="39" s="1"/>
  <c r="B66" i="39"/>
  <c r="E70" i="39"/>
  <c r="B103" i="42"/>
  <c r="E108" i="42"/>
  <c r="A98" i="42"/>
  <c r="D98" i="42"/>
  <c r="D99" i="42" s="1"/>
  <c r="D100" i="42" s="1"/>
  <c r="D101" i="42" s="1"/>
  <c r="D102" i="42" s="1"/>
  <c r="A58" i="41"/>
  <c r="D58" i="41"/>
  <c r="B59" i="41"/>
  <c r="E62" i="41"/>
  <c r="D48" i="40"/>
  <c r="D49" i="40" s="1"/>
  <c r="A48" i="40"/>
  <c r="E52" i="40"/>
  <c r="B50" i="40"/>
  <c r="B67" i="37"/>
  <c r="E69" i="37"/>
  <c r="A65" i="37"/>
  <c r="D65" i="37"/>
  <c r="D66" i="37" s="1"/>
  <c r="B45" i="36"/>
  <c r="E46" i="36"/>
  <c r="A44" i="36"/>
  <c r="D44" i="36"/>
  <c r="B70" i="39" l="1"/>
  <c r="E71" i="39"/>
  <c r="A66" i="39"/>
  <c r="D66" i="39"/>
  <c r="D67" i="39" s="1"/>
  <c r="D68" i="39" s="1"/>
  <c r="D69" i="39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59" i="41"/>
  <c r="D60" i="41" s="1"/>
  <c r="D61" i="41" s="1"/>
  <c r="A59" i="41"/>
  <c r="B62" i="41"/>
  <c r="E64" i="41"/>
  <c r="E63" i="41"/>
  <c r="A50" i="40"/>
  <c r="D50" i="40"/>
  <c r="D51" i="40" s="1"/>
  <c r="B52" i="40"/>
  <c r="E53" i="40"/>
  <c r="D67" i="37"/>
  <c r="D68" i="37" s="1"/>
  <c r="A67" i="37"/>
  <c r="B69" i="37"/>
  <c r="E71" i="37"/>
  <c r="E70" i="37"/>
  <c r="B46" i="36"/>
  <c r="E47" i="36"/>
  <c r="D45" i="36"/>
  <c r="A45" i="36"/>
  <c r="A70" i="39" l="1"/>
  <c r="D70" i="39"/>
  <c r="B71" i="39"/>
  <c r="E72" i="39"/>
  <c r="A108" i="42"/>
  <c r="D108" i="42"/>
  <c r="D109" i="42" s="1"/>
  <c r="D110" i="42" s="1"/>
  <c r="D111" i="42" s="1"/>
  <c r="D112" i="42" s="1"/>
  <c r="B113" i="42"/>
  <c r="E114" i="42"/>
  <c r="A62" i="41"/>
  <c r="D62" i="41"/>
  <c r="D63" i="41" s="1"/>
  <c r="B64" i="41"/>
  <c r="E65" i="41"/>
  <c r="E54" i="40"/>
  <c r="B53" i="40"/>
  <c r="D52" i="40"/>
  <c r="A52" i="40"/>
  <c r="B71" i="37"/>
  <c r="E72" i="37"/>
  <c r="A69" i="37"/>
  <c r="D69" i="37"/>
  <c r="D70" i="37" s="1"/>
  <c r="B47" i="36"/>
  <c r="E48" i="36"/>
  <c r="A46" i="36"/>
  <c r="D46" i="36"/>
  <c r="A71" i="39" l="1"/>
  <c r="D71" i="39"/>
  <c r="E73" i="39"/>
  <c r="B72" i="39"/>
  <c r="B114" i="42"/>
  <c r="E115" i="42"/>
  <c r="D113" i="42"/>
  <c r="A113" i="42"/>
  <c r="D64" i="41"/>
  <c r="A64" i="41"/>
  <c r="B65" i="41"/>
  <c r="E67" i="41"/>
  <c r="E66" i="41"/>
  <c r="A53" i="40"/>
  <c r="D53" i="40"/>
  <c r="B54" i="40"/>
  <c r="E56" i="40"/>
  <c r="E55" i="40"/>
  <c r="B72" i="37"/>
  <c r="E73" i="37"/>
  <c r="D71" i="37"/>
  <c r="A71" i="37"/>
  <c r="B48" i="36"/>
  <c r="E49" i="36"/>
  <c r="D47" i="36"/>
  <c r="A47" i="36"/>
  <c r="B73" i="39" l="1"/>
  <c r="E74" i="39"/>
  <c r="D72" i="39"/>
  <c r="A72" i="39"/>
  <c r="B120" i="42"/>
  <c r="E116" i="42"/>
  <c r="E117" i="42" s="1"/>
  <c r="E118" i="42" s="1"/>
  <c r="E119" i="42" s="1"/>
  <c r="B115" i="42"/>
  <c r="E120" i="42"/>
  <c r="A114" i="42"/>
  <c r="D114" i="42"/>
  <c r="B69" i="41"/>
  <c r="E68" i="41"/>
  <c r="B67" i="41"/>
  <c r="E69" i="41"/>
  <c r="A65" i="41"/>
  <c r="D65" i="41"/>
  <c r="D66" i="41" s="1"/>
  <c r="D54" i="40"/>
  <c r="D55" i="40" s="1"/>
  <c r="A54" i="40"/>
  <c r="E59" i="40"/>
  <c r="E57" i="40"/>
  <c r="E58" i="40" s="1"/>
  <c r="B56" i="40"/>
  <c r="B73" i="37"/>
  <c r="A72" i="37"/>
  <c r="D72" i="37"/>
  <c r="E50" i="36"/>
  <c r="E52" i="36" s="1"/>
  <c r="B50" i="36"/>
  <c r="D50" i="36" s="1"/>
  <c r="D51" i="36" s="1"/>
  <c r="B49" i="36"/>
  <c r="D49" i="36" s="1"/>
  <c r="A48" i="36"/>
  <c r="D48" i="36"/>
  <c r="B74" i="39" l="1"/>
  <c r="B75" i="39"/>
  <c r="E75" i="39"/>
  <c r="D73" i="39"/>
  <c r="A73" i="39"/>
  <c r="E51" i="3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70" i="41"/>
  <c r="E71" i="41" s="1"/>
  <c r="D67" i="41"/>
  <c r="D68" i="41" s="1"/>
  <c r="A67" i="41"/>
  <c r="A69" i="41"/>
  <c r="D69" i="41"/>
  <c r="A56" i="40"/>
  <c r="D56" i="40"/>
  <c r="D57" i="40" s="1"/>
  <c r="D58" i="40" s="1"/>
  <c r="B59" i="40"/>
  <c r="E61" i="40"/>
  <c r="B61" i="40"/>
  <c r="E60" i="40"/>
  <c r="D73" i="37"/>
  <c r="A73" i="37"/>
  <c r="E53" i="36"/>
  <c r="D53" i="36"/>
  <c r="A50" i="36"/>
  <c r="A49" i="36"/>
  <c r="A52" i="36"/>
  <c r="E76" i="39" l="1"/>
  <c r="D75" i="39"/>
  <c r="A75" i="39"/>
  <c r="A74" i="39"/>
  <c r="D74" i="39"/>
  <c r="A61" i="40"/>
  <c r="D61" i="40"/>
  <c r="D62" i="40" s="1"/>
  <c r="D63" i="40" s="1"/>
  <c r="D64" i="40" s="1"/>
  <c r="E65" i="40"/>
  <c r="E62" i="40"/>
  <c r="D59" i="40"/>
  <c r="D60" i="40" s="1"/>
  <c r="A59" i="40"/>
  <c r="A53" i="36"/>
  <c r="E63" i="40" l="1"/>
  <c r="E66" i="40"/>
  <c r="E77" i="39"/>
  <c r="E64" i="40" l="1"/>
</calcChain>
</file>

<file path=xl/sharedStrings.xml><?xml version="1.0" encoding="utf-8"?>
<sst xmlns="http://schemas.openxmlformats.org/spreadsheetml/2006/main" count="1001" uniqueCount="166">
  <si>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</si>
  <si>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</si>
  <si>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</si>
  <si>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</si>
  <si>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</si>
  <si>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</si>
  <si>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</si>
  <si>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</si>
  <si>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</si>
  <si>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</si>
  <si>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</si>
  <si>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</si>
  <si>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</si>
  <si>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</si>
  <si>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</si>
  <si>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</si>
  <si>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</si>
  <si>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</si>
  <si>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</si>
  <si>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</si>
  <si>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</si>
  <si>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</si>
  <si>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</si>
  <si>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</si>
  <si>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</si>
  <si>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</si>
  <si>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</si>
  <si>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</si>
  <si>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</si>
  <si>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</si>
  <si>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</si>
  <si>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</si>
  <si>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</si>
  <si>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</si>
  <si>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</si>
  <si>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</si>
  <si>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</si>
  <si>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</si>
  <si>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</si>
  <si>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</si>
  <si>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</si>
  <si>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</si>
  <si>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</si>
  <si>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</si>
  <si>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</si>
  <si>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</si>
  <si>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</si>
  <si>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</si>
  <si>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</si>
  <si>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</si>
  <si>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</si>
  <si>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</si>
  <si>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</si>
  <si>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</si>
  <si>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</si>
  <si>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</si>
  <si>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</si>
  <si>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</si>
  <si>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</si>
  <si>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</si>
  <si>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</si>
  <si>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</si>
  <si>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</si>
  <si>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</si>
  <si>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</si>
  <si>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</si>
  <si>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</si>
  <si>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</si>
  <si>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</si>
  <si>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</si>
  <si>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</si>
  <si>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</si>
  <si>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</si>
  <si>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</si>
  <si>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</si>
  <si>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[Wissada]</t>
  </si>
  <si>
    <t>[Panyasewanamit]</t>
  </si>
  <si>
    <t>[TIME068]</t>
  </si>
  <si>
    <t>TIME-202064</t>
  </si>
  <si>
    <t>Huawei 5G APAC</t>
  </si>
  <si>
    <t>TIME</t>
  </si>
  <si>
    <t>NBTC Cullen and Omdia Subsrcption 2021</t>
  </si>
  <si>
    <t>TIME-202102</t>
  </si>
  <si>
    <t>TCEB Innovation Ecosystem</t>
  </si>
  <si>
    <t>TIME-202089</t>
  </si>
  <si>
    <t>Happy New Year ONDE</t>
  </si>
  <si>
    <t>TIME Digital Courses</t>
  </si>
  <si>
    <t>Allianz Digital Mindset</t>
  </si>
  <si>
    <t>TIME-202106</t>
  </si>
  <si>
    <t>Ombusman Data Trainings</t>
  </si>
  <si>
    <t>TIME-202067</t>
  </si>
  <si>
    <t>TAT Ph2 Digital Trainings</t>
  </si>
  <si>
    <t>Happy New Year NIA</t>
  </si>
  <si>
    <t>Happy New Year TPBS</t>
  </si>
  <si>
    <t>ONDE Thailand Digital Outlook Phase III</t>
  </si>
  <si>
    <t>TIME-202065</t>
  </si>
  <si>
    <t>NIA Valuation 2021</t>
  </si>
  <si>
    <t>TIME-202101</t>
  </si>
  <si>
    <t>PR Event</t>
  </si>
  <si>
    <t>The Landing Program</t>
  </si>
  <si>
    <t>Company Profile</t>
  </si>
  <si>
    <t>TIME Digital Training</t>
  </si>
  <si>
    <t>Fujitsu Dx Consulting</t>
  </si>
  <si>
    <t>TIME-202171</t>
  </si>
  <si>
    <t>Seek for new ONDE opportunities</t>
  </si>
  <si>
    <t>Media Donuts Company Presentation</t>
  </si>
  <si>
    <t>NBTC Digital Platform</t>
  </si>
  <si>
    <t>TKPark Digital Plan</t>
  </si>
  <si>
    <t>TIME-202122</t>
  </si>
  <si>
    <t>ESRI Geoplan</t>
  </si>
  <si>
    <t>PR งาน NSTDA-Siasun MOU Signing</t>
  </si>
  <si>
    <t>MoI Cyber Security</t>
  </si>
  <si>
    <t>TIME-202013</t>
  </si>
  <si>
    <t>Partnership with E-commerce Platforms</t>
  </si>
  <si>
    <t>TIME-202107</t>
  </si>
  <si>
    <t>NIA Portfolio Management</t>
  </si>
  <si>
    <t>TIME-202124</t>
  </si>
  <si>
    <t>Krungsri Digital Training</t>
  </si>
  <si>
    <t>TIME-202014</t>
  </si>
  <si>
    <t>PTT Digital Intrapreneur</t>
  </si>
  <si>
    <t>SCGP Digital Training</t>
  </si>
  <si>
    <t>TIME-202103</t>
  </si>
  <si>
    <t>Central Retail Digital Courses</t>
  </si>
  <si>
    <t>TIME-202078</t>
  </si>
  <si>
    <t>Allianz Ayudha Digital Mindset</t>
  </si>
  <si>
    <t>MBK Digital Training</t>
  </si>
  <si>
    <t>TD-202101</t>
  </si>
  <si>
    <t>TIME-202063</t>
  </si>
  <si>
    <t xml:space="preserve">NSF PDPA </t>
  </si>
  <si>
    <t>AIA Holiday</t>
  </si>
  <si>
    <t>TIME-202129</t>
  </si>
  <si>
    <t>RTAF VR Simulator</t>
  </si>
  <si>
    <t>TIME-202127</t>
  </si>
  <si>
    <t>Huawei TOD Smart City</t>
  </si>
  <si>
    <t>TPBS Technology Master Plan</t>
  </si>
  <si>
    <t>TIME-202075</t>
  </si>
  <si>
    <t>TIME-202094</t>
  </si>
  <si>
    <t>ETDA E-Commerce Survey</t>
  </si>
  <si>
    <t>Huawei 5G Thailand Insight PhII</t>
  </si>
  <si>
    <t>TIME-202062</t>
  </si>
  <si>
    <t>KTC Digital Competency Assessment</t>
  </si>
  <si>
    <t>NBTC Radio in Disruption</t>
  </si>
  <si>
    <t>TIME-202131</t>
  </si>
  <si>
    <t>TIME-202081</t>
  </si>
  <si>
    <t>MWA Digital Plan</t>
  </si>
  <si>
    <t>Payment for Speakers</t>
  </si>
  <si>
    <t xml:space="preserve"> NIEC Telecom Evaluation 63</t>
  </si>
  <si>
    <t>TIME-202026</t>
  </si>
  <si>
    <t>Vocation</t>
  </si>
  <si>
    <t>Electrolux Digital Mindset</t>
  </si>
  <si>
    <t>TIME-202015</t>
  </si>
  <si>
    <t>Huawei 5G Survey</t>
  </si>
  <si>
    <t>TIME-202133</t>
  </si>
  <si>
    <t>MWA Business Plan</t>
  </si>
  <si>
    <t>SCGP Digital Optimization</t>
  </si>
  <si>
    <t>TD-202103</t>
  </si>
  <si>
    <t>TDGA Digital Transformation Program</t>
  </si>
  <si>
    <t>TIME-201959</t>
  </si>
  <si>
    <t>TIME Solution</t>
  </si>
  <si>
    <t>PRD Government 4.0</t>
  </si>
  <si>
    <t>TD-202106</t>
  </si>
  <si>
    <t>Omdia Roundtable</t>
  </si>
  <si>
    <t>STep Next Digital Leaders</t>
  </si>
  <si>
    <t>TD-202107</t>
  </si>
  <si>
    <t>DPA Digital Plan</t>
  </si>
  <si>
    <t>TIME-202141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</si>
</sst>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7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6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0" fillId="0" borderId="3" xfId="0" applyFont="1" applyFill="1" applyBorder="1" applyAlignment="1" applyProtection="1">
      <alignment horizontal="center" vertical="center"/>
      <protection locked="0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0" fontId="10" fillId="9" borderId="3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24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43" fontId="10" fillId="0" borderId="14" xfId="0" applyNumberFormat="1" applyFont="1" applyBorder="1" applyAlignment="1" applyProtection="1">
      <alignment horizontal="center" vertical="center"/>
    </xf>
    <xf numFmtId="0" fontId="10" fillId="0" borderId="25" xfId="0" applyFont="1" applyFill="1" applyBorder="1" applyAlignment="1" applyProtection="1">
      <alignment horizontal="center" vertical="center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0" fillId="0" borderId="37" xfId="0" applyFont="1" applyBorder="1" applyAlignment="1" applyProtection="1">
      <alignment vertical="center"/>
      <protection locked="0"/>
    </xf>
    <xf numFmtId="0" fontId="10" fillId="0" borderId="41" xfId="0" applyFont="1" applyBorder="1" applyAlignment="1" applyProtection="1">
      <alignment vertical="center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0" fontId="10" fillId="0" borderId="43" xfId="0" applyNumberFormat="1" applyFont="1" applyFill="1" applyBorder="1" applyAlignment="1" applyProtection="1">
      <alignment vertical="center"/>
      <protection locked="0"/>
    </xf>
    <xf numFmtId="0" fontId="10" fillId="0" borderId="44" xfId="0" applyFont="1" applyBorder="1" applyAlignment="1" applyProtection="1">
      <alignment vertical="center"/>
      <protection locked="0"/>
    </xf>
    <xf numFmtId="0" fontId="10" fillId="0" borderId="45" xfId="0" applyFont="1" applyBorder="1" applyAlignment="1" applyProtection="1">
      <alignment vertical="center"/>
      <protection locked="0"/>
    </xf>
    <xf numFmtId="20" fontId="10" fillId="2" borderId="46" xfId="0" applyNumberFormat="1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10" fillId="9" borderId="40" xfId="0" applyFont="1" applyFill="1" applyBorder="1" applyAlignment="1" applyProtection="1">
      <alignment horizontal="center" vertical="center"/>
      <protection locked="0"/>
    </xf>
    <xf numFmtId="0" fontId="10" fillId="9" borderId="25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10" fillId="0" borderId="44" xfId="0" applyNumberFormat="1" applyFont="1" applyFill="1" applyBorder="1" applyAlignment="1" applyProtection="1">
      <alignment vertical="center"/>
      <protection locked="0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75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0" zoomScaleNormal="100" workbookViewId="0">
      <selection activeCell="B53" sqref="B53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7" t="s">
        <v>24</v>
      </c>
      <c r="C2" s="138"/>
      <c r="D2" s="138"/>
      <c r="E2" s="138"/>
      <c r="F2" s="138"/>
      <c r="G2" s="139"/>
      <c r="H2" s="2"/>
      <c r="I2" s="2"/>
    </row>
    <row r="3" spans="2:9" x14ac:dyDescent="0.25">
      <c r="B3" s="7" t="s">
        <v>25</v>
      </c>
      <c r="C3" s="155" t="s">
        <v>75</v>
      </c>
      <c r="D3" s="156"/>
      <c r="E3" s="156"/>
      <c r="F3" s="156"/>
      <c r="G3" s="157"/>
      <c r="H3" s="3"/>
      <c r="I3" s="3"/>
    </row>
    <row r="4" spans="2:9" x14ac:dyDescent="0.25">
      <c r="B4" s="6" t="s">
        <v>26</v>
      </c>
      <c r="C4" s="158" t="s">
        <v>76</v>
      </c>
      <c r="D4" s="159"/>
      <c r="E4" s="159"/>
      <c r="F4" s="159"/>
      <c r="G4" s="160"/>
      <c r="H4" s="3"/>
      <c r="I4" s="3"/>
    </row>
    <row r="5" spans="2:9" x14ac:dyDescent="0.25">
      <c r="B5" s="6" t="s">
        <v>27</v>
      </c>
      <c r="C5" s="158" t="s">
        <v>77</v>
      </c>
      <c r="D5" s="159"/>
      <c r="E5" s="159"/>
      <c r="F5" s="159"/>
      <c r="G5" s="160"/>
      <c r="H5" s="3"/>
      <c r="I5" s="3"/>
    </row>
    <row r="7" spans="2:9" ht="32.25" customHeight="1" x14ac:dyDescent="0.25">
      <c r="B7" s="169" t="s">
        <v>31</v>
      </c>
      <c r="C7" s="170"/>
      <c r="D7" s="170"/>
      <c r="E7" s="170"/>
      <c r="F7" s="170"/>
      <c r="G7" s="171"/>
      <c r="H7" s="3"/>
      <c r="I7" s="3"/>
    </row>
    <row r="8" spans="2:9" x14ac:dyDescent="0.25">
      <c r="B8" s="140" t="s">
        <v>28</v>
      </c>
      <c r="C8" s="141"/>
      <c r="D8" s="141"/>
      <c r="E8" s="141"/>
      <c r="F8" s="141"/>
      <c r="G8" s="142"/>
      <c r="H8" s="3"/>
      <c r="I8" s="3"/>
    </row>
    <row r="9" spans="2:9" x14ac:dyDescent="0.25">
      <c r="B9" s="166" t="s">
        <v>29</v>
      </c>
      <c r="C9" s="167"/>
      <c r="D9" s="167"/>
      <c r="E9" s="167"/>
      <c r="F9" s="167"/>
      <c r="G9" s="168"/>
      <c r="H9" s="3"/>
      <c r="I9" s="3"/>
    </row>
    <row r="10" spans="2:9" x14ac:dyDescent="0.25">
      <c r="B10" s="149" t="s">
        <v>30</v>
      </c>
      <c r="C10" s="150"/>
      <c r="D10" s="150"/>
      <c r="E10" s="150"/>
      <c r="F10" s="150"/>
      <c r="G10" s="151"/>
      <c r="H10" s="3"/>
      <c r="I10" s="3"/>
    </row>
    <row r="12" spans="2:9" x14ac:dyDescent="0.25">
      <c r="B12" s="58" t="s">
        <v>46</v>
      </c>
      <c r="C12" s="161" t="s">
        <v>16</v>
      </c>
      <c r="D12" s="162"/>
      <c r="E12" s="162"/>
      <c r="F12" s="162"/>
      <c r="G12" s="162"/>
      <c r="H12" s="4"/>
      <c r="I12" s="4"/>
    </row>
    <row r="13" spans="2:9" ht="19.5" customHeight="1" x14ac:dyDescent="0.25">
      <c r="B13" s="60">
        <v>9001</v>
      </c>
      <c r="C13" s="146" t="s">
        <v>36</v>
      </c>
      <c r="D13" s="147"/>
      <c r="E13" s="147"/>
      <c r="F13" s="147"/>
      <c r="G13" s="148"/>
      <c r="H13" s="4"/>
      <c r="I13" s="4"/>
    </row>
    <row r="14" spans="2:9" ht="19.5" customHeight="1" x14ac:dyDescent="0.25">
      <c r="B14" s="7" t="s">
        <v>23</v>
      </c>
      <c r="C14" s="149"/>
      <c r="D14" s="150"/>
      <c r="E14" s="150"/>
      <c r="F14" s="150"/>
      <c r="G14" s="151"/>
      <c r="H14" s="4"/>
      <c r="I14" s="4"/>
    </row>
    <row r="15" spans="2:9" ht="18.75" customHeight="1" x14ac:dyDescent="0.25">
      <c r="B15" s="60">
        <v>9002</v>
      </c>
      <c r="C15" s="163" t="s">
        <v>45</v>
      </c>
      <c r="D15" s="164"/>
      <c r="E15" s="164"/>
      <c r="F15" s="164"/>
      <c r="G15" s="165"/>
      <c r="H15" s="4"/>
      <c r="I15" s="4"/>
    </row>
    <row r="16" spans="2:9" ht="18.75" customHeight="1" x14ac:dyDescent="0.25">
      <c r="B16" s="61"/>
      <c r="C16" s="172" t="s">
        <v>43</v>
      </c>
      <c r="D16" s="173"/>
      <c r="E16" s="173"/>
      <c r="F16" s="173"/>
      <c r="G16" s="174"/>
      <c r="H16" s="4"/>
      <c r="I16" s="4"/>
    </row>
    <row r="17" spans="2:9" ht="18.75" customHeight="1" x14ac:dyDescent="0.25">
      <c r="B17" s="7" t="s">
        <v>15</v>
      </c>
      <c r="C17" s="175" t="s">
        <v>44</v>
      </c>
      <c r="D17" s="176"/>
      <c r="E17" s="176"/>
      <c r="F17" s="176"/>
      <c r="G17" s="177"/>
      <c r="H17" s="4"/>
      <c r="I17" s="4"/>
    </row>
    <row r="18" spans="2:9" ht="19.5" customHeight="1" x14ac:dyDescent="0.25">
      <c r="B18" s="62">
        <v>9003</v>
      </c>
      <c r="C18" s="152" t="s">
        <v>37</v>
      </c>
      <c r="D18" s="153"/>
      <c r="E18" s="153"/>
      <c r="F18" s="153"/>
      <c r="G18" s="154"/>
      <c r="H18" s="4"/>
      <c r="I18" s="4"/>
    </row>
    <row r="19" spans="2:9" x14ac:dyDescent="0.25">
      <c r="B19" s="63" t="s">
        <v>17</v>
      </c>
      <c r="C19" s="143"/>
      <c r="D19" s="144"/>
      <c r="E19" s="144"/>
      <c r="F19" s="144"/>
      <c r="G19" s="145"/>
      <c r="H19" s="4"/>
      <c r="I19" s="4"/>
    </row>
    <row r="20" spans="2:9" ht="19.5" customHeight="1" x14ac:dyDescent="0.25">
      <c r="B20" s="62">
        <v>9004</v>
      </c>
      <c r="C20" s="152" t="s">
        <v>42</v>
      </c>
      <c r="D20" s="153"/>
      <c r="E20" s="153"/>
      <c r="F20" s="153"/>
      <c r="G20" s="154"/>
      <c r="H20" s="4"/>
      <c r="I20" s="4"/>
    </row>
    <row r="21" spans="2:9" ht="19.5" customHeight="1" x14ac:dyDescent="0.25">
      <c r="B21" s="63" t="s">
        <v>17</v>
      </c>
      <c r="C21" s="143"/>
      <c r="D21" s="144"/>
      <c r="E21" s="144"/>
      <c r="F21" s="144"/>
      <c r="G21" s="145"/>
      <c r="H21" s="4"/>
      <c r="I21" s="4"/>
    </row>
    <row r="22" spans="2:9" ht="19.5" customHeight="1" x14ac:dyDescent="0.25">
      <c r="B22" s="60">
        <v>9005</v>
      </c>
      <c r="C22" s="146" t="s">
        <v>41</v>
      </c>
      <c r="D22" s="147"/>
      <c r="E22" s="147"/>
      <c r="F22" s="147"/>
      <c r="G22" s="148"/>
    </row>
    <row r="23" spans="2:9" ht="19.5" customHeight="1" x14ac:dyDescent="0.25">
      <c r="B23" s="7" t="s">
        <v>32</v>
      </c>
      <c r="C23" s="149"/>
      <c r="D23" s="150"/>
      <c r="E23" s="150"/>
      <c r="F23" s="150"/>
      <c r="G23" s="151"/>
    </row>
    <row r="24" spans="2:9" ht="19.5" customHeight="1" x14ac:dyDescent="0.25">
      <c r="B24" s="60">
        <v>9006</v>
      </c>
      <c r="C24" s="152" t="s">
        <v>40</v>
      </c>
      <c r="D24" s="153"/>
      <c r="E24" s="153"/>
      <c r="F24" s="153"/>
      <c r="G24" s="154"/>
    </row>
    <row r="25" spans="2:9" x14ac:dyDescent="0.25">
      <c r="B25" s="7" t="s">
        <v>22</v>
      </c>
      <c r="C25" s="143"/>
      <c r="D25" s="144"/>
      <c r="E25" s="144"/>
      <c r="F25" s="144"/>
      <c r="G25" s="145"/>
    </row>
    <row r="26" spans="2:9" ht="19.5" customHeight="1" x14ac:dyDescent="0.25">
      <c r="B26" s="60">
        <v>9007</v>
      </c>
      <c r="C26" s="146" t="s">
        <v>39</v>
      </c>
      <c r="D26" s="147"/>
      <c r="E26" s="147"/>
      <c r="F26" s="147"/>
      <c r="G26" s="148"/>
    </row>
    <row r="27" spans="2:9" ht="19.5" customHeight="1" x14ac:dyDescent="0.25">
      <c r="B27" s="7" t="s">
        <v>9</v>
      </c>
      <c r="C27" s="149"/>
      <c r="D27" s="150"/>
      <c r="E27" s="150"/>
      <c r="F27" s="150"/>
      <c r="G27" s="151"/>
    </row>
    <row r="28" spans="2:9" ht="19.5" customHeight="1" x14ac:dyDescent="0.25">
      <c r="B28" s="60">
        <v>9008</v>
      </c>
      <c r="C28" s="146" t="s">
        <v>38</v>
      </c>
      <c r="D28" s="147"/>
      <c r="E28" s="147"/>
      <c r="F28" s="147"/>
      <c r="G28" s="148"/>
    </row>
    <row r="29" spans="2:9" ht="19.5" customHeight="1" x14ac:dyDescent="0.25">
      <c r="B29" s="7" t="s">
        <v>10</v>
      </c>
      <c r="C29" s="149"/>
      <c r="D29" s="150"/>
      <c r="E29" s="150"/>
      <c r="F29" s="150"/>
      <c r="G29" s="151"/>
    </row>
    <row r="30" spans="2:9" ht="15" customHeight="1" x14ac:dyDescent="0.25">
      <c r="B30" s="60">
        <v>9009</v>
      </c>
      <c r="C30" s="152" t="s">
        <v>73</v>
      </c>
      <c r="D30" s="153"/>
      <c r="E30" s="153"/>
      <c r="F30" s="153"/>
      <c r="G30" s="154"/>
    </row>
    <row r="31" spans="2:9" x14ac:dyDescent="0.25">
      <c r="B31" s="61"/>
      <c r="C31" s="178" t="s">
        <v>74</v>
      </c>
      <c r="D31" s="179"/>
      <c r="E31" s="179"/>
      <c r="F31" s="179"/>
      <c r="G31" s="180"/>
    </row>
    <row r="32" spans="2:9" ht="19.5" customHeight="1" x14ac:dyDescent="0.25">
      <c r="B32" s="7" t="s">
        <v>21</v>
      </c>
      <c r="C32" s="143" t="s">
        <v>72</v>
      </c>
      <c r="D32" s="144"/>
      <c r="E32" s="144"/>
      <c r="F32" s="144"/>
      <c r="G32" s="145"/>
    </row>
    <row r="33" spans="2:7" ht="19.5" customHeight="1" x14ac:dyDescent="0.25">
      <c r="B33" s="60">
        <v>9010</v>
      </c>
      <c r="C33" s="146" t="s">
        <v>18</v>
      </c>
      <c r="D33" s="147"/>
      <c r="E33" s="147"/>
      <c r="F33" s="147"/>
      <c r="G33" s="148"/>
    </row>
    <row r="34" spans="2:7" ht="19.5" customHeight="1" x14ac:dyDescent="0.25">
      <c r="B34" s="7" t="s">
        <v>11</v>
      </c>
      <c r="C34" s="149"/>
      <c r="D34" s="150"/>
      <c r="E34" s="150"/>
      <c r="F34" s="150"/>
      <c r="G34" s="151"/>
    </row>
    <row r="35" spans="2:7" ht="19.5" customHeight="1" x14ac:dyDescent="0.25">
      <c r="B35" s="60">
        <v>9013</v>
      </c>
      <c r="C35" s="146" t="s">
        <v>19</v>
      </c>
      <c r="D35" s="147"/>
      <c r="E35" s="147"/>
      <c r="F35" s="147"/>
      <c r="G35" s="148"/>
    </row>
    <row r="36" spans="2:7" ht="19.5" customHeight="1" x14ac:dyDescent="0.25">
      <c r="B36" s="7" t="s">
        <v>12</v>
      </c>
      <c r="C36" s="149"/>
      <c r="D36" s="150"/>
      <c r="E36" s="150"/>
      <c r="F36" s="150"/>
      <c r="G36" s="151"/>
    </row>
    <row r="37" spans="2:7" ht="19.5" customHeight="1" x14ac:dyDescent="0.25">
      <c r="B37" s="60">
        <v>9014</v>
      </c>
      <c r="C37" s="146" t="s">
        <v>13</v>
      </c>
      <c r="D37" s="147"/>
      <c r="E37" s="147"/>
      <c r="F37" s="147"/>
      <c r="G37" s="148"/>
    </row>
    <row r="38" spans="2:7" ht="19.5" customHeight="1" x14ac:dyDescent="0.25">
      <c r="B38" s="64" t="s">
        <v>13</v>
      </c>
      <c r="C38" s="175"/>
      <c r="D38" s="176"/>
      <c r="E38" s="176"/>
      <c r="F38" s="176"/>
      <c r="G38" s="177"/>
    </row>
    <row r="39" spans="2:7" ht="19.5" customHeight="1" x14ac:dyDescent="0.25">
      <c r="B39" s="60">
        <v>9015</v>
      </c>
      <c r="C39" s="146" t="s">
        <v>20</v>
      </c>
      <c r="D39" s="147"/>
      <c r="E39" s="147"/>
      <c r="F39" s="147"/>
      <c r="G39" s="148"/>
    </row>
    <row r="40" spans="2:7" ht="19.5" customHeight="1" x14ac:dyDescent="0.25">
      <c r="B40" s="64" t="s">
        <v>14</v>
      </c>
      <c r="C40" s="149"/>
      <c r="D40" s="150"/>
      <c r="E40" s="150"/>
      <c r="F40" s="150"/>
      <c r="G40" s="151"/>
    </row>
    <row r="43" spans="2:7" x14ac:dyDescent="0.25">
      <c r="B43" s="58" t="s">
        <v>47</v>
      </c>
      <c r="C43" s="161" t="s">
        <v>16</v>
      </c>
      <c r="D43" s="162"/>
      <c r="E43" s="162"/>
      <c r="F43" s="162"/>
      <c r="G43" s="162"/>
    </row>
    <row r="44" spans="2:7" x14ac:dyDescent="0.25">
      <c r="B44" s="60" t="s">
        <v>48</v>
      </c>
      <c r="C44" s="146" t="s">
        <v>49</v>
      </c>
      <c r="D44" s="147"/>
      <c r="E44" s="147"/>
      <c r="F44" s="147"/>
      <c r="G44" s="148"/>
    </row>
    <row r="45" spans="2:7" x14ac:dyDescent="0.25">
      <c r="B45" s="7" t="s">
        <v>50</v>
      </c>
      <c r="C45" s="149"/>
      <c r="D45" s="150"/>
      <c r="E45" s="150"/>
      <c r="F45" s="150"/>
      <c r="G45" s="151"/>
    </row>
    <row r="46" spans="2:7" x14ac:dyDescent="0.25">
      <c r="B46" s="61" t="s">
        <v>51</v>
      </c>
      <c r="C46" s="163" t="s">
        <v>52</v>
      </c>
      <c r="D46" s="164"/>
      <c r="E46" s="164"/>
      <c r="F46" s="164"/>
      <c r="G46" s="165"/>
    </row>
    <row r="47" spans="2:7" x14ac:dyDescent="0.25">
      <c r="B47" s="7" t="s">
        <v>53</v>
      </c>
      <c r="C47" s="175"/>
      <c r="D47" s="176"/>
      <c r="E47" s="176"/>
      <c r="F47" s="176"/>
      <c r="G47" s="177"/>
    </row>
    <row r="48" spans="2:7" x14ac:dyDescent="0.25">
      <c r="B48" s="62" t="s">
        <v>54</v>
      </c>
      <c r="C48" s="146" t="s">
        <v>55</v>
      </c>
      <c r="D48" s="147"/>
      <c r="E48" s="147"/>
      <c r="F48" s="147"/>
      <c r="G48" s="148"/>
    </row>
    <row r="49" spans="2:7" x14ac:dyDescent="0.25">
      <c r="B49" s="63" t="s">
        <v>56</v>
      </c>
      <c r="C49" s="149"/>
      <c r="D49" s="150"/>
      <c r="E49" s="150"/>
      <c r="F49" s="150"/>
      <c r="G49" s="151"/>
    </row>
    <row r="50" spans="2:7" x14ac:dyDescent="0.25">
      <c r="B50" s="62" t="s">
        <v>57</v>
      </c>
      <c r="C50" s="146" t="s">
        <v>58</v>
      </c>
      <c r="D50" s="147"/>
      <c r="E50" s="147"/>
      <c r="F50" s="147"/>
      <c r="G50" s="148"/>
    </row>
    <row r="51" spans="2:7" x14ac:dyDescent="0.25">
      <c r="B51" s="63" t="s">
        <v>59</v>
      </c>
      <c r="C51" s="149"/>
      <c r="D51" s="150"/>
      <c r="E51" s="150"/>
      <c r="F51" s="150"/>
      <c r="G51" s="151"/>
    </row>
    <row r="52" spans="2:7" x14ac:dyDescent="0.25">
      <c r="B52" s="60" t="s">
        <v>60</v>
      </c>
      <c r="C52" s="146" t="s">
        <v>61</v>
      </c>
      <c r="D52" s="147"/>
      <c r="E52" s="147"/>
      <c r="F52" s="147"/>
      <c r="G52" s="148"/>
    </row>
    <row r="53" spans="2:7" x14ac:dyDescent="0.25">
      <c r="B53" s="7" t="s">
        <v>62</v>
      </c>
      <c r="C53" s="149"/>
      <c r="D53" s="150"/>
      <c r="E53" s="150"/>
      <c r="F53" s="150"/>
      <c r="G53" s="151"/>
    </row>
    <row r="54" spans="2:7" x14ac:dyDescent="0.25">
      <c r="B54" s="60" t="s">
        <v>63</v>
      </c>
      <c r="C54" s="146" t="s">
        <v>64</v>
      </c>
      <c r="D54" s="147"/>
      <c r="E54" s="147"/>
      <c r="F54" s="147"/>
      <c r="G54" s="148"/>
    </row>
    <row r="55" spans="2:7" x14ac:dyDescent="0.25">
      <c r="B55" s="7" t="s">
        <v>65</v>
      </c>
      <c r="C55" s="149"/>
      <c r="D55" s="150"/>
      <c r="E55" s="150"/>
      <c r="F55" s="150"/>
      <c r="G55" s="151"/>
    </row>
    <row r="56" spans="2:7" x14ac:dyDescent="0.25">
      <c r="B56" s="60" t="s">
        <v>66</v>
      </c>
      <c r="C56" s="146" t="s">
        <v>67</v>
      </c>
      <c r="D56" s="147"/>
      <c r="E56" s="147"/>
      <c r="F56" s="147"/>
      <c r="G56" s="148"/>
    </row>
    <row r="57" spans="2:7" x14ac:dyDescent="0.25">
      <c r="B57" s="7" t="s">
        <v>68</v>
      </c>
      <c r="C57" s="149"/>
      <c r="D57" s="150"/>
      <c r="E57" s="150"/>
      <c r="F57" s="150"/>
      <c r="G57" s="151"/>
    </row>
    <row r="58" spans="2:7" x14ac:dyDescent="0.25">
      <c r="B58" s="60" t="s">
        <v>69</v>
      </c>
      <c r="C58" s="146" t="s">
        <v>70</v>
      </c>
      <c r="D58" s="147"/>
      <c r="E58" s="147"/>
      <c r="F58" s="147"/>
      <c r="G58" s="148"/>
    </row>
    <row r="59" spans="2:7" x14ac:dyDescent="0.25">
      <c r="B59" s="7" t="s">
        <v>71</v>
      </c>
      <c r="C59" s="149"/>
      <c r="D59" s="150"/>
      <c r="E59" s="150"/>
      <c r="F59" s="150"/>
      <c r="G59" s="151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02"/>
  <sheetViews>
    <sheetView showGridLines="0" topLeftCell="D43" zoomScale="90" zoomScaleNormal="90" workbookViewId="0">
      <selection activeCell="H50" sqref="H5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7109375" style="8" customWidth="1"/>
    <col min="12" max="16384" width="11.42578125" style="8"/>
  </cols>
  <sheetData>
    <row r="1" spans="1:11" ht="51.75" customHeight="1" thickBot="1" x14ac:dyDescent="0.25">
      <c r="D1" s="183" t="s">
        <v>5</v>
      </c>
      <c r="E1" s="184"/>
      <c r="F1" s="184"/>
      <c r="G1" s="184"/>
      <c r="H1" s="184"/>
      <c r="I1" s="184"/>
      <c r="J1" s="184"/>
      <c r="K1" s="185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81" t="s">
        <v>8</v>
      </c>
      <c r="E4" s="182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SUM(J10:J68)</f>
        <v>160</v>
      </c>
      <c r="J8" s="25">
        <f>I8/8</f>
        <v>20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4" t="s">
        <v>1</v>
      </c>
      <c r="J10" s="30" t="s">
        <v>2</v>
      </c>
      <c r="K10" s="90" t="s">
        <v>47</v>
      </c>
    </row>
    <row r="11" spans="1:11" ht="22.5" customHeight="1" x14ac:dyDescent="0.2">
      <c r="A11" s="31">
        <f t="shared" ref="A11:A53" si="0">IF(OR(C11="f",C11="u",C11="F",C11="U"),"",IF(OR(B11=1,B11=2,B11=3,B11=4,B11=5),1,""))</f>
        <v>1</v>
      </c>
      <c r="B11" s="8">
        <f t="shared" ref="B11:B49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 t="s">
        <v>78</v>
      </c>
      <c r="G11" s="36">
        <v>9003</v>
      </c>
      <c r="H11" s="43" t="s">
        <v>79</v>
      </c>
      <c r="I11" s="105" t="s">
        <v>80</v>
      </c>
      <c r="J11" s="38">
        <v>8</v>
      </c>
      <c r="K11" s="109" t="s">
        <v>57</v>
      </c>
    </row>
    <row r="12" spans="1:11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105"/>
      <c r="J12" s="38"/>
      <c r="K12" s="98"/>
    </row>
    <row r="13" spans="1:11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46" si="2">+E12+1</f>
        <v>44199</v>
      </c>
      <c r="F13" s="35"/>
      <c r="G13" s="36"/>
      <c r="H13" s="37"/>
      <c r="I13" s="105"/>
      <c r="J13" s="38"/>
      <c r="K13" s="98"/>
    </row>
    <row r="14" spans="1:11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53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82</v>
      </c>
      <c r="G14" s="36">
        <v>9003</v>
      </c>
      <c r="H14" s="43" t="s">
        <v>81</v>
      </c>
      <c r="I14" s="105" t="s">
        <v>80</v>
      </c>
      <c r="J14" s="38">
        <v>8</v>
      </c>
      <c r="K14" s="109" t="s">
        <v>51</v>
      </c>
    </row>
    <row r="15" spans="1:11" ht="22.5" customHeight="1" x14ac:dyDescent="0.2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46" t="s">
        <v>84</v>
      </c>
      <c r="G15" s="47">
        <v>9003</v>
      </c>
      <c r="H15" s="48" t="s">
        <v>83</v>
      </c>
      <c r="I15" s="106"/>
      <c r="J15" s="49"/>
      <c r="K15" s="111" t="s">
        <v>57</v>
      </c>
    </row>
    <row r="16" spans="1:11" ht="22.5" customHeight="1" x14ac:dyDescent="0.2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/>
      <c r="G16" s="36">
        <v>9004</v>
      </c>
      <c r="H16" s="108" t="s">
        <v>85</v>
      </c>
      <c r="I16" s="105" t="s">
        <v>80</v>
      </c>
      <c r="J16" s="38">
        <v>4</v>
      </c>
      <c r="K16" s="109" t="s">
        <v>57</v>
      </c>
    </row>
    <row r="17" spans="1:11" ht="22.5" customHeight="1" x14ac:dyDescent="0.2">
      <c r="A17" s="31"/>
      <c r="C17" s="40"/>
      <c r="D17" s="33" t="str">
        <f>D16</f>
        <v>Wed</v>
      </c>
      <c r="E17" s="34">
        <f>E16</f>
        <v>44202</v>
      </c>
      <c r="F17" s="35"/>
      <c r="G17" s="36">
        <v>9004</v>
      </c>
      <c r="H17" s="108" t="s">
        <v>86</v>
      </c>
      <c r="I17" s="105" t="s">
        <v>80</v>
      </c>
      <c r="J17" s="38">
        <v>4</v>
      </c>
      <c r="K17" s="109" t="s">
        <v>57</v>
      </c>
    </row>
    <row r="18" spans="1:11" ht="22.5" customHeight="1" x14ac:dyDescent="0.2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+E16+1</f>
        <v>44203</v>
      </c>
      <c r="F18" s="46" t="s">
        <v>126</v>
      </c>
      <c r="G18" s="47">
        <v>9003</v>
      </c>
      <c r="H18" s="48" t="s">
        <v>87</v>
      </c>
      <c r="I18" s="106" t="s">
        <v>80</v>
      </c>
      <c r="J18" s="49">
        <v>2</v>
      </c>
      <c r="K18" s="111" t="s">
        <v>57</v>
      </c>
    </row>
    <row r="19" spans="1:11" ht="22.5" customHeight="1" x14ac:dyDescent="0.2">
      <c r="A19" s="31"/>
      <c r="C19" s="40"/>
      <c r="D19" s="44" t="str">
        <f>D18</f>
        <v>Thu</v>
      </c>
      <c r="E19" s="45">
        <f>E18</f>
        <v>44203</v>
      </c>
      <c r="F19" s="46" t="s">
        <v>88</v>
      </c>
      <c r="G19" s="47">
        <v>9003</v>
      </c>
      <c r="H19" s="48" t="s">
        <v>89</v>
      </c>
      <c r="I19" s="106" t="s">
        <v>80</v>
      </c>
      <c r="J19" s="49">
        <v>6</v>
      </c>
      <c r="K19" s="111" t="s">
        <v>57</v>
      </c>
    </row>
    <row r="20" spans="1:11" ht="22.5" customHeight="1" x14ac:dyDescent="0.2">
      <c r="A20" s="31">
        <f t="shared" si="0"/>
        <v>1</v>
      </c>
      <c r="B20" s="8">
        <f t="shared" si="1"/>
        <v>5</v>
      </c>
      <c r="C20" s="40"/>
      <c r="D20" s="33" t="str">
        <f>IF(B20=1,"Mo",IF(B20=2,"Tue",IF(B20=3,"Wed",IF(B20=4,"Thu",IF(B20=5,"Fri",IF(B20=6,"Sat",IF(B20=7,"Sun","")))))))</f>
        <v>Fri</v>
      </c>
      <c r="E20" s="34">
        <f>+E18+1</f>
        <v>44204</v>
      </c>
      <c r="F20" s="35" t="s">
        <v>82</v>
      </c>
      <c r="G20" s="36">
        <v>9003</v>
      </c>
      <c r="H20" s="43" t="s">
        <v>81</v>
      </c>
      <c r="I20" s="105" t="s">
        <v>80</v>
      </c>
      <c r="J20" s="38">
        <v>4</v>
      </c>
      <c r="K20" s="109" t="s">
        <v>51</v>
      </c>
    </row>
    <row r="21" spans="1:11" ht="22.5" customHeight="1" x14ac:dyDescent="0.2">
      <c r="A21" s="31"/>
      <c r="C21" s="40"/>
      <c r="D21" s="33" t="str">
        <f t="shared" ref="D21:E21" si="4">D20</f>
        <v>Fri</v>
      </c>
      <c r="E21" s="34">
        <f t="shared" si="4"/>
        <v>44204</v>
      </c>
      <c r="F21" s="35" t="s">
        <v>90</v>
      </c>
      <c r="G21" s="36">
        <v>9003</v>
      </c>
      <c r="H21" s="43" t="s">
        <v>91</v>
      </c>
      <c r="I21" s="105" t="s">
        <v>80</v>
      </c>
      <c r="J21" s="38">
        <v>4</v>
      </c>
      <c r="K21" s="109" t="s">
        <v>57</v>
      </c>
    </row>
    <row r="22" spans="1:11" ht="22.5" customHeight="1" x14ac:dyDescent="0.2">
      <c r="A22" s="31" t="str">
        <f t="shared" si="0"/>
        <v/>
      </c>
      <c r="B22" s="8">
        <f t="shared" si="1"/>
        <v>6</v>
      </c>
      <c r="C22" s="40"/>
      <c r="D22" s="33" t="str">
        <f>IF(B22=1,"Mo",IF(B22=2,"Tue",IF(B22=3,"Wed",IF(B22=4,"Thu",IF(B22=5,"Fri",IF(B22=6,"Sat",IF(B22=7,"Sun","")))))))</f>
        <v>Sat</v>
      </c>
      <c r="E22" s="34">
        <f>+E20+1</f>
        <v>44205</v>
      </c>
      <c r="F22" s="35"/>
      <c r="G22" s="36"/>
      <c r="H22" s="43"/>
      <c r="I22" s="105"/>
      <c r="J22" s="38"/>
      <c r="K22" s="98"/>
    </row>
    <row r="23" spans="1:11" ht="22.5" customHeight="1" x14ac:dyDescent="0.2">
      <c r="A23" s="31" t="str">
        <f t="shared" si="0"/>
        <v/>
      </c>
      <c r="B23" s="8">
        <f t="shared" si="1"/>
        <v>7</v>
      </c>
      <c r="C23" s="40"/>
      <c r="D23" s="33" t="str">
        <f>IF(B23=1,"Mo",IF(B23=2,"Tue",IF(B23=3,"Wed",IF(B23=4,"Thu",IF(B23=5,"Fri",IF(B23=6,"Sat",IF(B23=7,"Sun","")))))))</f>
        <v>Sun</v>
      </c>
      <c r="E23" s="34">
        <f t="shared" si="2"/>
        <v>44206</v>
      </c>
      <c r="F23" s="35"/>
      <c r="G23" s="36"/>
      <c r="H23" s="37"/>
      <c r="I23" s="105"/>
      <c r="J23" s="38"/>
      <c r="K23" s="98"/>
    </row>
    <row r="24" spans="1:11" ht="22.5" customHeight="1" x14ac:dyDescent="0.2">
      <c r="A24" s="31">
        <f t="shared" si="0"/>
        <v>1</v>
      </c>
      <c r="B24" s="8">
        <f t="shared" si="1"/>
        <v>1</v>
      </c>
      <c r="C24" s="40"/>
      <c r="D24" s="33" t="str">
        <f t="shared" si="3"/>
        <v>Mo</v>
      </c>
      <c r="E24" s="34">
        <f t="shared" si="2"/>
        <v>44207</v>
      </c>
      <c r="F24" s="35"/>
      <c r="G24" s="36">
        <v>9004</v>
      </c>
      <c r="H24" s="108" t="s">
        <v>86</v>
      </c>
      <c r="I24" s="105" t="s">
        <v>80</v>
      </c>
      <c r="J24" s="38">
        <v>8</v>
      </c>
      <c r="K24" s="109" t="s">
        <v>57</v>
      </c>
    </row>
    <row r="25" spans="1:11" ht="22.5" customHeight="1" x14ac:dyDescent="0.2">
      <c r="A25" s="31">
        <f t="shared" si="0"/>
        <v>1</v>
      </c>
      <c r="B25" s="8">
        <f t="shared" si="1"/>
        <v>2</v>
      </c>
      <c r="C25" s="40"/>
      <c r="D25" s="44" t="str">
        <f t="shared" si="3"/>
        <v>Tue</v>
      </c>
      <c r="E25" s="45">
        <f>+E24+1</f>
        <v>44208</v>
      </c>
      <c r="F25" s="46"/>
      <c r="G25" s="47">
        <v>9004</v>
      </c>
      <c r="H25" s="110" t="s">
        <v>92</v>
      </c>
      <c r="I25" s="106" t="s">
        <v>80</v>
      </c>
      <c r="J25" s="49">
        <v>4</v>
      </c>
      <c r="K25" s="111" t="s">
        <v>57</v>
      </c>
    </row>
    <row r="26" spans="1:11" ht="22.5" customHeight="1" x14ac:dyDescent="0.2">
      <c r="A26" s="31"/>
      <c r="C26" s="40"/>
      <c r="D26" s="44" t="str">
        <f t="shared" ref="D26:E27" si="5">D25</f>
        <v>Tue</v>
      </c>
      <c r="E26" s="45">
        <f t="shared" si="5"/>
        <v>44208</v>
      </c>
      <c r="F26" s="46"/>
      <c r="G26" s="47">
        <v>9004</v>
      </c>
      <c r="H26" s="110" t="s">
        <v>93</v>
      </c>
      <c r="I26" s="106" t="s">
        <v>80</v>
      </c>
      <c r="J26" s="49">
        <v>2</v>
      </c>
      <c r="K26" s="111" t="s">
        <v>57</v>
      </c>
    </row>
    <row r="27" spans="1:11" ht="22.5" customHeight="1" x14ac:dyDescent="0.2">
      <c r="A27" s="31"/>
      <c r="C27" s="40"/>
      <c r="D27" s="44" t="str">
        <f t="shared" si="5"/>
        <v>Tue</v>
      </c>
      <c r="E27" s="45">
        <f t="shared" si="5"/>
        <v>44208</v>
      </c>
      <c r="F27" s="46"/>
      <c r="G27" s="47">
        <v>9004</v>
      </c>
      <c r="H27" s="110" t="s">
        <v>86</v>
      </c>
      <c r="I27" s="106" t="s">
        <v>80</v>
      </c>
      <c r="J27" s="49">
        <v>2</v>
      </c>
      <c r="K27" s="111" t="s">
        <v>57</v>
      </c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3"/>
        <v>Wed</v>
      </c>
      <c r="E28" s="34">
        <f>+E25+1</f>
        <v>44209</v>
      </c>
      <c r="F28" s="35" t="s">
        <v>95</v>
      </c>
      <c r="G28" s="36">
        <v>9003</v>
      </c>
      <c r="H28" s="43" t="s">
        <v>94</v>
      </c>
      <c r="I28" s="105" t="s">
        <v>80</v>
      </c>
      <c r="J28" s="38">
        <v>8</v>
      </c>
      <c r="K28" s="109" t="s">
        <v>57</v>
      </c>
    </row>
    <row r="29" spans="1:11" ht="22.5" customHeight="1" x14ac:dyDescent="0.2">
      <c r="A29" s="31">
        <f t="shared" si="0"/>
        <v>1</v>
      </c>
      <c r="B29" s="8">
        <f t="shared" si="1"/>
        <v>4</v>
      </c>
      <c r="C29" s="40"/>
      <c r="D29" s="44" t="str">
        <f t="shared" si="3"/>
        <v>Thu</v>
      </c>
      <c r="E29" s="45">
        <f>+E28+1</f>
        <v>44210</v>
      </c>
      <c r="F29" s="46" t="s">
        <v>82</v>
      </c>
      <c r="G29" s="47">
        <v>9003</v>
      </c>
      <c r="H29" s="48" t="s">
        <v>81</v>
      </c>
      <c r="I29" s="106" t="s">
        <v>80</v>
      </c>
      <c r="J29" s="49">
        <v>8</v>
      </c>
      <c r="K29" s="111" t="s">
        <v>51</v>
      </c>
    </row>
    <row r="30" spans="1:11" ht="22.5" customHeight="1" x14ac:dyDescent="0.2">
      <c r="A30" s="31">
        <f t="shared" si="0"/>
        <v>1</v>
      </c>
      <c r="B30" s="8">
        <f t="shared" si="1"/>
        <v>5</v>
      </c>
      <c r="C30" s="40"/>
      <c r="D30" s="33" t="str">
        <f t="shared" si="3"/>
        <v>Fri</v>
      </c>
      <c r="E30" s="34">
        <f>+E29+1</f>
        <v>44211</v>
      </c>
      <c r="F30" s="35"/>
      <c r="G30" s="36">
        <v>9004</v>
      </c>
      <c r="H30" s="108" t="s">
        <v>86</v>
      </c>
      <c r="I30" s="105" t="s">
        <v>80</v>
      </c>
      <c r="J30" s="38">
        <v>4</v>
      </c>
      <c r="K30" s="109" t="s">
        <v>57</v>
      </c>
    </row>
    <row r="31" spans="1:11" ht="22.5" customHeight="1" x14ac:dyDescent="0.2">
      <c r="A31" s="31"/>
      <c r="C31" s="40"/>
      <c r="D31" s="33" t="str">
        <f>D30</f>
        <v>Fri</v>
      </c>
      <c r="E31" s="34">
        <f>E30</f>
        <v>44211</v>
      </c>
      <c r="F31" s="35" t="s">
        <v>84</v>
      </c>
      <c r="G31" s="36">
        <v>9003</v>
      </c>
      <c r="H31" s="43" t="s">
        <v>83</v>
      </c>
      <c r="I31" s="105" t="s">
        <v>80</v>
      </c>
      <c r="J31" s="38">
        <v>4</v>
      </c>
      <c r="K31" s="109" t="s">
        <v>57</v>
      </c>
    </row>
    <row r="32" spans="1:11" ht="22.5" customHeight="1" x14ac:dyDescent="0.2">
      <c r="A32" s="31" t="str">
        <f t="shared" si="0"/>
        <v/>
      </c>
      <c r="B32" s="8">
        <f t="shared" si="1"/>
        <v>6</v>
      </c>
      <c r="C32" s="40"/>
      <c r="D32" s="33" t="str">
        <f t="shared" si="3"/>
        <v>Sat</v>
      </c>
      <c r="E32" s="34">
        <f>+E30+1</f>
        <v>44212</v>
      </c>
      <c r="F32" s="35"/>
      <c r="G32" s="36"/>
      <c r="H32" s="43"/>
      <c r="I32" s="105"/>
      <c r="J32" s="38"/>
      <c r="K32" s="98"/>
    </row>
    <row r="33" spans="1:11" ht="22.5" customHeight="1" x14ac:dyDescent="0.2">
      <c r="A33" s="31" t="str">
        <f t="shared" si="0"/>
        <v/>
      </c>
      <c r="B33" s="8">
        <f t="shared" si="1"/>
        <v>7</v>
      </c>
      <c r="C33" s="40"/>
      <c r="D33" s="33" t="str">
        <f t="shared" si="3"/>
        <v>Sun</v>
      </c>
      <c r="E33" s="34">
        <f t="shared" si="2"/>
        <v>44213</v>
      </c>
      <c r="F33" s="35"/>
      <c r="G33" s="36"/>
      <c r="H33" s="43"/>
      <c r="I33" s="105"/>
      <c r="J33" s="38"/>
      <c r="K33" s="98"/>
    </row>
    <row r="34" spans="1:11" ht="22.5" customHeight="1" x14ac:dyDescent="0.2">
      <c r="A34" s="31">
        <f t="shared" si="0"/>
        <v>1</v>
      </c>
      <c r="B34" s="8">
        <f t="shared" si="1"/>
        <v>1</v>
      </c>
      <c r="C34" s="40"/>
      <c r="D34" s="33" t="str">
        <f t="shared" si="3"/>
        <v>Mo</v>
      </c>
      <c r="E34" s="34">
        <f t="shared" si="2"/>
        <v>44214</v>
      </c>
      <c r="F34" s="35" t="s">
        <v>88</v>
      </c>
      <c r="G34" s="36">
        <v>9003</v>
      </c>
      <c r="H34" s="43" t="s">
        <v>89</v>
      </c>
      <c r="I34" s="105" t="s">
        <v>80</v>
      </c>
      <c r="J34" s="38">
        <v>4</v>
      </c>
      <c r="K34" s="109" t="s">
        <v>57</v>
      </c>
    </row>
    <row r="35" spans="1:11" ht="22.5" customHeight="1" x14ac:dyDescent="0.2">
      <c r="A35" s="31"/>
      <c r="C35" s="40"/>
      <c r="D35" s="33" t="str">
        <f>D34</f>
        <v>Mo</v>
      </c>
      <c r="E35" s="34">
        <f>E34</f>
        <v>44214</v>
      </c>
      <c r="F35" s="35" t="s">
        <v>84</v>
      </c>
      <c r="G35" s="36">
        <v>9003</v>
      </c>
      <c r="H35" s="43" t="s">
        <v>83</v>
      </c>
      <c r="I35" s="105" t="s">
        <v>80</v>
      </c>
      <c r="J35" s="38">
        <v>4</v>
      </c>
      <c r="K35" s="109" t="s">
        <v>57</v>
      </c>
    </row>
    <row r="36" spans="1:11" ht="22.5" customHeight="1" x14ac:dyDescent="0.2">
      <c r="A36" s="31">
        <f t="shared" si="0"/>
        <v>1</v>
      </c>
      <c r="B36" s="8">
        <f t="shared" si="1"/>
        <v>2</v>
      </c>
      <c r="C36" s="40"/>
      <c r="D36" s="44" t="str">
        <f t="shared" si="3"/>
        <v>Tue</v>
      </c>
      <c r="E36" s="45">
        <f>+E34+1</f>
        <v>44215</v>
      </c>
      <c r="F36" s="46" t="s">
        <v>95</v>
      </c>
      <c r="G36" s="47">
        <v>9003</v>
      </c>
      <c r="H36" s="48" t="s">
        <v>94</v>
      </c>
      <c r="I36" s="106" t="s">
        <v>80</v>
      </c>
      <c r="J36" s="49">
        <v>8</v>
      </c>
      <c r="K36" s="111" t="s">
        <v>57</v>
      </c>
    </row>
    <row r="37" spans="1:11" ht="22.5" customHeight="1" x14ac:dyDescent="0.2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+E36+1</f>
        <v>44216</v>
      </c>
      <c r="F37" s="35" t="s">
        <v>95</v>
      </c>
      <c r="G37" s="36">
        <v>9003</v>
      </c>
      <c r="H37" s="43" t="s">
        <v>94</v>
      </c>
      <c r="I37" s="105" t="s">
        <v>80</v>
      </c>
      <c r="J37" s="38">
        <v>4</v>
      </c>
      <c r="K37" s="109" t="s">
        <v>57</v>
      </c>
    </row>
    <row r="38" spans="1:11" ht="22.5" customHeight="1" x14ac:dyDescent="0.2">
      <c r="A38" s="31"/>
      <c r="C38" s="40"/>
      <c r="D38" s="33" t="str">
        <f>D37</f>
        <v>Wed</v>
      </c>
      <c r="E38" s="34">
        <f>E37</f>
        <v>44216</v>
      </c>
      <c r="F38" s="35" t="s">
        <v>82</v>
      </c>
      <c r="G38" s="36">
        <v>9003</v>
      </c>
      <c r="H38" s="43" t="s">
        <v>81</v>
      </c>
      <c r="I38" s="105" t="s">
        <v>80</v>
      </c>
      <c r="J38" s="38">
        <v>2</v>
      </c>
      <c r="K38" s="109" t="s">
        <v>51</v>
      </c>
    </row>
    <row r="39" spans="1:11" ht="22.5" customHeight="1" x14ac:dyDescent="0.2">
      <c r="A39" s="31"/>
      <c r="C39" s="40"/>
      <c r="D39" s="33" t="str">
        <f t="shared" ref="D39" si="6">D38</f>
        <v>Wed</v>
      </c>
      <c r="E39" s="34">
        <f t="shared" ref="E39" si="7">E38</f>
        <v>44216</v>
      </c>
      <c r="F39" s="35"/>
      <c r="G39" s="36">
        <v>9004</v>
      </c>
      <c r="H39" s="43" t="s">
        <v>86</v>
      </c>
      <c r="I39" s="105" t="s">
        <v>80</v>
      </c>
      <c r="J39" s="38">
        <v>2</v>
      </c>
      <c r="K39" s="109" t="s">
        <v>57</v>
      </c>
    </row>
    <row r="40" spans="1:11" ht="22.5" customHeight="1" x14ac:dyDescent="0.2">
      <c r="A40" s="31">
        <f t="shared" si="0"/>
        <v>1</v>
      </c>
      <c r="B40" s="8">
        <f t="shared" si="1"/>
        <v>4</v>
      </c>
      <c r="C40" s="40"/>
      <c r="D40" s="44" t="str">
        <f t="shared" si="3"/>
        <v>Thu</v>
      </c>
      <c r="E40" s="45">
        <f>+E37+1</f>
        <v>44217</v>
      </c>
      <c r="F40" s="46" t="s">
        <v>95</v>
      </c>
      <c r="G40" s="47">
        <v>9003</v>
      </c>
      <c r="H40" s="48" t="s">
        <v>94</v>
      </c>
      <c r="I40" s="106" t="s">
        <v>80</v>
      </c>
      <c r="J40" s="49">
        <v>8</v>
      </c>
      <c r="K40" s="111" t="s">
        <v>57</v>
      </c>
    </row>
    <row r="41" spans="1:11" ht="22.5" customHeight="1" x14ac:dyDescent="0.2">
      <c r="A41" s="31">
        <f t="shared" si="0"/>
        <v>1</v>
      </c>
      <c r="B41" s="8">
        <f t="shared" si="1"/>
        <v>5</v>
      </c>
      <c r="C41" s="40"/>
      <c r="D41" s="33" t="str">
        <f t="shared" si="3"/>
        <v>Fri</v>
      </c>
      <c r="E41" s="34">
        <f>+E40+1</f>
        <v>44218</v>
      </c>
      <c r="F41" s="35" t="s">
        <v>95</v>
      </c>
      <c r="G41" s="36">
        <v>9003</v>
      </c>
      <c r="H41" s="43" t="s">
        <v>94</v>
      </c>
      <c r="I41" s="105" t="s">
        <v>80</v>
      </c>
      <c r="J41" s="38">
        <v>4</v>
      </c>
      <c r="K41" s="109" t="s">
        <v>57</v>
      </c>
    </row>
    <row r="42" spans="1:11" ht="22.5" customHeight="1" x14ac:dyDescent="0.2">
      <c r="A42" s="31"/>
      <c r="C42" s="40"/>
      <c r="D42" s="33" t="str">
        <f>D41</f>
        <v>Fri</v>
      </c>
      <c r="E42" s="34">
        <f>E41</f>
        <v>44218</v>
      </c>
      <c r="F42" s="35"/>
      <c r="G42" s="36">
        <v>9004</v>
      </c>
      <c r="H42" s="43" t="s">
        <v>86</v>
      </c>
      <c r="I42" s="105" t="s">
        <v>80</v>
      </c>
      <c r="J42" s="38">
        <v>2</v>
      </c>
      <c r="K42" s="109" t="s">
        <v>57</v>
      </c>
    </row>
    <row r="43" spans="1:11" ht="22.5" customHeight="1" x14ac:dyDescent="0.2">
      <c r="A43" s="31"/>
      <c r="C43" s="40"/>
      <c r="D43" s="33" t="str">
        <f t="shared" ref="D43" si="8">D42</f>
        <v>Fri</v>
      </c>
      <c r="E43" s="34">
        <f t="shared" ref="E43" si="9">E42</f>
        <v>44218</v>
      </c>
      <c r="F43" s="35" t="s">
        <v>97</v>
      </c>
      <c r="G43" s="36">
        <v>9003</v>
      </c>
      <c r="H43" s="43" t="s">
        <v>96</v>
      </c>
      <c r="I43" s="105" t="s">
        <v>80</v>
      </c>
      <c r="J43" s="38">
        <v>2</v>
      </c>
      <c r="K43" s="109" t="s">
        <v>57</v>
      </c>
    </row>
    <row r="44" spans="1:11" ht="22.5" customHeight="1" x14ac:dyDescent="0.2">
      <c r="A44" s="31" t="str">
        <f t="shared" si="0"/>
        <v/>
      </c>
      <c r="B44" s="8">
        <f t="shared" si="1"/>
        <v>6</v>
      </c>
      <c r="C44" s="40"/>
      <c r="D44" s="33" t="str">
        <f t="shared" si="3"/>
        <v>Sat</v>
      </c>
      <c r="E44" s="34">
        <f>+E41+1</f>
        <v>44219</v>
      </c>
      <c r="F44" s="35"/>
      <c r="G44" s="36"/>
      <c r="H44" s="37"/>
      <c r="I44" s="105"/>
      <c r="J44" s="38"/>
      <c r="K44" s="98"/>
    </row>
    <row r="45" spans="1:11" ht="22.5" customHeight="1" x14ac:dyDescent="0.2">
      <c r="A45" s="31" t="str">
        <f t="shared" si="0"/>
        <v/>
      </c>
      <c r="B45" s="8">
        <f t="shared" si="1"/>
        <v>7</v>
      </c>
      <c r="C45" s="40"/>
      <c r="D45" s="33" t="str">
        <f t="shared" si="3"/>
        <v>Sun</v>
      </c>
      <c r="E45" s="34">
        <f t="shared" si="2"/>
        <v>44220</v>
      </c>
      <c r="F45" s="35"/>
      <c r="G45" s="36"/>
      <c r="H45" s="43"/>
      <c r="I45" s="105"/>
      <c r="J45" s="38"/>
      <c r="K45" s="98"/>
    </row>
    <row r="46" spans="1:11" ht="22.5" customHeight="1" x14ac:dyDescent="0.2">
      <c r="A46" s="31">
        <f t="shared" si="0"/>
        <v>1</v>
      </c>
      <c r="B46" s="8">
        <f t="shared" si="1"/>
        <v>1</v>
      </c>
      <c r="C46" s="40"/>
      <c r="D46" s="33" t="str">
        <f t="shared" si="3"/>
        <v>Mo</v>
      </c>
      <c r="E46" s="34">
        <f t="shared" si="2"/>
        <v>44221</v>
      </c>
      <c r="F46" s="35" t="s">
        <v>97</v>
      </c>
      <c r="G46" s="36">
        <v>9003</v>
      </c>
      <c r="H46" s="43" t="s">
        <v>96</v>
      </c>
      <c r="I46" s="105" t="s">
        <v>80</v>
      </c>
      <c r="J46" s="38">
        <v>8</v>
      </c>
      <c r="K46" s="109" t="s">
        <v>57</v>
      </c>
    </row>
    <row r="47" spans="1:11" ht="22.5" customHeight="1" x14ac:dyDescent="0.2">
      <c r="A47" s="31">
        <f t="shared" si="0"/>
        <v>1</v>
      </c>
      <c r="B47" s="8">
        <f t="shared" si="1"/>
        <v>2</v>
      </c>
      <c r="C47" s="40"/>
      <c r="D47" s="44" t="str">
        <f t="shared" si="3"/>
        <v>Tue</v>
      </c>
      <c r="E47" s="45">
        <f>+E46+1</f>
        <v>44222</v>
      </c>
      <c r="F47" s="46" t="s">
        <v>97</v>
      </c>
      <c r="G47" s="47">
        <v>9003</v>
      </c>
      <c r="H47" s="48" t="s">
        <v>96</v>
      </c>
      <c r="I47" s="106" t="s">
        <v>80</v>
      </c>
      <c r="J47" s="49">
        <v>8</v>
      </c>
      <c r="K47" s="111" t="s">
        <v>57</v>
      </c>
    </row>
    <row r="48" spans="1:11" ht="22.5" customHeight="1" x14ac:dyDescent="0.2">
      <c r="A48" s="31">
        <f t="shared" si="0"/>
        <v>1</v>
      </c>
      <c r="B48" s="8">
        <f t="shared" si="1"/>
        <v>3</v>
      </c>
      <c r="C48" s="40"/>
      <c r="D48" s="33" t="str">
        <f t="shared" si="3"/>
        <v>Wed</v>
      </c>
      <c r="E48" s="34">
        <f>+E47+1</f>
        <v>44223</v>
      </c>
      <c r="F48" s="35" t="s">
        <v>97</v>
      </c>
      <c r="G48" s="36">
        <v>9003</v>
      </c>
      <c r="H48" s="43" t="s">
        <v>96</v>
      </c>
      <c r="I48" s="105" t="s">
        <v>80</v>
      </c>
      <c r="J48" s="38">
        <v>8</v>
      </c>
      <c r="K48" s="109" t="s">
        <v>57</v>
      </c>
    </row>
    <row r="49" spans="1:11" ht="22.5" customHeight="1" x14ac:dyDescent="0.2">
      <c r="A49" s="31">
        <f t="shared" si="0"/>
        <v>1</v>
      </c>
      <c r="B49" s="8">
        <f t="shared" si="1"/>
        <v>4</v>
      </c>
      <c r="C49" s="40"/>
      <c r="D49" s="44" t="str">
        <f t="shared" si="3"/>
        <v>Thu</v>
      </c>
      <c r="E49" s="45">
        <f>+E48+1</f>
        <v>44224</v>
      </c>
      <c r="F49" s="46"/>
      <c r="G49" s="47">
        <v>9004</v>
      </c>
      <c r="H49" s="110" t="s">
        <v>86</v>
      </c>
      <c r="I49" s="106" t="s">
        <v>80</v>
      </c>
      <c r="J49" s="49">
        <v>8</v>
      </c>
      <c r="K49" s="111" t="s">
        <v>57</v>
      </c>
    </row>
    <row r="50" spans="1:11" ht="22.5" customHeight="1" x14ac:dyDescent="0.2">
      <c r="A50" s="31">
        <f t="shared" si="0"/>
        <v>1</v>
      </c>
      <c r="B50" s="8">
        <f>WEEKDAY(E49+1,2)</f>
        <v>5</v>
      </c>
      <c r="C50" s="40"/>
      <c r="D50" s="33" t="str">
        <f>IF(B50=1,"Mo",IF(B50=2,"Tue",IF(B50=3,"Wed",IF(B50=4,"Thu",IF(B50=5,"Fri",IF(B50=6,"Sat",IF(B50=7,"Sun","")))))))</f>
        <v>Fri</v>
      </c>
      <c r="E50" s="34">
        <f>IF(MONTH(E49+1)&gt;MONTH(E49),"",E49+1)</f>
        <v>44225</v>
      </c>
      <c r="F50" s="35"/>
      <c r="G50" s="36">
        <v>9004</v>
      </c>
      <c r="H50" s="43" t="s">
        <v>98</v>
      </c>
      <c r="I50" s="105" t="s">
        <v>80</v>
      </c>
      <c r="J50" s="38">
        <v>4</v>
      </c>
      <c r="K50" s="109" t="s">
        <v>66</v>
      </c>
    </row>
    <row r="51" spans="1:11" ht="22.5" customHeight="1" x14ac:dyDescent="0.2">
      <c r="A51" s="31"/>
      <c r="C51" s="40"/>
      <c r="D51" s="33" t="str">
        <f>D50</f>
        <v>Fri</v>
      </c>
      <c r="E51" s="34">
        <f>E50</f>
        <v>44225</v>
      </c>
      <c r="F51" s="35" t="s">
        <v>97</v>
      </c>
      <c r="G51" s="36">
        <v>9003</v>
      </c>
      <c r="H51" s="43" t="s">
        <v>96</v>
      </c>
      <c r="I51" s="105" t="s">
        <v>80</v>
      </c>
      <c r="J51" s="38">
        <v>4</v>
      </c>
      <c r="K51" s="109" t="s">
        <v>57</v>
      </c>
    </row>
    <row r="52" spans="1:11" ht="22.5" customHeight="1" x14ac:dyDescent="0.2">
      <c r="A52" s="31" t="str">
        <f t="shared" si="0"/>
        <v/>
      </c>
      <c r="B52" s="8">
        <v>6</v>
      </c>
      <c r="C52" s="40"/>
      <c r="D52" s="33" t="str">
        <f>IF(B52=1,"Mo",IF(B52=2,"Tue",IF(B52=3,"Wed",IF(B52=4,"Thu",IF(B52=5,"Fri",IF(B52=6,"Sat",IF(B52=7,"Sun","")))))))</f>
        <v>Sat</v>
      </c>
      <c r="E52" s="34">
        <f>IF(MONTH(E50+1)&gt;MONTH(E50),"",E50+1)</f>
        <v>44226</v>
      </c>
      <c r="F52" s="35"/>
      <c r="G52" s="36"/>
      <c r="H52" s="37"/>
      <c r="I52" s="105"/>
      <c r="J52" s="38"/>
      <c r="K52" s="98"/>
    </row>
    <row r="53" spans="1:11" ht="22.5" customHeight="1" thickBot="1" x14ac:dyDescent="0.25">
      <c r="A53" s="31" t="str">
        <f t="shared" si="0"/>
        <v/>
      </c>
      <c r="B53" s="8">
        <v>7</v>
      </c>
      <c r="C53" s="40"/>
      <c r="D53" s="52" t="str">
        <f t="shared" si="3"/>
        <v>Sun</v>
      </c>
      <c r="E53" s="53">
        <f>IF(MONTH(E52+1)&gt;MONTH(E52),"",E52+1)</f>
        <v>44227</v>
      </c>
      <c r="F53" s="54"/>
      <c r="G53" s="55"/>
      <c r="H53" s="56"/>
      <c r="I53" s="107"/>
      <c r="J53" s="57"/>
      <c r="K53" s="99"/>
    </row>
    <row r="54" spans="1:11" ht="30" customHeight="1" x14ac:dyDescent="0.2"/>
    <row r="55" spans="1:11" ht="30" customHeight="1" x14ac:dyDescent="0.2"/>
    <row r="56" spans="1:11" ht="30" customHeight="1" x14ac:dyDescent="0.2"/>
    <row r="57" spans="1:11" ht="30" customHeight="1" x14ac:dyDescent="0.2"/>
    <row r="58" spans="1:11" ht="30" customHeight="1" x14ac:dyDescent="0.2"/>
    <row r="59" spans="1:11" ht="30" customHeight="1" x14ac:dyDescent="0.2"/>
    <row r="60" spans="1:11" ht="30" customHeight="1" x14ac:dyDescent="0.2"/>
    <row r="61" spans="1:11" ht="30" customHeight="1" x14ac:dyDescent="0.2"/>
    <row r="62" spans="1:11" ht="30" customHeight="1" x14ac:dyDescent="0.2"/>
    <row r="63" spans="1:11" ht="30" customHeight="1" x14ac:dyDescent="0.2"/>
    <row r="64" spans="1:11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</sheetData>
  <mergeCells count="2">
    <mergeCell ref="D4:E4"/>
    <mergeCell ref="D1:K1"/>
  </mergeCells>
  <conditionalFormatting sqref="C11:C51">
    <cfRule type="expression" dxfId="751" priority="67" stopIfTrue="1">
      <formula>IF($A11=1,B11,)</formula>
    </cfRule>
    <cfRule type="expression" dxfId="750" priority="68" stopIfTrue="1">
      <formula>IF($A11="",B11,)</formula>
    </cfRule>
  </conditionalFormatting>
  <conditionalFormatting sqref="E11">
    <cfRule type="expression" dxfId="749" priority="69" stopIfTrue="1">
      <formula>IF($A11="",B11,"")</formula>
    </cfRule>
  </conditionalFormatting>
  <conditionalFormatting sqref="E12:E51">
    <cfRule type="expression" dxfId="748" priority="70" stopIfTrue="1">
      <formula>IF($A12&lt;&gt;1,B12,"")</formula>
    </cfRule>
  </conditionalFormatting>
  <conditionalFormatting sqref="D11:D51">
    <cfRule type="expression" dxfId="747" priority="71" stopIfTrue="1">
      <formula>IF($A11="",B11,)</formula>
    </cfRule>
  </conditionalFormatting>
  <conditionalFormatting sqref="G11:G12 G14:G19 G21:G23 G25:G29 G31:G34 G38:G39 G44:G47 G49">
    <cfRule type="expression" dxfId="746" priority="72" stopIfTrue="1">
      <formula>#REF!="Freelancer"</formula>
    </cfRule>
    <cfRule type="expression" dxfId="745" priority="73" stopIfTrue="1">
      <formula>#REF!="DTC Int. Staff"</formula>
    </cfRule>
  </conditionalFormatting>
  <conditionalFormatting sqref="G49 G14 G18:G19 G21:G23 G29 G31:G34 G44:G46">
    <cfRule type="expression" dxfId="744" priority="65" stopIfTrue="1">
      <formula>$F$5="Freelancer"</formula>
    </cfRule>
    <cfRule type="expression" dxfId="743" priority="66" stopIfTrue="1">
      <formula>$F$5="DTC Int. Staff"</formula>
    </cfRule>
  </conditionalFormatting>
  <conditionalFormatting sqref="G12">
    <cfRule type="expression" dxfId="742" priority="63" stopIfTrue="1">
      <formula>#REF!="Freelancer"</formula>
    </cfRule>
    <cfRule type="expression" dxfId="741" priority="64" stopIfTrue="1">
      <formula>#REF!="DTC Int. Staff"</formula>
    </cfRule>
  </conditionalFormatting>
  <conditionalFormatting sqref="G12">
    <cfRule type="expression" dxfId="740" priority="61" stopIfTrue="1">
      <formula>$F$5="Freelancer"</formula>
    </cfRule>
    <cfRule type="expression" dxfId="739" priority="62" stopIfTrue="1">
      <formula>$F$5="DTC Int. Staff"</formula>
    </cfRule>
  </conditionalFormatting>
  <conditionalFormatting sqref="G13">
    <cfRule type="expression" dxfId="738" priority="59" stopIfTrue="1">
      <formula>#REF!="Freelancer"</formula>
    </cfRule>
    <cfRule type="expression" dxfId="737" priority="60" stopIfTrue="1">
      <formula>#REF!="DTC Int. Staff"</formula>
    </cfRule>
  </conditionalFormatting>
  <conditionalFormatting sqref="G13">
    <cfRule type="expression" dxfId="736" priority="57" stopIfTrue="1">
      <formula>$F$5="Freelancer"</formula>
    </cfRule>
    <cfRule type="expression" dxfId="735" priority="58" stopIfTrue="1">
      <formula>$F$5="DTC Int. Staff"</formula>
    </cfRule>
  </conditionalFormatting>
  <conditionalFormatting sqref="C53">
    <cfRule type="expression" dxfId="734" priority="54" stopIfTrue="1">
      <formula>IF($A53=1,B53,)</formula>
    </cfRule>
    <cfRule type="expression" dxfId="733" priority="55" stopIfTrue="1">
      <formula>IF($A53="",B53,)</formula>
    </cfRule>
  </conditionalFormatting>
  <conditionalFormatting sqref="D53">
    <cfRule type="expression" dxfId="732" priority="56" stopIfTrue="1">
      <formula>IF($A53="",B53,)</formula>
    </cfRule>
  </conditionalFormatting>
  <conditionalFormatting sqref="C52">
    <cfRule type="expression" dxfId="731" priority="51" stopIfTrue="1">
      <formula>IF($A52=1,B52,)</formula>
    </cfRule>
    <cfRule type="expression" dxfId="730" priority="52" stopIfTrue="1">
      <formula>IF($A52="",B52,)</formula>
    </cfRule>
  </conditionalFormatting>
  <conditionalFormatting sqref="D52">
    <cfRule type="expression" dxfId="729" priority="53" stopIfTrue="1">
      <formula>IF($A52="",B52,)</formula>
    </cfRule>
  </conditionalFormatting>
  <conditionalFormatting sqref="E52">
    <cfRule type="expression" dxfId="728" priority="50" stopIfTrue="1">
      <formula>IF($A52&lt;&gt;1,B52,"")</formula>
    </cfRule>
  </conditionalFormatting>
  <conditionalFormatting sqref="E53">
    <cfRule type="expression" dxfId="727" priority="49" stopIfTrue="1">
      <formula>IF($A53&lt;&gt;1,B53,"")</formula>
    </cfRule>
  </conditionalFormatting>
  <conditionalFormatting sqref="G28">
    <cfRule type="expression" dxfId="726" priority="47" stopIfTrue="1">
      <formula>$F$5="Freelancer"</formula>
    </cfRule>
    <cfRule type="expression" dxfId="725" priority="48" stopIfTrue="1">
      <formula>$F$5="DTC Int. Staff"</formula>
    </cfRule>
  </conditionalFormatting>
  <conditionalFormatting sqref="G36">
    <cfRule type="expression" dxfId="724" priority="45" stopIfTrue="1">
      <formula>#REF!="Freelancer"</formula>
    </cfRule>
    <cfRule type="expression" dxfId="723" priority="46" stopIfTrue="1">
      <formula>#REF!="DTC Int. Staff"</formula>
    </cfRule>
  </conditionalFormatting>
  <conditionalFormatting sqref="G36">
    <cfRule type="expression" dxfId="722" priority="43" stopIfTrue="1">
      <formula>$F$5="Freelancer"</formula>
    </cfRule>
    <cfRule type="expression" dxfId="721" priority="44" stopIfTrue="1">
      <formula>$F$5="DTC Int. Staff"</formula>
    </cfRule>
  </conditionalFormatting>
  <conditionalFormatting sqref="G20">
    <cfRule type="expression" dxfId="720" priority="37" stopIfTrue="1">
      <formula>#REF!="Freelancer"</formula>
    </cfRule>
    <cfRule type="expression" dxfId="719" priority="38" stopIfTrue="1">
      <formula>#REF!="DTC Int. Staff"</formula>
    </cfRule>
  </conditionalFormatting>
  <conditionalFormatting sqref="G20">
    <cfRule type="expression" dxfId="718" priority="35" stopIfTrue="1">
      <formula>$F$5="Freelancer"</formula>
    </cfRule>
    <cfRule type="expression" dxfId="717" priority="36" stopIfTrue="1">
      <formula>$F$5="DTC Int. Staff"</formula>
    </cfRule>
  </conditionalFormatting>
  <conditionalFormatting sqref="G24">
    <cfRule type="expression" dxfId="716" priority="33" stopIfTrue="1">
      <formula>#REF!="Freelancer"</formula>
    </cfRule>
    <cfRule type="expression" dxfId="715" priority="34" stopIfTrue="1">
      <formula>#REF!="DTC Int. Staff"</formula>
    </cfRule>
  </conditionalFormatting>
  <conditionalFormatting sqref="G30">
    <cfRule type="expression" dxfId="714" priority="31" stopIfTrue="1">
      <formula>#REF!="Freelancer"</formula>
    </cfRule>
    <cfRule type="expression" dxfId="713" priority="32" stopIfTrue="1">
      <formula>#REF!="DTC Int. Staff"</formula>
    </cfRule>
  </conditionalFormatting>
  <conditionalFormatting sqref="G35">
    <cfRule type="expression" dxfId="712" priority="29" stopIfTrue="1">
      <formula>#REF!="Freelancer"</formula>
    </cfRule>
    <cfRule type="expression" dxfId="711" priority="30" stopIfTrue="1">
      <formula>#REF!="DTC Int. Staff"</formula>
    </cfRule>
  </conditionalFormatting>
  <conditionalFormatting sqref="G35">
    <cfRule type="expression" dxfId="710" priority="27" stopIfTrue="1">
      <formula>$F$5="Freelancer"</formula>
    </cfRule>
    <cfRule type="expression" dxfId="709" priority="28" stopIfTrue="1">
      <formula>$F$5="DTC Int. Staff"</formula>
    </cfRule>
  </conditionalFormatting>
  <conditionalFormatting sqref="G37">
    <cfRule type="expression" dxfId="708" priority="25" stopIfTrue="1">
      <formula>#REF!="Freelancer"</formula>
    </cfRule>
    <cfRule type="expression" dxfId="707" priority="26" stopIfTrue="1">
      <formula>#REF!="DTC Int. Staff"</formula>
    </cfRule>
  </conditionalFormatting>
  <conditionalFormatting sqref="G37">
    <cfRule type="expression" dxfId="706" priority="23" stopIfTrue="1">
      <formula>$F$5="Freelancer"</formula>
    </cfRule>
    <cfRule type="expression" dxfId="705" priority="24" stopIfTrue="1">
      <formula>$F$5="DTC Int. Staff"</formula>
    </cfRule>
  </conditionalFormatting>
  <conditionalFormatting sqref="G40">
    <cfRule type="expression" dxfId="704" priority="21" stopIfTrue="1">
      <formula>#REF!="Freelancer"</formula>
    </cfRule>
    <cfRule type="expression" dxfId="703" priority="22" stopIfTrue="1">
      <formula>#REF!="DTC Int. Staff"</formula>
    </cfRule>
  </conditionalFormatting>
  <conditionalFormatting sqref="G40">
    <cfRule type="expression" dxfId="702" priority="19" stopIfTrue="1">
      <formula>$F$5="Freelancer"</formula>
    </cfRule>
    <cfRule type="expression" dxfId="701" priority="20" stopIfTrue="1">
      <formula>$F$5="DTC Int. Staff"</formula>
    </cfRule>
  </conditionalFormatting>
  <conditionalFormatting sqref="G41">
    <cfRule type="expression" dxfId="700" priority="17" stopIfTrue="1">
      <formula>#REF!="Freelancer"</formula>
    </cfRule>
    <cfRule type="expression" dxfId="699" priority="18" stopIfTrue="1">
      <formula>#REF!="DTC Int. Staff"</formula>
    </cfRule>
  </conditionalFormatting>
  <conditionalFormatting sqref="G41">
    <cfRule type="expression" dxfId="698" priority="15" stopIfTrue="1">
      <formula>$F$5="Freelancer"</formula>
    </cfRule>
    <cfRule type="expression" dxfId="697" priority="16" stopIfTrue="1">
      <formula>$F$5="DTC Int. Staff"</formula>
    </cfRule>
  </conditionalFormatting>
  <conditionalFormatting sqref="G42">
    <cfRule type="expression" dxfId="696" priority="13" stopIfTrue="1">
      <formula>#REF!="Freelancer"</formula>
    </cfRule>
    <cfRule type="expression" dxfId="695" priority="14" stopIfTrue="1">
      <formula>#REF!="DTC Int. Staff"</formula>
    </cfRule>
  </conditionalFormatting>
  <conditionalFormatting sqref="G43">
    <cfRule type="expression" dxfId="694" priority="11" stopIfTrue="1">
      <formula>#REF!="Freelancer"</formula>
    </cfRule>
    <cfRule type="expression" dxfId="693" priority="12" stopIfTrue="1">
      <formula>#REF!="DTC Int. Staff"</formula>
    </cfRule>
  </conditionalFormatting>
  <conditionalFormatting sqref="G43">
    <cfRule type="expression" dxfId="692" priority="9" stopIfTrue="1">
      <formula>$F$5="Freelancer"</formula>
    </cfRule>
    <cfRule type="expression" dxfId="691" priority="10" stopIfTrue="1">
      <formula>$F$5="DTC Int. Staff"</formula>
    </cfRule>
  </conditionalFormatting>
  <conditionalFormatting sqref="G48">
    <cfRule type="expression" dxfId="690" priority="7" stopIfTrue="1">
      <formula>#REF!="Freelancer"</formula>
    </cfRule>
    <cfRule type="expression" dxfId="689" priority="8" stopIfTrue="1">
      <formula>#REF!="DTC Int. Staff"</formula>
    </cfRule>
  </conditionalFormatting>
  <conditionalFormatting sqref="G48">
    <cfRule type="expression" dxfId="688" priority="5" stopIfTrue="1">
      <formula>$F$5="Freelancer"</formula>
    </cfRule>
    <cfRule type="expression" dxfId="687" priority="6" stopIfTrue="1">
      <formula>$F$5="DTC Int. Staff"</formula>
    </cfRule>
  </conditionalFormatting>
  <conditionalFormatting sqref="G51">
    <cfRule type="expression" dxfId="686" priority="3" stopIfTrue="1">
      <formula>#REF!="Freelancer"</formula>
    </cfRule>
    <cfRule type="expression" dxfId="685" priority="4" stopIfTrue="1">
      <formula>#REF!="DTC Int. Staff"</formula>
    </cfRule>
  </conditionalFormatting>
  <conditionalFormatting sqref="G51">
    <cfRule type="expression" dxfId="684" priority="1" stopIfTrue="1">
      <formula>$F$5="Freelancer"</formula>
    </cfRule>
    <cfRule type="expression" dxfId="68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166"/>
  <sheetViews>
    <sheetView showGridLines="0" topLeftCell="D60" zoomScale="90" zoomScaleNormal="90" workbookViewId="0">
      <selection activeCell="H67" sqref="H6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114"/>
    <col min="12" max="16384" width="11.42578125" style="8"/>
  </cols>
  <sheetData>
    <row r="1" spans="1:11" ht="51.75" customHeight="1" thickBot="1" x14ac:dyDescent="0.25">
      <c r="D1" s="183" t="s">
        <v>5</v>
      </c>
      <c r="E1" s="184"/>
      <c r="F1" s="184"/>
      <c r="G1" s="184"/>
      <c r="H1" s="184"/>
      <c r="I1" s="184"/>
      <c r="J1" s="184"/>
      <c r="K1" s="185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81" t="s">
        <v>8</v>
      </c>
      <c r="E4" s="182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J7" s="21" t="s">
        <v>34</v>
      </c>
      <c r="K7" s="22" t="s">
        <v>35</v>
      </c>
    </row>
    <row r="8" spans="1:11" ht="43.5" customHeight="1" x14ac:dyDescent="0.2">
      <c r="D8" s="23"/>
      <c r="G8" s="18"/>
      <c r="H8" s="14"/>
      <c r="J8" s="24">
        <f>SUM(J10:J73)</f>
        <v>153</v>
      </c>
      <c r="K8" s="115">
        <f>J8/8</f>
        <v>19.125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0" t="s">
        <v>47</v>
      </c>
    </row>
    <row r="11" spans="1:11" ht="22.5" customHeight="1" x14ac:dyDescent="0.2">
      <c r="A11" s="31">
        <f t="shared" ref="A11:A73" si="0">IF(OR(C11="f",C11="u",C11="F",C11="U"),"",IF(OR(B11=1,B11=2,B11=3,B11=4,B11=5),1,""))</f>
        <v>1</v>
      </c>
      <c r="B11" s="8">
        <f t="shared" ref="B11:B73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>
        <v>9004</v>
      </c>
      <c r="H11" s="48" t="s">
        <v>99</v>
      </c>
      <c r="I11" s="106" t="s">
        <v>80</v>
      </c>
      <c r="J11" s="49">
        <v>3</v>
      </c>
      <c r="K11" s="111" t="s">
        <v>69</v>
      </c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 t="s">
        <v>97</v>
      </c>
      <c r="G12" s="47">
        <v>9003</v>
      </c>
      <c r="H12" s="48" t="s">
        <v>96</v>
      </c>
      <c r="I12" s="106" t="s">
        <v>80</v>
      </c>
      <c r="J12" s="49">
        <v>4</v>
      </c>
      <c r="K12" s="111" t="s">
        <v>57</v>
      </c>
    </row>
    <row r="13" spans="1:11" ht="22.5" customHeight="1" x14ac:dyDescent="0.2">
      <c r="A13" s="31"/>
      <c r="C13" s="39"/>
      <c r="D13" s="44" t="str">
        <f t="shared" ref="D13:E13" si="2">D12</f>
        <v>Mo</v>
      </c>
      <c r="E13" s="45">
        <f t="shared" si="2"/>
        <v>44228</v>
      </c>
      <c r="F13" s="46"/>
      <c r="G13" s="47">
        <v>9004</v>
      </c>
      <c r="H13" s="48" t="s">
        <v>100</v>
      </c>
      <c r="I13" s="106" t="s">
        <v>80</v>
      </c>
      <c r="J13" s="49">
        <v>1</v>
      </c>
      <c r="K13" s="111" t="s">
        <v>57</v>
      </c>
    </row>
    <row r="14" spans="1:11" ht="22.5" customHeight="1" x14ac:dyDescent="0.2">
      <c r="A14" s="31"/>
      <c r="B14" s="8">
        <f t="shared" si="1"/>
        <v>2</v>
      </c>
      <c r="C14" s="40"/>
      <c r="D14" s="33" t="str">
        <f>IF(B14=1,"Mo",IF(B14=2,"Tue",IF(B14=3,"Wed",IF(B14=4,"Thu",IF(B14=5,"Fri",IF(B14=6,"Sat",IF(B14=7,"Sun","")))))))</f>
        <v>Tue</v>
      </c>
      <c r="E14" s="34">
        <f>+E11+1</f>
        <v>44229</v>
      </c>
      <c r="F14" s="35"/>
      <c r="G14" s="36">
        <v>9004</v>
      </c>
      <c r="H14" s="43" t="s">
        <v>101</v>
      </c>
      <c r="I14" s="105" t="s">
        <v>80</v>
      </c>
      <c r="J14" s="38">
        <v>4</v>
      </c>
      <c r="K14" s="109" t="s">
        <v>57</v>
      </c>
    </row>
    <row r="15" spans="1:11" ht="22.5" customHeight="1" x14ac:dyDescent="0.2">
      <c r="A15" s="31"/>
      <c r="C15" s="40"/>
      <c r="D15" s="33" t="str">
        <f>D14</f>
        <v>Tue</v>
      </c>
      <c r="E15" s="34">
        <f>E14</f>
        <v>44229</v>
      </c>
      <c r="F15" s="35" t="s">
        <v>84</v>
      </c>
      <c r="G15" s="36">
        <v>9003</v>
      </c>
      <c r="H15" s="43" t="s">
        <v>83</v>
      </c>
      <c r="I15" s="105" t="s">
        <v>80</v>
      </c>
      <c r="J15" s="38">
        <v>4</v>
      </c>
      <c r="K15" s="109" t="s">
        <v>57</v>
      </c>
    </row>
    <row r="16" spans="1:11" ht="22.5" customHeight="1" x14ac:dyDescent="0.2">
      <c r="A16" s="31"/>
      <c r="C16" s="40"/>
      <c r="D16" s="33" t="str">
        <f t="shared" ref="D16" si="3">D15</f>
        <v>Tue</v>
      </c>
      <c r="E16" s="34">
        <f t="shared" ref="E16" si="4">E15</f>
        <v>44229</v>
      </c>
      <c r="F16" s="35" t="s">
        <v>82</v>
      </c>
      <c r="G16" s="36">
        <v>9003</v>
      </c>
      <c r="H16" s="43" t="s">
        <v>81</v>
      </c>
      <c r="I16" s="105" t="s">
        <v>80</v>
      </c>
      <c r="J16" s="38">
        <v>2</v>
      </c>
      <c r="K16" s="109" t="s">
        <v>51</v>
      </c>
    </row>
    <row r="17" spans="1:11" ht="22.5" customHeight="1" x14ac:dyDescent="0.2">
      <c r="A17" s="31"/>
      <c r="B17" s="8">
        <f t="shared" si="1"/>
        <v>3</v>
      </c>
      <c r="C17" s="40"/>
      <c r="D17" s="44" t="str">
        <f>IF(B17=1,"Mo",IF(B17=2,"Tue",IF(B17=3,"Wed",IF(B17=4,"Thu",IF(B17=5,"Fri",IF(B17=6,"Sat",IF(B17=7,"Sun","")))))))</f>
        <v>Wed</v>
      </c>
      <c r="E17" s="45">
        <f>+E14+1</f>
        <v>44230</v>
      </c>
      <c r="F17" s="46" t="s">
        <v>82</v>
      </c>
      <c r="G17" s="47">
        <v>9003</v>
      </c>
      <c r="H17" s="48" t="s">
        <v>81</v>
      </c>
      <c r="I17" s="106" t="s">
        <v>80</v>
      </c>
      <c r="J17" s="49">
        <v>4</v>
      </c>
      <c r="K17" s="111" t="s">
        <v>51</v>
      </c>
    </row>
    <row r="18" spans="1:11" ht="22.5" customHeight="1" x14ac:dyDescent="0.2">
      <c r="A18" s="31"/>
      <c r="C18" s="40"/>
      <c r="D18" s="44" t="str">
        <f>D17</f>
        <v>Wed</v>
      </c>
      <c r="E18" s="45">
        <f>E17</f>
        <v>44230</v>
      </c>
      <c r="F18" s="46" t="s">
        <v>103</v>
      </c>
      <c r="G18" s="47">
        <v>9003</v>
      </c>
      <c r="H18" s="48" t="s">
        <v>102</v>
      </c>
      <c r="I18" s="106" t="s">
        <v>80</v>
      </c>
      <c r="J18" s="49">
        <v>1</v>
      </c>
      <c r="K18" s="111" t="s">
        <v>57</v>
      </c>
    </row>
    <row r="19" spans="1:11" ht="22.5" customHeight="1" x14ac:dyDescent="0.2">
      <c r="A19" s="31"/>
      <c r="C19" s="40"/>
      <c r="D19" s="44" t="str">
        <f t="shared" ref="D19" si="5">D18</f>
        <v>Wed</v>
      </c>
      <c r="E19" s="45">
        <f t="shared" ref="E19" si="6">E18</f>
        <v>44230</v>
      </c>
      <c r="F19" s="46" t="s">
        <v>90</v>
      </c>
      <c r="G19" s="47">
        <v>9003</v>
      </c>
      <c r="H19" s="48" t="s">
        <v>91</v>
      </c>
      <c r="I19" s="106" t="s">
        <v>80</v>
      </c>
      <c r="J19" s="49">
        <v>3</v>
      </c>
      <c r="K19" s="111" t="s">
        <v>57</v>
      </c>
    </row>
    <row r="20" spans="1:11" ht="22.5" customHeight="1" x14ac:dyDescent="0.2">
      <c r="A20" s="31">
        <f t="shared" si="0"/>
        <v>1</v>
      </c>
      <c r="B20" s="8">
        <f t="shared" si="1"/>
        <v>4</v>
      </c>
      <c r="C20" s="40"/>
      <c r="D20" s="33" t="str">
        <f t="shared" ref="D20:D73" si="7">IF(B20=1,"Mo",IF(B20=2,"Tue",IF(B20=3,"Wed",IF(B20=4,"Thu",IF(B20=5,"Fri",IF(B20=6,"Sat",IF(B20=7,"Sun","")))))))</f>
        <v>Thu</v>
      </c>
      <c r="E20" s="34">
        <f>+E17+1</f>
        <v>44231</v>
      </c>
      <c r="F20" s="35"/>
      <c r="G20" s="36">
        <v>9004</v>
      </c>
      <c r="H20" s="43" t="s">
        <v>104</v>
      </c>
      <c r="I20" s="105" t="s">
        <v>80</v>
      </c>
      <c r="J20" s="38">
        <v>2</v>
      </c>
      <c r="K20" s="109" t="s">
        <v>57</v>
      </c>
    </row>
    <row r="21" spans="1:11" ht="22.5" customHeight="1" x14ac:dyDescent="0.2">
      <c r="A21" s="31"/>
      <c r="C21" s="40"/>
      <c r="D21" s="33" t="str">
        <f>D20</f>
        <v>Thu</v>
      </c>
      <c r="E21" s="34">
        <f>E20</f>
        <v>44231</v>
      </c>
      <c r="F21" s="35"/>
      <c r="G21" s="36">
        <v>9004</v>
      </c>
      <c r="H21" s="43" t="s">
        <v>109</v>
      </c>
      <c r="I21" s="105" t="s">
        <v>80</v>
      </c>
      <c r="J21" s="38">
        <v>2</v>
      </c>
      <c r="K21" s="109" t="s">
        <v>60</v>
      </c>
    </row>
    <row r="22" spans="1:11" ht="22.5" customHeight="1" x14ac:dyDescent="0.2">
      <c r="A22" s="31"/>
      <c r="C22" s="40"/>
      <c r="D22" s="33" t="str">
        <f t="shared" ref="D22:E23" si="8">D21</f>
        <v>Thu</v>
      </c>
      <c r="E22" s="34">
        <f t="shared" si="8"/>
        <v>44231</v>
      </c>
      <c r="F22" s="65" t="s">
        <v>114</v>
      </c>
      <c r="G22" s="36">
        <v>9003</v>
      </c>
      <c r="H22" s="43" t="s">
        <v>106</v>
      </c>
      <c r="I22" s="105" t="s">
        <v>80</v>
      </c>
      <c r="J22" s="38">
        <v>2</v>
      </c>
      <c r="K22" s="109" t="s">
        <v>57</v>
      </c>
    </row>
    <row r="23" spans="1:11" ht="22.5" customHeight="1" x14ac:dyDescent="0.2">
      <c r="A23" s="31"/>
      <c r="C23" s="40"/>
      <c r="D23" s="33" t="str">
        <f t="shared" si="8"/>
        <v>Thu</v>
      </c>
      <c r="E23" s="34">
        <f t="shared" si="8"/>
        <v>44231</v>
      </c>
      <c r="F23" s="35"/>
      <c r="G23" s="36">
        <v>9004</v>
      </c>
      <c r="H23" s="43" t="s">
        <v>101</v>
      </c>
      <c r="I23" s="105" t="s">
        <v>80</v>
      </c>
      <c r="J23" s="38">
        <v>2</v>
      </c>
      <c r="K23" s="109" t="s">
        <v>57</v>
      </c>
    </row>
    <row r="24" spans="1:11" ht="22.5" customHeight="1" x14ac:dyDescent="0.2">
      <c r="A24" s="31">
        <f t="shared" si="0"/>
        <v>1</v>
      </c>
      <c r="B24" s="8">
        <f t="shared" si="1"/>
        <v>5</v>
      </c>
      <c r="C24" s="40"/>
      <c r="D24" s="44" t="str">
        <f t="shared" si="7"/>
        <v>Fri</v>
      </c>
      <c r="E24" s="45">
        <f>+E20+1</f>
        <v>44232</v>
      </c>
      <c r="F24" s="46" t="s">
        <v>108</v>
      </c>
      <c r="G24" s="47">
        <v>9003</v>
      </c>
      <c r="H24" s="48" t="s">
        <v>107</v>
      </c>
      <c r="I24" s="106" t="s">
        <v>80</v>
      </c>
      <c r="J24" s="49">
        <v>3</v>
      </c>
      <c r="K24" s="111" t="s">
        <v>57</v>
      </c>
    </row>
    <row r="25" spans="1:11" ht="22.5" customHeight="1" x14ac:dyDescent="0.2">
      <c r="A25" s="31"/>
      <c r="C25" s="40"/>
      <c r="D25" s="44" t="str">
        <f>D24</f>
        <v>Fri</v>
      </c>
      <c r="E25" s="45">
        <f>E24</f>
        <v>44232</v>
      </c>
      <c r="F25" s="46" t="s">
        <v>82</v>
      </c>
      <c r="G25" s="47">
        <v>9003</v>
      </c>
      <c r="H25" s="48" t="s">
        <v>81</v>
      </c>
      <c r="I25" s="106" t="s">
        <v>80</v>
      </c>
      <c r="J25" s="49">
        <v>3</v>
      </c>
      <c r="K25" s="111" t="s">
        <v>51</v>
      </c>
    </row>
    <row r="26" spans="1:11" ht="22.5" customHeight="1" x14ac:dyDescent="0.2">
      <c r="A26" s="31"/>
      <c r="C26" s="40"/>
      <c r="D26" s="44" t="str">
        <f t="shared" ref="D26:E26" si="9">D25</f>
        <v>Fri</v>
      </c>
      <c r="E26" s="45">
        <f t="shared" si="9"/>
        <v>44232</v>
      </c>
      <c r="F26" s="46"/>
      <c r="G26" s="47">
        <v>9004</v>
      </c>
      <c r="H26" s="48" t="s">
        <v>105</v>
      </c>
      <c r="I26" s="106" t="s">
        <v>80</v>
      </c>
      <c r="J26" s="49">
        <v>2</v>
      </c>
      <c r="K26" s="111" t="s">
        <v>60</v>
      </c>
    </row>
    <row r="27" spans="1:11" ht="22.5" customHeight="1" x14ac:dyDescent="0.2">
      <c r="A27" s="31" t="str">
        <f t="shared" si="0"/>
        <v/>
      </c>
      <c r="B27" s="8">
        <f t="shared" si="1"/>
        <v>6</v>
      </c>
      <c r="C27" s="40"/>
      <c r="D27" s="33" t="str">
        <f t="shared" si="7"/>
        <v>Sat</v>
      </c>
      <c r="E27" s="34">
        <f>+E24+1</f>
        <v>44233</v>
      </c>
      <c r="F27" s="35"/>
      <c r="G27" s="36"/>
      <c r="H27" s="112"/>
      <c r="I27" s="36"/>
      <c r="J27" s="38"/>
      <c r="K27" s="109"/>
    </row>
    <row r="28" spans="1:11" ht="22.5" customHeight="1" x14ac:dyDescent="0.2">
      <c r="A28" s="31" t="str">
        <f t="shared" si="0"/>
        <v/>
      </c>
      <c r="B28" s="8">
        <f t="shared" si="1"/>
        <v>7</v>
      </c>
      <c r="C28" s="40"/>
      <c r="D28" s="44" t="str">
        <f t="shared" si="7"/>
        <v>Sun</v>
      </c>
      <c r="E28" s="45">
        <f>+E27+1</f>
        <v>44234</v>
      </c>
      <c r="F28" s="65"/>
      <c r="G28" s="66"/>
      <c r="H28" s="67"/>
      <c r="I28" s="66"/>
      <c r="J28" s="91"/>
      <c r="K28" s="109"/>
    </row>
    <row r="29" spans="1:11" ht="22.5" customHeight="1" x14ac:dyDescent="0.2">
      <c r="A29" s="31">
        <f t="shared" si="0"/>
        <v>1</v>
      </c>
      <c r="B29" s="8">
        <f t="shared" si="1"/>
        <v>1</v>
      </c>
      <c r="C29" s="40"/>
      <c r="D29" s="44" t="str">
        <f>IF(B29=1,"Mo",IF(B29=2,"Tue",IF(B29=3,"Wed",IF(B29=4,"Thu",IF(B29=5,"Fri",IF(B29=6,"Sat",IF(B29=7,"Sun","")))))))</f>
        <v>Mo</v>
      </c>
      <c r="E29" s="45">
        <f>+E28+1</f>
        <v>44235</v>
      </c>
      <c r="F29" s="46"/>
      <c r="G29" s="47">
        <v>9004</v>
      </c>
      <c r="H29" s="48" t="s">
        <v>109</v>
      </c>
      <c r="I29" s="106" t="s">
        <v>80</v>
      </c>
      <c r="J29" s="49">
        <v>2</v>
      </c>
      <c r="K29" s="111" t="s">
        <v>60</v>
      </c>
    </row>
    <row r="30" spans="1:11" ht="22.5" customHeight="1" x14ac:dyDescent="0.2">
      <c r="A30" s="31"/>
      <c r="C30" s="40"/>
      <c r="D30" s="44" t="str">
        <f t="shared" ref="D30:E33" si="10">D29</f>
        <v>Mo</v>
      </c>
      <c r="E30" s="45">
        <f t="shared" si="10"/>
        <v>44235</v>
      </c>
      <c r="F30" s="46"/>
      <c r="G30" s="47">
        <v>9004</v>
      </c>
      <c r="H30" s="48" t="s">
        <v>110</v>
      </c>
      <c r="I30" s="106" t="s">
        <v>80</v>
      </c>
      <c r="J30" s="49">
        <v>2</v>
      </c>
      <c r="K30" s="111" t="s">
        <v>66</v>
      </c>
    </row>
    <row r="31" spans="1:11" ht="22.5" customHeight="1" x14ac:dyDescent="0.2">
      <c r="A31" s="31"/>
      <c r="C31" s="40"/>
      <c r="D31" s="44" t="str">
        <f t="shared" si="10"/>
        <v>Mo</v>
      </c>
      <c r="E31" s="45">
        <f t="shared" si="10"/>
        <v>44235</v>
      </c>
      <c r="F31" s="46" t="s">
        <v>112</v>
      </c>
      <c r="G31" s="47">
        <v>9003</v>
      </c>
      <c r="H31" s="48" t="s">
        <v>111</v>
      </c>
      <c r="I31" s="106" t="s">
        <v>80</v>
      </c>
      <c r="J31" s="49">
        <v>1</v>
      </c>
      <c r="K31" s="111" t="s">
        <v>57</v>
      </c>
    </row>
    <row r="32" spans="1:11" ht="22.5" customHeight="1" x14ac:dyDescent="0.2">
      <c r="A32" s="31"/>
      <c r="C32" s="40"/>
      <c r="D32" s="44" t="str">
        <f t="shared" si="10"/>
        <v>Mo</v>
      </c>
      <c r="E32" s="45">
        <f t="shared" si="10"/>
        <v>44235</v>
      </c>
      <c r="F32" s="46" t="s">
        <v>82</v>
      </c>
      <c r="G32" s="47">
        <v>9003</v>
      </c>
      <c r="H32" s="48" t="s">
        <v>81</v>
      </c>
      <c r="I32" s="106" t="s">
        <v>80</v>
      </c>
      <c r="J32" s="49">
        <v>1</v>
      </c>
      <c r="K32" s="111" t="s">
        <v>51</v>
      </c>
    </row>
    <row r="33" spans="1:11" ht="22.5" customHeight="1" x14ac:dyDescent="0.2">
      <c r="A33" s="31"/>
      <c r="C33" s="40"/>
      <c r="D33" s="44" t="str">
        <f t="shared" si="10"/>
        <v>Mo</v>
      </c>
      <c r="E33" s="45">
        <f t="shared" si="10"/>
        <v>44235</v>
      </c>
      <c r="F33" s="46"/>
      <c r="G33" s="47">
        <v>9004</v>
      </c>
      <c r="H33" s="48" t="s">
        <v>101</v>
      </c>
      <c r="I33" s="106" t="s">
        <v>80</v>
      </c>
      <c r="J33" s="49">
        <v>2</v>
      </c>
      <c r="K33" s="111" t="s">
        <v>57</v>
      </c>
    </row>
    <row r="34" spans="1:11" ht="22.5" customHeight="1" x14ac:dyDescent="0.2">
      <c r="A34" s="31">
        <f t="shared" si="0"/>
        <v>1</v>
      </c>
      <c r="B34" s="8">
        <f t="shared" si="1"/>
        <v>2</v>
      </c>
      <c r="C34" s="40"/>
      <c r="D34" s="33" t="str">
        <f>IF(B34=1,"Mo",IF(B34=2,"Tue",IF(B34=3,"Wed",IF(B34=4,"Thu",IF(B34=5,"Fri",IF(B34=6,"Sat",IF(B34=7,"Sun","")))))))</f>
        <v>Tue</v>
      </c>
      <c r="E34" s="34">
        <f>+E29+1</f>
        <v>44236</v>
      </c>
      <c r="F34" s="35"/>
      <c r="G34" s="36">
        <v>9004</v>
      </c>
      <c r="H34" s="43" t="s">
        <v>113</v>
      </c>
      <c r="I34" s="117" t="s">
        <v>80</v>
      </c>
      <c r="J34" s="91">
        <v>2</v>
      </c>
      <c r="K34" s="109" t="s">
        <v>60</v>
      </c>
    </row>
    <row r="35" spans="1:11" ht="22.5" customHeight="1" x14ac:dyDescent="0.2">
      <c r="A35" s="31"/>
      <c r="C35" s="40"/>
      <c r="D35" s="33" t="str">
        <f>D34</f>
        <v>Tue</v>
      </c>
      <c r="E35" s="34">
        <f>E34</f>
        <v>44236</v>
      </c>
      <c r="F35" s="35" t="s">
        <v>116</v>
      </c>
      <c r="G35" s="36">
        <v>9003</v>
      </c>
      <c r="H35" s="43" t="s">
        <v>115</v>
      </c>
      <c r="I35" s="117" t="s">
        <v>80</v>
      </c>
      <c r="J35" s="38">
        <v>2</v>
      </c>
      <c r="K35" s="109" t="s">
        <v>57</v>
      </c>
    </row>
    <row r="36" spans="1:11" ht="22.5" customHeight="1" x14ac:dyDescent="0.2">
      <c r="A36" s="31"/>
      <c r="C36" s="40"/>
      <c r="D36" s="33" t="str">
        <f>D35</f>
        <v>Tue</v>
      </c>
      <c r="E36" s="34">
        <f>E35</f>
        <v>44236</v>
      </c>
      <c r="F36" s="35" t="s">
        <v>118</v>
      </c>
      <c r="G36" s="36">
        <v>9003</v>
      </c>
      <c r="H36" s="43" t="s">
        <v>117</v>
      </c>
      <c r="I36" s="117" t="s">
        <v>80</v>
      </c>
      <c r="J36" s="38">
        <v>3</v>
      </c>
      <c r="K36" s="109" t="s">
        <v>57</v>
      </c>
    </row>
    <row r="37" spans="1:11" ht="22.5" customHeight="1" x14ac:dyDescent="0.2">
      <c r="A37" s="31"/>
      <c r="C37" s="40"/>
      <c r="D37" s="33" t="str">
        <f t="shared" ref="D37" si="11">D36</f>
        <v>Tue</v>
      </c>
      <c r="E37" s="34">
        <f t="shared" ref="E37" si="12">E36</f>
        <v>44236</v>
      </c>
      <c r="F37" s="35"/>
      <c r="G37" s="36">
        <v>9004</v>
      </c>
      <c r="H37" s="43" t="s">
        <v>119</v>
      </c>
      <c r="I37" s="117" t="s">
        <v>80</v>
      </c>
      <c r="J37" s="38">
        <v>1</v>
      </c>
      <c r="K37" s="109" t="s">
        <v>57</v>
      </c>
    </row>
    <row r="38" spans="1:11" ht="22.5" customHeight="1" x14ac:dyDescent="0.2">
      <c r="A38" s="31">
        <f t="shared" si="0"/>
        <v>1</v>
      </c>
      <c r="B38" s="8">
        <f t="shared" si="1"/>
        <v>3</v>
      </c>
      <c r="C38" s="40"/>
      <c r="D38" s="44" t="str">
        <f>IF(B38=1,"Mo",IF(B38=2,"Tue",IF(B38=3,"Wed",IF(B38=4,"Thu",IF(B38=5,"Fri",IF(B38=6,"Sat",IF(B38=7,"Sun","")))))))</f>
        <v>Wed</v>
      </c>
      <c r="E38" s="45">
        <f>+E34+1</f>
        <v>44237</v>
      </c>
      <c r="F38" s="46" t="s">
        <v>116</v>
      </c>
      <c r="G38" s="47">
        <v>9003</v>
      </c>
      <c r="H38" s="48" t="s">
        <v>115</v>
      </c>
      <c r="I38" s="106" t="s">
        <v>80</v>
      </c>
      <c r="J38" s="49">
        <v>2</v>
      </c>
      <c r="K38" s="111" t="s">
        <v>57</v>
      </c>
    </row>
    <row r="39" spans="1:11" ht="22.5" customHeight="1" x14ac:dyDescent="0.2">
      <c r="A39" s="31"/>
      <c r="C39" s="40"/>
      <c r="D39" s="44" t="str">
        <f>D38</f>
        <v>Wed</v>
      </c>
      <c r="E39" s="45">
        <f>E38</f>
        <v>44237</v>
      </c>
      <c r="F39" s="46"/>
      <c r="G39" s="47">
        <v>9004</v>
      </c>
      <c r="H39" s="48" t="s">
        <v>101</v>
      </c>
      <c r="I39" s="106" t="s">
        <v>80</v>
      </c>
      <c r="J39" s="49">
        <v>5</v>
      </c>
      <c r="K39" s="111" t="s">
        <v>57</v>
      </c>
    </row>
    <row r="40" spans="1:11" ht="22.5" customHeight="1" x14ac:dyDescent="0.2">
      <c r="A40" s="31">
        <f t="shared" si="0"/>
        <v>1</v>
      </c>
      <c r="B40" s="8">
        <f t="shared" si="1"/>
        <v>4</v>
      </c>
      <c r="C40" s="40"/>
      <c r="D40" s="33" t="str">
        <f t="shared" si="7"/>
        <v>Thu</v>
      </c>
      <c r="E40" s="34">
        <f>+E38+1</f>
        <v>44238</v>
      </c>
      <c r="F40" s="65" t="s">
        <v>121</v>
      </c>
      <c r="G40" s="66">
        <v>9003</v>
      </c>
      <c r="H40" s="67" t="s">
        <v>120</v>
      </c>
      <c r="I40" s="117" t="s">
        <v>80</v>
      </c>
      <c r="J40" s="91">
        <v>3</v>
      </c>
      <c r="K40" s="109" t="s">
        <v>57</v>
      </c>
    </row>
    <row r="41" spans="1:11" ht="22.5" customHeight="1" x14ac:dyDescent="0.2">
      <c r="A41" s="31"/>
      <c r="C41" s="40"/>
      <c r="D41" s="33" t="str">
        <f>D40</f>
        <v>Thu</v>
      </c>
      <c r="E41" s="34">
        <f>E40</f>
        <v>44238</v>
      </c>
      <c r="F41" s="65" t="s">
        <v>97</v>
      </c>
      <c r="G41" s="36">
        <v>9003</v>
      </c>
      <c r="H41" s="43" t="s">
        <v>96</v>
      </c>
      <c r="I41" s="105" t="s">
        <v>80</v>
      </c>
      <c r="J41" s="38">
        <v>1</v>
      </c>
      <c r="K41" s="109" t="s">
        <v>57</v>
      </c>
    </row>
    <row r="42" spans="1:11" ht="22.5" customHeight="1" x14ac:dyDescent="0.2">
      <c r="A42" s="31"/>
      <c r="C42" s="40"/>
      <c r="D42" s="33" t="str">
        <f t="shared" ref="D42:E42" si="13">D41</f>
        <v>Thu</v>
      </c>
      <c r="E42" s="34">
        <f t="shared" si="13"/>
        <v>44238</v>
      </c>
      <c r="F42" s="35"/>
      <c r="G42" s="36">
        <v>9004</v>
      </c>
      <c r="H42" s="43" t="s">
        <v>101</v>
      </c>
      <c r="I42" s="117" t="s">
        <v>80</v>
      </c>
      <c r="J42" s="38">
        <v>4</v>
      </c>
      <c r="K42" s="109" t="s">
        <v>57</v>
      </c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 t="shared" si="7"/>
        <v>Fri</v>
      </c>
      <c r="E43" s="45">
        <f>+E40+1</f>
        <v>44239</v>
      </c>
      <c r="F43" s="46" t="s">
        <v>123</v>
      </c>
      <c r="G43" s="47">
        <v>9003</v>
      </c>
      <c r="H43" s="118" t="s">
        <v>122</v>
      </c>
      <c r="I43" s="106" t="s">
        <v>80</v>
      </c>
      <c r="J43" s="49">
        <v>4</v>
      </c>
      <c r="K43" s="111" t="s">
        <v>57</v>
      </c>
    </row>
    <row r="44" spans="1:11" ht="22.5" customHeight="1" x14ac:dyDescent="0.2">
      <c r="A44" s="31"/>
      <c r="C44" s="40"/>
      <c r="D44" s="44" t="str">
        <f t="shared" ref="D44:E44" si="14">D43</f>
        <v>Fri</v>
      </c>
      <c r="E44" s="45">
        <f t="shared" si="14"/>
        <v>44239</v>
      </c>
      <c r="F44" s="46"/>
      <c r="G44" s="47">
        <v>9004</v>
      </c>
      <c r="H44" s="48" t="s">
        <v>101</v>
      </c>
      <c r="I44" s="106" t="s">
        <v>80</v>
      </c>
      <c r="J44" s="49">
        <v>4</v>
      </c>
      <c r="K44" s="111" t="s">
        <v>57</v>
      </c>
    </row>
    <row r="45" spans="1:11" ht="22.5" customHeight="1" x14ac:dyDescent="0.2">
      <c r="A45" s="31" t="str">
        <f t="shared" si="0"/>
        <v/>
      </c>
      <c r="B45" s="8">
        <f t="shared" si="1"/>
        <v>6</v>
      </c>
      <c r="C45" s="40"/>
      <c r="D45" s="33" t="str">
        <f t="shared" si="7"/>
        <v>Sat</v>
      </c>
      <c r="E45" s="34">
        <f>+E43+1</f>
        <v>44240</v>
      </c>
      <c r="F45" s="35"/>
      <c r="G45" s="36"/>
      <c r="H45" s="43"/>
      <c r="I45" s="36"/>
      <c r="J45" s="38"/>
      <c r="K45" s="109"/>
    </row>
    <row r="46" spans="1:11" ht="22.5" customHeight="1" x14ac:dyDescent="0.2">
      <c r="A46" s="31" t="str">
        <f t="shared" si="0"/>
        <v/>
      </c>
      <c r="B46" s="8">
        <f t="shared" si="1"/>
        <v>7</v>
      </c>
      <c r="C46" s="40"/>
      <c r="D46" s="44" t="str">
        <f t="shared" si="7"/>
        <v>Sun</v>
      </c>
      <c r="E46" s="45">
        <f>+E45+1</f>
        <v>44241</v>
      </c>
      <c r="F46" s="65"/>
      <c r="G46" s="66"/>
      <c r="H46" s="67"/>
      <c r="I46" s="66"/>
      <c r="J46" s="91"/>
      <c r="K46" s="109"/>
    </row>
    <row r="47" spans="1:11" ht="22.5" customHeight="1" x14ac:dyDescent="0.2">
      <c r="A47" s="31">
        <f t="shared" si="0"/>
        <v>1</v>
      </c>
      <c r="B47" s="8">
        <f t="shared" si="1"/>
        <v>1</v>
      </c>
      <c r="C47" s="40"/>
      <c r="D47" s="44" t="str">
        <f t="shared" si="7"/>
        <v>Mo</v>
      </c>
      <c r="E47" s="45">
        <f>+E46+1</f>
        <v>44242</v>
      </c>
      <c r="F47" s="46" t="s">
        <v>126</v>
      </c>
      <c r="G47" s="47">
        <v>9003</v>
      </c>
      <c r="H47" s="48" t="s">
        <v>124</v>
      </c>
      <c r="I47" s="106" t="s">
        <v>80</v>
      </c>
      <c r="J47" s="49">
        <v>2</v>
      </c>
      <c r="K47" s="111" t="s">
        <v>57</v>
      </c>
    </row>
    <row r="48" spans="1:11" ht="22.5" customHeight="1" x14ac:dyDescent="0.2">
      <c r="A48" s="31"/>
      <c r="C48" s="40"/>
      <c r="D48" s="44" t="str">
        <f>D47</f>
        <v>Mo</v>
      </c>
      <c r="E48" s="45">
        <f>E47</f>
        <v>44242</v>
      </c>
      <c r="F48" s="46"/>
      <c r="G48" s="47">
        <v>9004</v>
      </c>
      <c r="H48" s="48" t="s">
        <v>125</v>
      </c>
      <c r="I48" s="106" t="s">
        <v>80</v>
      </c>
      <c r="J48" s="49">
        <v>4</v>
      </c>
      <c r="K48" s="111" t="s">
        <v>57</v>
      </c>
    </row>
    <row r="49" spans="1:11" ht="22.5" customHeight="1" x14ac:dyDescent="0.2">
      <c r="A49" s="31"/>
      <c r="C49" s="40"/>
      <c r="D49" s="44" t="str">
        <f t="shared" ref="D49:E49" si="15">D48</f>
        <v>Mo</v>
      </c>
      <c r="E49" s="45">
        <f t="shared" si="15"/>
        <v>44242</v>
      </c>
      <c r="F49" s="46"/>
      <c r="G49" s="47">
        <v>9004</v>
      </c>
      <c r="H49" s="48" t="s">
        <v>101</v>
      </c>
      <c r="I49" s="106" t="s">
        <v>80</v>
      </c>
      <c r="J49" s="49">
        <v>2</v>
      </c>
      <c r="K49" s="111" t="s">
        <v>57</v>
      </c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33" t="str">
        <f t="shared" si="7"/>
        <v>Tue</v>
      </c>
      <c r="E50" s="34">
        <f>+E47+1</f>
        <v>44243</v>
      </c>
      <c r="F50" s="35"/>
      <c r="G50" s="66">
        <v>9004</v>
      </c>
      <c r="H50" s="67" t="s">
        <v>99</v>
      </c>
      <c r="I50" s="117" t="s">
        <v>80</v>
      </c>
      <c r="J50" s="91">
        <v>3</v>
      </c>
      <c r="K50" s="109" t="s">
        <v>69</v>
      </c>
    </row>
    <row r="51" spans="1:11" ht="22.5" customHeight="1" x14ac:dyDescent="0.2">
      <c r="A51" s="31"/>
      <c r="C51" s="40"/>
      <c r="D51" s="33" t="str">
        <f>D50</f>
        <v>Tue</v>
      </c>
      <c r="E51" s="34">
        <f>E50</f>
        <v>44243</v>
      </c>
      <c r="F51" s="35" t="s">
        <v>116</v>
      </c>
      <c r="G51" s="36">
        <v>9003</v>
      </c>
      <c r="H51" s="43" t="s">
        <v>115</v>
      </c>
      <c r="I51" s="117" t="s">
        <v>80</v>
      </c>
      <c r="J51" s="38">
        <v>2</v>
      </c>
      <c r="K51" s="109" t="s">
        <v>57</v>
      </c>
    </row>
    <row r="52" spans="1:11" ht="22.5" customHeight="1" x14ac:dyDescent="0.2">
      <c r="A52" s="31"/>
      <c r="C52" s="40"/>
      <c r="D52" s="33" t="str">
        <f t="shared" ref="D52" si="16">D51</f>
        <v>Tue</v>
      </c>
      <c r="E52" s="34">
        <f t="shared" ref="E52" si="17">E51</f>
        <v>44243</v>
      </c>
      <c r="F52" s="35" t="s">
        <v>90</v>
      </c>
      <c r="G52" s="36">
        <v>9003</v>
      </c>
      <c r="H52" s="43" t="s">
        <v>91</v>
      </c>
      <c r="I52" s="117" t="s">
        <v>80</v>
      </c>
      <c r="J52" s="38">
        <v>3</v>
      </c>
      <c r="K52" s="109" t="s">
        <v>57</v>
      </c>
    </row>
    <row r="53" spans="1:11" ht="22.5" customHeight="1" x14ac:dyDescent="0.2">
      <c r="A53" s="31">
        <f t="shared" si="0"/>
        <v>1</v>
      </c>
      <c r="B53" s="8">
        <f t="shared" si="1"/>
        <v>3</v>
      </c>
      <c r="C53" s="40"/>
      <c r="D53" s="44" t="str">
        <f t="shared" si="7"/>
        <v>Wed</v>
      </c>
      <c r="E53" s="45">
        <f>+E50+1</f>
        <v>44244</v>
      </c>
      <c r="F53" s="46" t="s">
        <v>126</v>
      </c>
      <c r="G53" s="47">
        <v>9003</v>
      </c>
      <c r="H53" s="48" t="s">
        <v>124</v>
      </c>
      <c r="I53" s="106" t="s">
        <v>80</v>
      </c>
      <c r="J53" s="49">
        <v>1</v>
      </c>
      <c r="K53" s="111" t="s">
        <v>57</v>
      </c>
    </row>
    <row r="54" spans="1:11" ht="22.5" customHeight="1" x14ac:dyDescent="0.2">
      <c r="A54" s="31"/>
      <c r="C54" s="40"/>
      <c r="D54" s="44" t="str">
        <f>D53</f>
        <v>Wed</v>
      </c>
      <c r="E54" s="45">
        <f>E53</f>
        <v>44244</v>
      </c>
      <c r="F54" s="46" t="s">
        <v>127</v>
      </c>
      <c r="G54" s="47">
        <v>9003</v>
      </c>
      <c r="H54" s="48" t="s">
        <v>128</v>
      </c>
      <c r="I54" s="106" t="s">
        <v>80</v>
      </c>
      <c r="J54" s="49">
        <v>2</v>
      </c>
      <c r="K54" s="111" t="s">
        <v>57</v>
      </c>
    </row>
    <row r="55" spans="1:11" ht="22.5" customHeight="1" x14ac:dyDescent="0.2">
      <c r="A55" s="31"/>
      <c r="C55" s="40"/>
      <c r="D55" s="44" t="str">
        <f t="shared" ref="D55:D56" si="18">D54</f>
        <v>Wed</v>
      </c>
      <c r="E55" s="45">
        <f t="shared" ref="E55:E56" si="19">E54</f>
        <v>44244</v>
      </c>
      <c r="F55" s="46" t="s">
        <v>90</v>
      </c>
      <c r="G55" s="47">
        <v>9003</v>
      </c>
      <c r="H55" s="48" t="s">
        <v>91</v>
      </c>
      <c r="I55" s="106" t="s">
        <v>80</v>
      </c>
      <c r="J55" s="49">
        <v>3</v>
      </c>
      <c r="K55" s="111" t="s">
        <v>57</v>
      </c>
    </row>
    <row r="56" spans="1:11" ht="22.5" customHeight="1" x14ac:dyDescent="0.2">
      <c r="A56" s="31"/>
      <c r="C56" s="40"/>
      <c r="D56" s="44" t="str">
        <f t="shared" si="18"/>
        <v>Wed</v>
      </c>
      <c r="E56" s="45">
        <f t="shared" si="19"/>
        <v>44244</v>
      </c>
      <c r="F56" s="46"/>
      <c r="G56" s="47">
        <v>9004</v>
      </c>
      <c r="H56" s="48" t="s">
        <v>101</v>
      </c>
      <c r="I56" s="106" t="s">
        <v>80</v>
      </c>
      <c r="J56" s="49">
        <v>2</v>
      </c>
      <c r="K56" s="111" t="s">
        <v>57</v>
      </c>
    </row>
    <row r="57" spans="1:11" ht="22.5" customHeight="1" x14ac:dyDescent="0.2">
      <c r="A57" s="31">
        <f t="shared" si="0"/>
        <v>1</v>
      </c>
      <c r="B57" s="8">
        <f t="shared" si="1"/>
        <v>4</v>
      </c>
      <c r="C57" s="40"/>
      <c r="D57" s="33" t="str">
        <f t="shared" si="7"/>
        <v>Thu</v>
      </c>
      <c r="E57" s="34">
        <f>+E53+1</f>
        <v>44245</v>
      </c>
      <c r="F57" s="35" t="s">
        <v>116</v>
      </c>
      <c r="G57" s="36">
        <v>9003</v>
      </c>
      <c r="H57" s="43" t="s">
        <v>115</v>
      </c>
      <c r="I57" s="117" t="s">
        <v>80</v>
      </c>
      <c r="J57" s="38">
        <v>3</v>
      </c>
      <c r="K57" s="109" t="s">
        <v>57</v>
      </c>
    </row>
    <row r="58" spans="1:11" ht="22.5" customHeight="1" x14ac:dyDescent="0.2">
      <c r="A58" s="31"/>
      <c r="C58" s="40"/>
      <c r="D58" s="33" t="str">
        <f>D57</f>
        <v>Thu</v>
      </c>
      <c r="E58" s="34">
        <f>E57</f>
        <v>44245</v>
      </c>
      <c r="F58" s="35"/>
      <c r="G58" s="66">
        <v>9004</v>
      </c>
      <c r="H58" s="67" t="s">
        <v>101</v>
      </c>
      <c r="I58" s="117" t="s">
        <v>80</v>
      </c>
      <c r="J58" s="91">
        <v>2</v>
      </c>
      <c r="K58" s="109" t="s">
        <v>57</v>
      </c>
    </row>
    <row r="59" spans="1:11" ht="22.5" customHeight="1" x14ac:dyDescent="0.2">
      <c r="A59" s="31"/>
      <c r="C59" s="40"/>
      <c r="D59" s="33" t="str">
        <f t="shared" ref="D59:E59" si="20">D58</f>
        <v>Thu</v>
      </c>
      <c r="E59" s="34">
        <f t="shared" si="20"/>
        <v>44245</v>
      </c>
      <c r="F59" s="65" t="s">
        <v>90</v>
      </c>
      <c r="G59" s="66">
        <v>9003</v>
      </c>
      <c r="H59" s="67" t="s">
        <v>91</v>
      </c>
      <c r="I59" s="117" t="s">
        <v>80</v>
      </c>
      <c r="J59" s="91">
        <v>3</v>
      </c>
      <c r="K59" s="109" t="s">
        <v>57</v>
      </c>
    </row>
    <row r="60" spans="1:11" ht="22.5" customHeight="1" x14ac:dyDescent="0.2">
      <c r="A60" s="31">
        <f t="shared" si="0"/>
        <v>1</v>
      </c>
      <c r="B60" s="8">
        <f t="shared" si="1"/>
        <v>5</v>
      </c>
      <c r="C60" s="40"/>
      <c r="D60" s="44" t="str">
        <f t="shared" si="7"/>
        <v>Fri</v>
      </c>
      <c r="E60" s="45">
        <f>+E57+1</f>
        <v>44246</v>
      </c>
      <c r="F60" s="46"/>
      <c r="G60" s="47">
        <v>9004</v>
      </c>
      <c r="H60" s="48" t="s">
        <v>101</v>
      </c>
      <c r="I60" s="106" t="s">
        <v>80</v>
      </c>
      <c r="J60" s="49">
        <v>4</v>
      </c>
      <c r="K60" s="111" t="s">
        <v>57</v>
      </c>
    </row>
    <row r="61" spans="1:11" ht="22.5" customHeight="1" x14ac:dyDescent="0.2">
      <c r="A61" s="31"/>
      <c r="C61" s="40"/>
      <c r="D61" s="44" t="str">
        <f>D60</f>
        <v>Fri</v>
      </c>
      <c r="E61" s="45">
        <f>E60</f>
        <v>44246</v>
      </c>
      <c r="F61" s="46" t="s">
        <v>90</v>
      </c>
      <c r="G61" s="47">
        <v>9003</v>
      </c>
      <c r="H61" s="48" t="s">
        <v>91</v>
      </c>
      <c r="I61" s="106" t="s">
        <v>80</v>
      </c>
      <c r="J61" s="49">
        <v>4</v>
      </c>
      <c r="K61" s="111" t="s">
        <v>57</v>
      </c>
    </row>
    <row r="62" spans="1:11" ht="22.5" customHeight="1" x14ac:dyDescent="0.2">
      <c r="A62" s="31" t="str">
        <f t="shared" si="0"/>
        <v/>
      </c>
      <c r="B62" s="8">
        <f t="shared" si="1"/>
        <v>6</v>
      </c>
      <c r="C62" s="40"/>
      <c r="D62" s="33" t="str">
        <f t="shared" si="7"/>
        <v>Sat</v>
      </c>
      <c r="E62" s="34">
        <f>+E60+1</f>
        <v>44247</v>
      </c>
      <c r="F62" s="35"/>
      <c r="G62" s="36"/>
      <c r="H62" s="43"/>
      <c r="I62" s="36"/>
      <c r="J62" s="38"/>
      <c r="K62" s="109"/>
    </row>
    <row r="63" spans="1:11" ht="22.5" customHeight="1" x14ac:dyDescent="0.2">
      <c r="A63" s="31" t="str">
        <f t="shared" si="0"/>
        <v/>
      </c>
      <c r="B63" s="8">
        <f t="shared" si="1"/>
        <v>7</v>
      </c>
      <c r="C63" s="40"/>
      <c r="D63" s="44" t="str">
        <f t="shared" si="7"/>
        <v>Sun</v>
      </c>
      <c r="E63" s="45">
        <f>+E62+1</f>
        <v>44248</v>
      </c>
      <c r="F63" s="65"/>
      <c r="G63" s="66"/>
      <c r="H63" s="67"/>
      <c r="I63" s="66"/>
      <c r="J63" s="91"/>
      <c r="K63" s="109"/>
    </row>
    <row r="64" spans="1:11" ht="22.5" customHeight="1" x14ac:dyDescent="0.2">
      <c r="A64" s="31">
        <f t="shared" si="0"/>
        <v>1</v>
      </c>
      <c r="B64" s="8">
        <f t="shared" si="1"/>
        <v>1</v>
      </c>
      <c r="C64" s="40"/>
      <c r="D64" s="44" t="str">
        <f t="shared" si="7"/>
        <v>Mo</v>
      </c>
      <c r="E64" s="45">
        <f>+E63+1</f>
        <v>44249</v>
      </c>
      <c r="F64" s="46" t="s">
        <v>90</v>
      </c>
      <c r="G64" s="47">
        <v>9003</v>
      </c>
      <c r="H64" s="48" t="s">
        <v>91</v>
      </c>
      <c r="I64" s="106" t="s">
        <v>80</v>
      </c>
      <c r="J64" s="49">
        <v>8</v>
      </c>
      <c r="K64" s="111" t="s">
        <v>57</v>
      </c>
    </row>
    <row r="65" spans="1:11" ht="22.5" customHeight="1" x14ac:dyDescent="0.2">
      <c r="A65" s="31">
        <f t="shared" si="0"/>
        <v>1</v>
      </c>
      <c r="B65" s="8">
        <f t="shared" si="1"/>
        <v>2</v>
      </c>
      <c r="C65" s="40"/>
      <c r="D65" s="33" t="str">
        <f t="shared" si="7"/>
        <v>Tue</v>
      </c>
      <c r="E65" s="34">
        <f>+E64+1</f>
        <v>44250</v>
      </c>
      <c r="F65" s="65" t="s">
        <v>82</v>
      </c>
      <c r="G65" s="66">
        <v>9003</v>
      </c>
      <c r="H65" s="67" t="s">
        <v>81</v>
      </c>
      <c r="I65" s="117" t="s">
        <v>80</v>
      </c>
      <c r="J65" s="91">
        <v>4</v>
      </c>
      <c r="K65" s="109" t="s">
        <v>51</v>
      </c>
    </row>
    <row r="66" spans="1:11" ht="22.5" customHeight="1" x14ac:dyDescent="0.2">
      <c r="A66" s="31"/>
      <c r="C66" s="40"/>
      <c r="D66" s="33" t="str">
        <f>D65</f>
        <v>Tue</v>
      </c>
      <c r="E66" s="34">
        <f>E65</f>
        <v>44250</v>
      </c>
      <c r="F66" s="65" t="s">
        <v>90</v>
      </c>
      <c r="G66" s="66">
        <v>9003</v>
      </c>
      <c r="H66" s="67" t="s">
        <v>91</v>
      </c>
      <c r="I66" s="117" t="s">
        <v>80</v>
      </c>
      <c r="J66" s="91">
        <v>4</v>
      </c>
      <c r="K66" s="109" t="s">
        <v>57</v>
      </c>
    </row>
    <row r="67" spans="1:11" ht="22.5" customHeight="1" x14ac:dyDescent="0.2">
      <c r="A67" s="31">
        <f t="shared" si="0"/>
        <v>1</v>
      </c>
      <c r="B67" s="8">
        <f t="shared" si="1"/>
        <v>3</v>
      </c>
      <c r="C67" s="40"/>
      <c r="D67" s="44" t="str">
        <f t="shared" si="7"/>
        <v>Wed</v>
      </c>
      <c r="E67" s="45">
        <f>+E65+1</f>
        <v>44251</v>
      </c>
      <c r="F67" s="46" t="s">
        <v>82</v>
      </c>
      <c r="G67" s="47">
        <v>9003</v>
      </c>
      <c r="H67" s="48" t="s">
        <v>81</v>
      </c>
      <c r="I67" s="106" t="s">
        <v>80</v>
      </c>
      <c r="J67" s="49">
        <v>4</v>
      </c>
      <c r="K67" s="111" t="s">
        <v>51</v>
      </c>
    </row>
    <row r="68" spans="1:11" ht="22.5" customHeight="1" x14ac:dyDescent="0.2">
      <c r="A68" s="31"/>
      <c r="C68" s="40"/>
      <c r="D68" s="44" t="str">
        <f>D67</f>
        <v>Wed</v>
      </c>
      <c r="E68" s="45">
        <f>E67</f>
        <v>44251</v>
      </c>
      <c r="F68" s="46"/>
      <c r="G68" s="47">
        <v>9004</v>
      </c>
      <c r="H68" s="48" t="s">
        <v>101</v>
      </c>
      <c r="I68" s="106" t="s">
        <v>80</v>
      </c>
      <c r="J68" s="49">
        <v>4</v>
      </c>
      <c r="K68" s="111" t="s">
        <v>57</v>
      </c>
    </row>
    <row r="69" spans="1:11" ht="22.5" customHeight="1" x14ac:dyDescent="0.2">
      <c r="A69" s="31">
        <f t="shared" si="0"/>
        <v>1</v>
      </c>
      <c r="B69" s="8">
        <f t="shared" si="1"/>
        <v>4</v>
      </c>
      <c r="C69" s="40"/>
      <c r="D69" s="33" t="str">
        <f t="shared" si="7"/>
        <v>Thu</v>
      </c>
      <c r="E69" s="34">
        <f>+E67+1</f>
        <v>44252</v>
      </c>
      <c r="F69" s="65" t="s">
        <v>82</v>
      </c>
      <c r="G69" s="66">
        <v>9003</v>
      </c>
      <c r="H69" s="67" t="s">
        <v>81</v>
      </c>
      <c r="I69" s="117" t="s">
        <v>80</v>
      </c>
      <c r="J69" s="91">
        <v>4</v>
      </c>
      <c r="K69" s="109" t="s">
        <v>51</v>
      </c>
    </row>
    <row r="70" spans="1:11" ht="22.5" customHeight="1" x14ac:dyDescent="0.2">
      <c r="A70" s="31"/>
      <c r="C70" s="40"/>
      <c r="D70" s="33" t="str">
        <f>D69</f>
        <v>Thu</v>
      </c>
      <c r="E70" s="34">
        <f>E69</f>
        <v>44252</v>
      </c>
      <c r="F70" s="65"/>
      <c r="G70" s="66">
        <v>9003</v>
      </c>
      <c r="H70" s="67" t="s">
        <v>101</v>
      </c>
      <c r="I70" s="117" t="s">
        <v>80</v>
      </c>
      <c r="J70" s="91">
        <v>4</v>
      </c>
      <c r="K70" s="109" t="s">
        <v>57</v>
      </c>
    </row>
    <row r="71" spans="1:11" ht="22.5" customHeight="1" x14ac:dyDescent="0.2">
      <c r="A71" s="31">
        <f t="shared" si="0"/>
        <v>1</v>
      </c>
      <c r="B71" s="8">
        <f t="shared" si="1"/>
        <v>5</v>
      </c>
      <c r="C71" s="40"/>
      <c r="D71" s="44" t="str">
        <f t="shared" si="7"/>
        <v>Fri</v>
      </c>
      <c r="E71" s="45">
        <f>+E69+1</f>
        <v>44253</v>
      </c>
      <c r="F71" s="46"/>
      <c r="G71" s="47"/>
      <c r="H71" s="48" t="s">
        <v>129</v>
      </c>
      <c r="I71" s="106"/>
      <c r="J71" s="49"/>
      <c r="K71" s="111"/>
    </row>
    <row r="72" spans="1:11" ht="22.5" customHeight="1" x14ac:dyDescent="0.2">
      <c r="A72" s="31" t="str">
        <f t="shared" si="0"/>
        <v/>
      </c>
      <c r="B72" s="8">
        <f t="shared" si="1"/>
        <v>6</v>
      </c>
      <c r="C72" s="40"/>
      <c r="D72" s="33" t="str">
        <f t="shared" si="7"/>
        <v>Sat</v>
      </c>
      <c r="E72" s="34">
        <f>+E71+1</f>
        <v>44254</v>
      </c>
      <c r="F72" s="65"/>
      <c r="G72" s="66"/>
      <c r="H72" s="67"/>
      <c r="I72" s="66"/>
      <c r="J72" s="91"/>
      <c r="K72" s="109"/>
    </row>
    <row r="73" spans="1:11" ht="22.5" customHeight="1" thickBot="1" x14ac:dyDescent="0.25">
      <c r="A73" s="31" t="str">
        <f t="shared" si="0"/>
        <v/>
      </c>
      <c r="B73" s="8">
        <f t="shared" si="1"/>
        <v>7</v>
      </c>
      <c r="C73" s="40"/>
      <c r="D73" s="100" t="str">
        <f t="shared" si="7"/>
        <v>Sun</v>
      </c>
      <c r="E73" s="86">
        <f>+E72+1</f>
        <v>44255</v>
      </c>
      <c r="F73" s="101"/>
      <c r="G73" s="102"/>
      <c r="H73" s="113"/>
      <c r="I73" s="102"/>
      <c r="J73" s="103"/>
      <c r="K73" s="116"/>
    </row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9" customHeight="1" x14ac:dyDescent="0.2"/>
    <row r="156" ht="39" customHeight="1" x14ac:dyDescent="0.2"/>
    <row r="157" ht="39" customHeight="1" x14ac:dyDescent="0.2"/>
    <row r="158" ht="39" customHeight="1" x14ac:dyDescent="0.2"/>
    <row r="159" ht="39" customHeight="1" x14ac:dyDescent="0.2"/>
    <row r="160" ht="39" customHeight="1" x14ac:dyDescent="0.2"/>
    <row r="161" ht="39" customHeight="1" x14ac:dyDescent="0.2"/>
    <row r="162" ht="39" customHeight="1" x14ac:dyDescent="0.2"/>
    <row r="163" ht="39" customHeight="1" x14ac:dyDescent="0.2"/>
    <row r="164" ht="39" customHeight="1" x14ac:dyDescent="0.2"/>
    <row r="165" ht="39" customHeight="1" x14ac:dyDescent="0.2"/>
    <row r="166" ht="39" customHeight="1" x14ac:dyDescent="0.2"/>
  </sheetData>
  <mergeCells count="2">
    <mergeCell ref="D4:E4"/>
    <mergeCell ref="D1:K1"/>
  </mergeCells>
  <conditionalFormatting sqref="C11:C13 C20:C73">
    <cfRule type="expression" dxfId="682" priority="173" stopIfTrue="1">
      <formula>IF($A11=1,B11,)</formula>
    </cfRule>
    <cfRule type="expression" dxfId="681" priority="174" stopIfTrue="1">
      <formula>IF($A11="",B11,)</formula>
    </cfRule>
  </conditionalFormatting>
  <conditionalFormatting sqref="E11:E13 E15:E16 E18:E19 E35:E37 E39 E51:E52 E54:E56 E66 E68">
    <cfRule type="expression" dxfId="680" priority="175" stopIfTrue="1">
      <formula>IF($A11="",B11,"")</formula>
    </cfRule>
  </conditionalFormatting>
  <conditionalFormatting sqref="E38 E53 E67 E20:E34 E40:E50 E57:E65 E69:E73">
    <cfRule type="expression" dxfId="679" priority="176" stopIfTrue="1">
      <formula>IF($A20&lt;&gt;1,B20,"")</formula>
    </cfRule>
  </conditionalFormatting>
  <conditionalFormatting sqref="D11:D13 D15:D16 D18:D73">
    <cfRule type="expression" dxfId="678" priority="177" stopIfTrue="1">
      <formula>IF($A11="",B11,)</formula>
    </cfRule>
  </conditionalFormatting>
  <conditionalFormatting sqref="G62:G63 G11 G13:G14 G20:G24 G27:G28 G30:G31 G33:G37 G39 G42:G43 G45:G49 G54 G72:G73">
    <cfRule type="expression" dxfId="677" priority="178" stopIfTrue="1">
      <formula>#REF!="Freelancer"</formula>
    </cfRule>
    <cfRule type="expression" dxfId="676" priority="179" stopIfTrue="1">
      <formula>#REF!="DTC Int. Staff"</formula>
    </cfRule>
  </conditionalFormatting>
  <conditionalFormatting sqref="G73 G28 G63 G20:G23 G30:G31 G33:G37 G42 G39 G46:G49 G54">
    <cfRule type="expression" dxfId="675" priority="171" stopIfTrue="1">
      <formula>$F$5="Freelancer"</formula>
    </cfRule>
    <cfRule type="expression" dxfId="674" priority="172" stopIfTrue="1">
      <formula>$F$5="DTC Int. Staff"</formula>
    </cfRule>
  </conditionalFormatting>
  <conditionalFormatting sqref="G14">
    <cfRule type="expression" dxfId="673" priority="169" stopIfTrue="1">
      <formula>#REF!="Freelancer"</formula>
    </cfRule>
    <cfRule type="expression" dxfId="672" priority="170" stopIfTrue="1">
      <formula>#REF!="DTC Int. Staff"</formula>
    </cfRule>
  </conditionalFormatting>
  <conditionalFormatting sqref="G14">
    <cfRule type="expression" dxfId="671" priority="167" stopIfTrue="1">
      <formula>$F$5="Freelancer"</formula>
    </cfRule>
    <cfRule type="expression" dxfId="670" priority="168" stopIfTrue="1">
      <formula>$F$5="DTC Int. Staff"</formula>
    </cfRule>
  </conditionalFormatting>
  <conditionalFormatting sqref="G18">
    <cfRule type="expression" dxfId="669" priority="165" stopIfTrue="1">
      <formula>#REF!="Freelancer"</formula>
    </cfRule>
    <cfRule type="expression" dxfId="668" priority="166" stopIfTrue="1">
      <formula>#REF!="DTC Int. Staff"</formula>
    </cfRule>
  </conditionalFormatting>
  <conditionalFormatting sqref="G18">
    <cfRule type="expression" dxfId="667" priority="163" stopIfTrue="1">
      <formula>$F$5="Freelancer"</formula>
    </cfRule>
    <cfRule type="expression" dxfId="666" priority="164" stopIfTrue="1">
      <formula>$F$5="DTC Int. Staff"</formula>
    </cfRule>
  </conditionalFormatting>
  <conditionalFormatting sqref="G45">
    <cfRule type="expression" dxfId="665" priority="153" stopIfTrue="1">
      <formula>$F$5="Freelancer"</formula>
    </cfRule>
    <cfRule type="expression" dxfId="664" priority="154" stopIfTrue="1">
      <formula>$F$5="DTC Int. Staff"</formula>
    </cfRule>
  </conditionalFormatting>
  <conditionalFormatting sqref="E66">
    <cfRule type="timePeriod" dxfId="663" priority="134" timePeriod="lastWeek">
      <formula>AND(TODAY()-ROUNDDOWN(E66,0)&gt;=(WEEKDAY(TODAY())),TODAY()-ROUNDDOWN(E66,0)&lt;(WEEKDAY(TODAY())+7))</formula>
    </cfRule>
  </conditionalFormatting>
  <conditionalFormatting sqref="E68">
    <cfRule type="timePeriod" dxfId="662" priority="131" timePeriod="lastWeek">
      <formula>AND(TODAY()-ROUNDDOWN(E68,0)&gt;=(WEEKDAY(TODAY())),TODAY()-ROUNDDOWN(E68,0)&lt;(WEEKDAY(TODAY())+7))</formula>
    </cfRule>
  </conditionalFormatting>
  <conditionalFormatting sqref="G12">
    <cfRule type="expression" dxfId="661" priority="123" stopIfTrue="1">
      <formula>$F$5="Freelancer"</formula>
    </cfRule>
    <cfRule type="expression" dxfId="660" priority="124" stopIfTrue="1">
      <formula>$F$5="DTC Int. Staff"</formula>
    </cfRule>
  </conditionalFormatting>
  <conditionalFormatting sqref="G12">
    <cfRule type="expression" dxfId="659" priority="125" stopIfTrue="1">
      <formula>#REF!="Freelancer"</formula>
    </cfRule>
    <cfRule type="expression" dxfId="658" priority="126" stopIfTrue="1">
      <formula>#REF!="DTC Int. Staff"</formula>
    </cfRule>
  </conditionalFormatting>
  <conditionalFormatting sqref="G16">
    <cfRule type="expression" dxfId="657" priority="121" stopIfTrue="1">
      <formula>#REF!="Freelancer"</formula>
    </cfRule>
    <cfRule type="expression" dxfId="656" priority="122" stopIfTrue="1">
      <formula>#REF!="DTC Int. Staff"</formula>
    </cfRule>
  </conditionalFormatting>
  <conditionalFormatting sqref="G16">
    <cfRule type="expression" dxfId="655" priority="119" stopIfTrue="1">
      <formula>$F$5="Freelancer"</formula>
    </cfRule>
    <cfRule type="expression" dxfId="654" priority="120" stopIfTrue="1">
      <formula>$F$5="DTC Int. Staff"</formula>
    </cfRule>
  </conditionalFormatting>
  <conditionalFormatting sqref="G15">
    <cfRule type="expression" dxfId="653" priority="117" stopIfTrue="1">
      <formula>#REF!="Freelancer"</formula>
    </cfRule>
    <cfRule type="expression" dxfId="652" priority="118" stopIfTrue="1">
      <formula>#REF!="DTC Int. Staff"</formula>
    </cfRule>
  </conditionalFormatting>
  <conditionalFormatting sqref="G15">
    <cfRule type="expression" dxfId="651" priority="115" stopIfTrue="1">
      <formula>$F$5="Freelancer"</formula>
    </cfRule>
    <cfRule type="expression" dxfId="650" priority="116" stopIfTrue="1">
      <formula>$F$5="DTC Int. Staff"</formula>
    </cfRule>
  </conditionalFormatting>
  <conditionalFormatting sqref="G17">
    <cfRule type="expression" dxfId="649" priority="113" stopIfTrue="1">
      <formula>#REF!="Freelancer"</formula>
    </cfRule>
    <cfRule type="expression" dxfId="648" priority="114" stopIfTrue="1">
      <formula>#REF!="DTC Int. Staff"</formula>
    </cfRule>
  </conditionalFormatting>
  <conditionalFormatting sqref="G17">
    <cfRule type="expression" dxfId="647" priority="111" stopIfTrue="1">
      <formula>$F$5="Freelancer"</formula>
    </cfRule>
    <cfRule type="expression" dxfId="646" priority="112" stopIfTrue="1">
      <formula>$F$5="DTC Int. Staff"</formula>
    </cfRule>
  </conditionalFormatting>
  <conditionalFormatting sqref="G19">
    <cfRule type="expression" dxfId="645" priority="109" stopIfTrue="1">
      <formula>#REF!="Freelancer"</formula>
    </cfRule>
    <cfRule type="expression" dxfId="644" priority="110" stopIfTrue="1">
      <formula>#REF!="DTC Int. Staff"</formula>
    </cfRule>
  </conditionalFormatting>
  <conditionalFormatting sqref="G19">
    <cfRule type="expression" dxfId="643" priority="107" stopIfTrue="1">
      <formula>$F$5="Freelancer"</formula>
    </cfRule>
    <cfRule type="expression" dxfId="642" priority="108" stopIfTrue="1">
      <formula>$F$5="DTC Int. Staff"</formula>
    </cfRule>
  </conditionalFormatting>
  <conditionalFormatting sqref="G25">
    <cfRule type="expression" dxfId="641" priority="105" stopIfTrue="1">
      <formula>#REF!="Freelancer"</formula>
    </cfRule>
    <cfRule type="expression" dxfId="640" priority="106" stopIfTrue="1">
      <formula>#REF!="DTC Int. Staff"</formula>
    </cfRule>
  </conditionalFormatting>
  <conditionalFormatting sqref="G25">
    <cfRule type="expression" dxfId="639" priority="103" stopIfTrue="1">
      <formula>$F$5="Freelancer"</formula>
    </cfRule>
    <cfRule type="expression" dxfId="638" priority="104" stopIfTrue="1">
      <formula>$F$5="DTC Int. Staff"</formula>
    </cfRule>
  </conditionalFormatting>
  <conditionalFormatting sqref="G26">
    <cfRule type="expression" dxfId="637" priority="101" stopIfTrue="1">
      <formula>#REF!="Freelancer"</formula>
    </cfRule>
    <cfRule type="expression" dxfId="636" priority="102" stopIfTrue="1">
      <formula>#REF!="DTC Int. Staff"</formula>
    </cfRule>
  </conditionalFormatting>
  <conditionalFormatting sqref="G26">
    <cfRule type="expression" dxfId="635" priority="99" stopIfTrue="1">
      <formula>$F$5="Freelancer"</formula>
    </cfRule>
    <cfRule type="expression" dxfId="634" priority="100" stopIfTrue="1">
      <formula>$F$5="DTC Int. Staff"</formula>
    </cfRule>
  </conditionalFormatting>
  <conditionalFormatting sqref="G29">
    <cfRule type="expression" dxfId="633" priority="97" stopIfTrue="1">
      <formula>#REF!="Freelancer"</formula>
    </cfRule>
    <cfRule type="expression" dxfId="632" priority="98" stopIfTrue="1">
      <formula>#REF!="DTC Int. Staff"</formula>
    </cfRule>
  </conditionalFormatting>
  <conditionalFormatting sqref="G29">
    <cfRule type="expression" dxfId="631" priority="95" stopIfTrue="1">
      <formula>$F$5="Freelancer"</formula>
    </cfRule>
    <cfRule type="expression" dxfId="630" priority="96" stopIfTrue="1">
      <formula>$F$5="DTC Int. Staff"</formula>
    </cfRule>
  </conditionalFormatting>
  <conditionalFormatting sqref="G32">
    <cfRule type="expression" dxfId="629" priority="93" stopIfTrue="1">
      <formula>#REF!="Freelancer"</formula>
    </cfRule>
    <cfRule type="expression" dxfId="628" priority="94" stopIfTrue="1">
      <formula>#REF!="DTC Int. Staff"</formula>
    </cfRule>
  </conditionalFormatting>
  <conditionalFormatting sqref="G32">
    <cfRule type="expression" dxfId="627" priority="91" stopIfTrue="1">
      <formula>$F$5="Freelancer"</formula>
    </cfRule>
    <cfRule type="expression" dxfId="626" priority="92" stopIfTrue="1">
      <formula>$F$5="DTC Int. Staff"</formula>
    </cfRule>
  </conditionalFormatting>
  <conditionalFormatting sqref="G40">
    <cfRule type="expression" dxfId="625" priority="89" stopIfTrue="1">
      <formula>#REF!="Freelancer"</formula>
    </cfRule>
    <cfRule type="expression" dxfId="624" priority="90" stopIfTrue="1">
      <formula>#REF!="DTC Int. Staff"</formula>
    </cfRule>
  </conditionalFormatting>
  <conditionalFormatting sqref="G40">
    <cfRule type="expression" dxfId="623" priority="87" stopIfTrue="1">
      <formula>$F$5="Freelancer"</formula>
    </cfRule>
    <cfRule type="expression" dxfId="622" priority="88" stopIfTrue="1">
      <formula>$F$5="DTC Int. Staff"</formula>
    </cfRule>
  </conditionalFormatting>
  <conditionalFormatting sqref="G38">
    <cfRule type="expression" dxfId="621" priority="85" stopIfTrue="1">
      <formula>#REF!="Freelancer"</formula>
    </cfRule>
    <cfRule type="expression" dxfId="620" priority="86" stopIfTrue="1">
      <formula>#REF!="DTC Int. Staff"</formula>
    </cfRule>
  </conditionalFormatting>
  <conditionalFormatting sqref="G38">
    <cfRule type="expression" dxfId="619" priority="83" stopIfTrue="1">
      <formula>$F$5="Freelancer"</formula>
    </cfRule>
    <cfRule type="expression" dxfId="618" priority="84" stopIfTrue="1">
      <formula>$F$5="DTC Int. Staff"</formula>
    </cfRule>
  </conditionalFormatting>
  <conditionalFormatting sqref="G41">
    <cfRule type="expression" dxfId="617" priority="79" stopIfTrue="1">
      <formula>$F$5="Freelancer"</formula>
    </cfRule>
    <cfRule type="expression" dxfId="616" priority="80" stopIfTrue="1">
      <formula>$F$5="DTC Int. Staff"</formula>
    </cfRule>
  </conditionalFormatting>
  <conditionalFormatting sqref="G41">
    <cfRule type="expression" dxfId="615" priority="81" stopIfTrue="1">
      <formula>#REF!="Freelancer"</formula>
    </cfRule>
    <cfRule type="expression" dxfId="614" priority="82" stopIfTrue="1">
      <formula>#REF!="DTC Int. Staff"</formula>
    </cfRule>
  </conditionalFormatting>
  <conditionalFormatting sqref="G44">
    <cfRule type="expression" dxfId="613" priority="77" stopIfTrue="1">
      <formula>#REF!="Freelancer"</formula>
    </cfRule>
    <cfRule type="expression" dxfId="612" priority="78" stopIfTrue="1">
      <formula>#REF!="DTC Int. Staff"</formula>
    </cfRule>
  </conditionalFormatting>
  <conditionalFormatting sqref="G44">
    <cfRule type="expression" dxfId="611" priority="75" stopIfTrue="1">
      <formula>$F$5="Freelancer"</formula>
    </cfRule>
    <cfRule type="expression" dxfId="610" priority="76" stopIfTrue="1">
      <formula>$F$5="DTC Int. Staff"</formula>
    </cfRule>
  </conditionalFormatting>
  <conditionalFormatting sqref="G50">
    <cfRule type="expression" dxfId="609" priority="73" stopIfTrue="1">
      <formula>#REF!="Freelancer"</formula>
    </cfRule>
    <cfRule type="expression" dxfId="608" priority="74" stopIfTrue="1">
      <formula>#REF!="DTC Int. Staff"</formula>
    </cfRule>
  </conditionalFormatting>
  <conditionalFormatting sqref="G51">
    <cfRule type="expression" dxfId="607" priority="71" stopIfTrue="1">
      <formula>#REF!="Freelancer"</formula>
    </cfRule>
    <cfRule type="expression" dxfId="606" priority="72" stopIfTrue="1">
      <formula>#REF!="DTC Int. Staff"</formula>
    </cfRule>
  </conditionalFormatting>
  <conditionalFormatting sqref="G51">
    <cfRule type="expression" dxfId="605" priority="69" stopIfTrue="1">
      <formula>$F$5="Freelancer"</formula>
    </cfRule>
    <cfRule type="expression" dxfId="604" priority="70" stopIfTrue="1">
      <formula>$F$5="DTC Int. Staff"</formula>
    </cfRule>
  </conditionalFormatting>
  <conditionalFormatting sqref="G52">
    <cfRule type="expression" dxfId="603" priority="67" stopIfTrue="1">
      <formula>#REF!="Freelancer"</formula>
    </cfRule>
    <cfRule type="expression" dxfId="602" priority="68" stopIfTrue="1">
      <formula>#REF!="DTC Int. Staff"</formula>
    </cfRule>
  </conditionalFormatting>
  <conditionalFormatting sqref="G52">
    <cfRule type="expression" dxfId="601" priority="65" stopIfTrue="1">
      <formula>$F$5="Freelancer"</formula>
    </cfRule>
    <cfRule type="expression" dxfId="600" priority="66" stopIfTrue="1">
      <formula>$F$5="DTC Int. Staff"</formula>
    </cfRule>
  </conditionalFormatting>
  <conditionalFormatting sqref="G53">
    <cfRule type="expression" dxfId="599" priority="63" stopIfTrue="1">
      <formula>#REF!="Freelancer"</formula>
    </cfRule>
    <cfRule type="expression" dxfId="598" priority="64" stopIfTrue="1">
      <formula>#REF!="DTC Int. Staff"</formula>
    </cfRule>
  </conditionalFormatting>
  <conditionalFormatting sqref="G53">
    <cfRule type="expression" dxfId="597" priority="61" stopIfTrue="1">
      <formula>$F$5="Freelancer"</formula>
    </cfRule>
    <cfRule type="expression" dxfId="596" priority="62" stopIfTrue="1">
      <formula>$F$5="DTC Int. Staff"</formula>
    </cfRule>
  </conditionalFormatting>
  <conditionalFormatting sqref="G55">
    <cfRule type="expression" dxfId="595" priority="59" stopIfTrue="1">
      <formula>#REF!="Freelancer"</formula>
    </cfRule>
    <cfRule type="expression" dxfId="594" priority="60" stopIfTrue="1">
      <formula>#REF!="DTC Int. Staff"</formula>
    </cfRule>
  </conditionalFormatting>
  <conditionalFormatting sqref="G55">
    <cfRule type="expression" dxfId="593" priority="57" stopIfTrue="1">
      <formula>$F$5="Freelancer"</formula>
    </cfRule>
    <cfRule type="expression" dxfId="592" priority="58" stopIfTrue="1">
      <formula>$F$5="DTC Int. Staff"</formula>
    </cfRule>
  </conditionalFormatting>
  <conditionalFormatting sqref="G56">
    <cfRule type="expression" dxfId="591" priority="55" stopIfTrue="1">
      <formula>#REF!="Freelancer"</formula>
    </cfRule>
    <cfRule type="expression" dxfId="590" priority="56" stopIfTrue="1">
      <formula>#REF!="DTC Int. Staff"</formula>
    </cfRule>
  </conditionalFormatting>
  <conditionalFormatting sqref="G56">
    <cfRule type="expression" dxfId="589" priority="53" stopIfTrue="1">
      <formula>$F$5="Freelancer"</formula>
    </cfRule>
    <cfRule type="expression" dxfId="588" priority="54" stopIfTrue="1">
      <formula>$F$5="DTC Int. Staff"</formula>
    </cfRule>
  </conditionalFormatting>
  <conditionalFormatting sqref="G57">
    <cfRule type="expression" dxfId="587" priority="51" stopIfTrue="1">
      <formula>#REF!="Freelancer"</formula>
    </cfRule>
    <cfRule type="expression" dxfId="586" priority="52" stopIfTrue="1">
      <formula>#REF!="DTC Int. Staff"</formula>
    </cfRule>
  </conditionalFormatting>
  <conditionalFormatting sqref="G57">
    <cfRule type="expression" dxfId="585" priority="49" stopIfTrue="1">
      <formula>$F$5="Freelancer"</formula>
    </cfRule>
    <cfRule type="expression" dxfId="584" priority="50" stopIfTrue="1">
      <formula>$F$5="DTC Int. Staff"</formula>
    </cfRule>
  </conditionalFormatting>
  <conditionalFormatting sqref="G58">
    <cfRule type="expression" dxfId="583" priority="47" stopIfTrue="1">
      <formula>#REF!="Freelancer"</formula>
    </cfRule>
    <cfRule type="expression" dxfId="582" priority="48" stopIfTrue="1">
      <formula>#REF!="DTC Int. Staff"</formula>
    </cfRule>
  </conditionalFormatting>
  <conditionalFormatting sqref="G58">
    <cfRule type="expression" dxfId="581" priority="45" stopIfTrue="1">
      <formula>$F$5="Freelancer"</formula>
    </cfRule>
    <cfRule type="expression" dxfId="580" priority="46" stopIfTrue="1">
      <formula>$F$5="DTC Int. Staff"</formula>
    </cfRule>
  </conditionalFormatting>
  <conditionalFormatting sqref="G59">
    <cfRule type="expression" dxfId="579" priority="43" stopIfTrue="1">
      <formula>#REF!="Freelancer"</formula>
    </cfRule>
    <cfRule type="expression" dxfId="578" priority="44" stopIfTrue="1">
      <formula>#REF!="DTC Int. Staff"</formula>
    </cfRule>
  </conditionalFormatting>
  <conditionalFormatting sqref="G59">
    <cfRule type="expression" dxfId="577" priority="41" stopIfTrue="1">
      <formula>$F$5="Freelancer"</formula>
    </cfRule>
    <cfRule type="expression" dxfId="576" priority="42" stopIfTrue="1">
      <formula>$F$5="DTC Int. Staff"</formula>
    </cfRule>
  </conditionalFormatting>
  <conditionalFormatting sqref="G60">
    <cfRule type="expression" dxfId="575" priority="39" stopIfTrue="1">
      <formula>#REF!="Freelancer"</formula>
    </cfRule>
    <cfRule type="expression" dxfId="574" priority="40" stopIfTrue="1">
      <formula>#REF!="DTC Int. Staff"</formula>
    </cfRule>
  </conditionalFormatting>
  <conditionalFormatting sqref="G60">
    <cfRule type="expression" dxfId="573" priority="37" stopIfTrue="1">
      <formula>$F$5="Freelancer"</formula>
    </cfRule>
    <cfRule type="expression" dxfId="572" priority="38" stopIfTrue="1">
      <formula>$F$5="DTC Int. Staff"</formula>
    </cfRule>
  </conditionalFormatting>
  <conditionalFormatting sqref="G61">
    <cfRule type="expression" dxfId="571" priority="35" stopIfTrue="1">
      <formula>#REF!="Freelancer"</formula>
    </cfRule>
    <cfRule type="expression" dxfId="570" priority="36" stopIfTrue="1">
      <formula>#REF!="DTC Int. Staff"</formula>
    </cfRule>
  </conditionalFormatting>
  <conditionalFormatting sqref="G61">
    <cfRule type="expression" dxfId="569" priority="33" stopIfTrue="1">
      <formula>$F$5="Freelancer"</formula>
    </cfRule>
    <cfRule type="expression" dxfId="568" priority="34" stopIfTrue="1">
      <formula>$F$5="DTC Int. Staff"</formula>
    </cfRule>
  </conditionalFormatting>
  <conditionalFormatting sqref="G64">
    <cfRule type="expression" dxfId="567" priority="31" stopIfTrue="1">
      <formula>#REF!="Freelancer"</formula>
    </cfRule>
    <cfRule type="expression" dxfId="566" priority="32" stopIfTrue="1">
      <formula>#REF!="DTC Int. Staff"</formula>
    </cfRule>
  </conditionalFormatting>
  <conditionalFormatting sqref="G64">
    <cfRule type="expression" dxfId="565" priority="29" stopIfTrue="1">
      <formula>$F$5="Freelancer"</formula>
    </cfRule>
    <cfRule type="expression" dxfId="564" priority="30" stopIfTrue="1">
      <formula>$F$5="DTC Int. Staff"</formula>
    </cfRule>
  </conditionalFormatting>
  <conditionalFormatting sqref="G65">
    <cfRule type="expression" dxfId="563" priority="27" stopIfTrue="1">
      <formula>#REF!="Freelancer"</formula>
    </cfRule>
    <cfRule type="expression" dxfId="562" priority="28" stopIfTrue="1">
      <formula>#REF!="DTC Int. Staff"</formula>
    </cfRule>
  </conditionalFormatting>
  <conditionalFormatting sqref="G65">
    <cfRule type="expression" dxfId="561" priority="25" stopIfTrue="1">
      <formula>$F$5="Freelancer"</formula>
    </cfRule>
    <cfRule type="expression" dxfId="560" priority="26" stopIfTrue="1">
      <formula>$F$5="DTC Int. Staff"</formula>
    </cfRule>
  </conditionalFormatting>
  <conditionalFormatting sqref="G66">
    <cfRule type="expression" dxfId="559" priority="23" stopIfTrue="1">
      <formula>#REF!="Freelancer"</formula>
    </cfRule>
    <cfRule type="expression" dxfId="558" priority="24" stopIfTrue="1">
      <formula>#REF!="DTC Int. Staff"</formula>
    </cfRule>
  </conditionalFormatting>
  <conditionalFormatting sqref="G66">
    <cfRule type="expression" dxfId="557" priority="21" stopIfTrue="1">
      <formula>$F$5="Freelancer"</formula>
    </cfRule>
    <cfRule type="expression" dxfId="556" priority="22" stopIfTrue="1">
      <formula>$F$5="DTC Int. Staff"</formula>
    </cfRule>
  </conditionalFormatting>
  <conditionalFormatting sqref="G67">
    <cfRule type="expression" dxfId="555" priority="19" stopIfTrue="1">
      <formula>#REF!="Freelancer"</formula>
    </cfRule>
    <cfRule type="expression" dxfId="554" priority="20" stopIfTrue="1">
      <formula>#REF!="DTC Int. Staff"</formula>
    </cfRule>
  </conditionalFormatting>
  <conditionalFormatting sqref="G67">
    <cfRule type="expression" dxfId="553" priority="17" stopIfTrue="1">
      <formula>$F$5="Freelancer"</formula>
    </cfRule>
    <cfRule type="expression" dxfId="552" priority="18" stopIfTrue="1">
      <formula>$F$5="DTC Int. Staff"</formula>
    </cfRule>
  </conditionalFormatting>
  <conditionalFormatting sqref="G68">
    <cfRule type="expression" dxfId="551" priority="15" stopIfTrue="1">
      <formula>#REF!="Freelancer"</formula>
    </cfRule>
    <cfRule type="expression" dxfId="550" priority="16" stopIfTrue="1">
      <formula>#REF!="DTC Int. Staff"</formula>
    </cfRule>
  </conditionalFormatting>
  <conditionalFormatting sqref="G68">
    <cfRule type="expression" dxfId="549" priority="13" stopIfTrue="1">
      <formula>$F$5="Freelancer"</formula>
    </cfRule>
    <cfRule type="expression" dxfId="548" priority="14" stopIfTrue="1">
      <formula>$F$5="DTC Int. Staff"</formula>
    </cfRule>
  </conditionalFormatting>
  <conditionalFormatting sqref="G69">
    <cfRule type="expression" dxfId="547" priority="11" stopIfTrue="1">
      <formula>#REF!="Freelancer"</formula>
    </cfRule>
    <cfRule type="expression" dxfId="546" priority="12" stopIfTrue="1">
      <formula>#REF!="DTC Int. Staff"</formula>
    </cfRule>
  </conditionalFormatting>
  <conditionalFormatting sqref="G69">
    <cfRule type="expression" dxfId="545" priority="9" stopIfTrue="1">
      <formula>$F$5="Freelancer"</formula>
    </cfRule>
    <cfRule type="expression" dxfId="544" priority="10" stopIfTrue="1">
      <formula>$F$5="DTC Int. Staff"</formula>
    </cfRule>
  </conditionalFormatting>
  <conditionalFormatting sqref="G70">
    <cfRule type="expression" dxfId="543" priority="7" stopIfTrue="1">
      <formula>#REF!="Freelancer"</formula>
    </cfRule>
    <cfRule type="expression" dxfId="542" priority="8" stopIfTrue="1">
      <formula>#REF!="DTC Int. Staff"</formula>
    </cfRule>
  </conditionalFormatting>
  <conditionalFormatting sqref="G70">
    <cfRule type="expression" dxfId="541" priority="5" stopIfTrue="1">
      <formula>$F$5="Freelancer"</formula>
    </cfRule>
    <cfRule type="expression" dxfId="540" priority="6" stopIfTrue="1">
      <formula>$F$5="DTC Int. Staff"</formula>
    </cfRule>
  </conditionalFormatting>
  <conditionalFormatting sqref="G71">
    <cfRule type="expression" dxfId="539" priority="3" stopIfTrue="1">
      <formula>#REF!="Freelancer"</formula>
    </cfRule>
    <cfRule type="expression" dxfId="538" priority="4" stopIfTrue="1">
      <formula>#REF!="DTC Int. Staff"</formula>
    </cfRule>
  </conditionalFormatting>
  <conditionalFormatting sqref="G71">
    <cfRule type="expression" dxfId="537" priority="1" stopIfTrue="1">
      <formula>$F$5="Freelancer"</formula>
    </cfRule>
    <cfRule type="expression" dxfId="5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19"/>
  <sheetViews>
    <sheetView showGridLines="0" topLeftCell="D64" zoomScale="90" zoomScaleNormal="90" workbookViewId="0">
      <selection activeCell="E11" sqref="E11:J7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83" t="s">
        <v>5</v>
      </c>
      <c r="E1" s="184"/>
      <c r="F1" s="184"/>
      <c r="G1" s="184"/>
      <c r="H1" s="184"/>
      <c r="I1" s="184"/>
      <c r="J1" s="184"/>
      <c r="K1" s="185"/>
    </row>
    <row r="2" spans="1:11" ht="13.5" customHeight="1" x14ac:dyDescent="0.2">
      <c r="D2" s="9"/>
      <c r="E2" s="9"/>
      <c r="F2" s="9"/>
      <c r="G2" s="9"/>
      <c r="H2" s="11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81" t="s">
        <v>8</v>
      </c>
      <c r="E4" s="182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20"/>
      <c r="I6" s="18"/>
      <c r="J6" s="19"/>
    </row>
    <row r="7" spans="1:11" ht="30" x14ac:dyDescent="0.2">
      <c r="G7" s="20"/>
      <c r="H7" s="120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21"/>
      <c r="I8" s="24">
        <f>SUM(J10:J134)</f>
        <v>136</v>
      </c>
      <c r="J8" s="25">
        <f>I8/8</f>
        <v>17</v>
      </c>
    </row>
    <row r="9" spans="1:11" ht="20.25" customHeight="1" thickBot="1" x14ac:dyDescent="0.25">
      <c r="E9" s="15"/>
      <c r="F9" s="15"/>
      <c r="G9" s="15"/>
      <c r="H9" s="120"/>
      <c r="I9" s="18"/>
      <c r="J9" s="19"/>
    </row>
    <row r="10" spans="1:11" ht="22.5" customHeight="1" thickBot="1" x14ac:dyDescent="0.25">
      <c r="A10" s="125"/>
      <c r="B10" s="126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0" t="s">
        <v>47</v>
      </c>
    </row>
    <row r="11" spans="1:11" ht="22.5" customHeight="1" x14ac:dyDescent="0.2">
      <c r="A11" s="128">
        <f t="shared" ref="A11:A77" si="0">IF(OR(C11="f",C11="u",C11="F",C11="U"),"",IF(OR(B11=1,B11=2,B11=3,B11=4,B11=5),1,""))</f>
        <v>1</v>
      </c>
      <c r="B11" s="23">
        <f t="shared" ref="B11:B74" si="1">WEEKDAY(E11,2)</f>
        <v>1</v>
      </c>
      <c r="C11" s="72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>
        <v>9004</v>
      </c>
      <c r="H11" s="48" t="s">
        <v>101</v>
      </c>
      <c r="I11" s="106" t="s">
        <v>80</v>
      </c>
      <c r="J11" s="49">
        <v>3</v>
      </c>
      <c r="K11" s="111" t="s">
        <v>57</v>
      </c>
    </row>
    <row r="12" spans="1:11" ht="22.5" customHeight="1" x14ac:dyDescent="0.2">
      <c r="A12" s="128"/>
      <c r="B12" s="23"/>
      <c r="C12" s="74"/>
      <c r="D12" s="77" t="str">
        <f>D11</f>
        <v>Mo</v>
      </c>
      <c r="E12" s="45">
        <f>E11</f>
        <v>44256</v>
      </c>
      <c r="F12" s="46" t="s">
        <v>130</v>
      </c>
      <c r="G12" s="47">
        <v>9003</v>
      </c>
      <c r="H12" s="48" t="s">
        <v>131</v>
      </c>
      <c r="I12" s="106" t="s">
        <v>80</v>
      </c>
      <c r="J12" s="49">
        <v>3</v>
      </c>
      <c r="K12" s="111" t="s">
        <v>57</v>
      </c>
    </row>
    <row r="13" spans="1:11" ht="22.5" customHeight="1" x14ac:dyDescent="0.2">
      <c r="A13" s="128"/>
      <c r="B13" s="23"/>
      <c r="C13" s="74"/>
      <c r="D13" s="77" t="str">
        <f t="shared" ref="D13:E14" si="2">D12</f>
        <v>Mo</v>
      </c>
      <c r="E13" s="45">
        <f t="shared" si="2"/>
        <v>44256</v>
      </c>
      <c r="F13" s="46" t="s">
        <v>112</v>
      </c>
      <c r="G13" s="47">
        <v>9003</v>
      </c>
      <c r="H13" s="48" t="s">
        <v>111</v>
      </c>
      <c r="I13" s="106" t="s">
        <v>80</v>
      </c>
      <c r="J13" s="49">
        <v>1</v>
      </c>
      <c r="K13" s="111" t="s">
        <v>57</v>
      </c>
    </row>
    <row r="14" spans="1:11" ht="22.5" customHeight="1" x14ac:dyDescent="0.2">
      <c r="A14" s="128"/>
      <c r="B14" s="23"/>
      <c r="C14" s="74"/>
      <c r="D14" s="77" t="str">
        <f t="shared" si="2"/>
        <v>Mo</v>
      </c>
      <c r="E14" s="45">
        <f t="shared" si="2"/>
        <v>44256</v>
      </c>
      <c r="F14" s="46" t="s">
        <v>132</v>
      </c>
      <c r="G14" s="47">
        <v>9003</v>
      </c>
      <c r="H14" s="48" t="s">
        <v>133</v>
      </c>
      <c r="I14" s="106" t="s">
        <v>80</v>
      </c>
      <c r="J14" s="49">
        <v>1</v>
      </c>
      <c r="K14" s="111" t="s">
        <v>57</v>
      </c>
    </row>
    <row r="15" spans="1:11" ht="22.5" customHeight="1" x14ac:dyDescent="0.2">
      <c r="A15" s="128"/>
      <c r="B15" s="23">
        <f t="shared" si="1"/>
        <v>2</v>
      </c>
      <c r="C15" s="75"/>
      <c r="D15" s="73" t="str">
        <f>IF(B15=1,"Mo",IF(B15=2,"Tue",IF(B15=3,"Wed",IF(B15=4,"Thu",IF(B15=5,"Fri",IF(B15=6,"Sat",IF(B15=7,"Sun","")))))))</f>
        <v>Tue</v>
      </c>
      <c r="E15" s="34">
        <f>+E11+1</f>
        <v>44257</v>
      </c>
      <c r="F15" s="35" t="s">
        <v>90</v>
      </c>
      <c r="G15" s="36">
        <v>9003</v>
      </c>
      <c r="H15" s="43" t="s">
        <v>91</v>
      </c>
      <c r="I15" s="117" t="s">
        <v>80</v>
      </c>
      <c r="J15" s="38">
        <v>4</v>
      </c>
      <c r="K15" s="109" t="s">
        <v>57</v>
      </c>
    </row>
    <row r="16" spans="1:11" ht="22.5" customHeight="1" x14ac:dyDescent="0.2">
      <c r="A16" s="128"/>
      <c r="B16" s="23"/>
      <c r="C16" s="75"/>
      <c r="D16" s="73" t="str">
        <f>D15</f>
        <v>Tue</v>
      </c>
      <c r="E16" s="34">
        <f>E15</f>
        <v>44257</v>
      </c>
      <c r="F16" s="65" t="s">
        <v>123</v>
      </c>
      <c r="G16" s="66">
        <v>9003</v>
      </c>
      <c r="H16" s="122" t="s">
        <v>122</v>
      </c>
      <c r="I16" s="117" t="s">
        <v>80</v>
      </c>
      <c r="J16" s="91">
        <v>2</v>
      </c>
      <c r="K16" s="109" t="s">
        <v>57</v>
      </c>
    </row>
    <row r="17" spans="1:11" ht="22.5" customHeight="1" x14ac:dyDescent="0.2">
      <c r="A17" s="128"/>
      <c r="B17" s="23"/>
      <c r="C17" s="75"/>
      <c r="D17" s="73" t="str">
        <f t="shared" ref="D17" si="3">D16</f>
        <v>Tue</v>
      </c>
      <c r="E17" s="34">
        <f t="shared" ref="E17" si="4">E16</f>
        <v>44257</v>
      </c>
      <c r="F17" s="35"/>
      <c r="G17" s="66">
        <v>9004</v>
      </c>
      <c r="H17" s="67" t="s">
        <v>101</v>
      </c>
      <c r="I17" s="117" t="s">
        <v>80</v>
      </c>
      <c r="J17" s="91">
        <v>2</v>
      </c>
      <c r="K17" s="109" t="s">
        <v>57</v>
      </c>
    </row>
    <row r="18" spans="1:11" ht="22.5" customHeight="1" x14ac:dyDescent="0.2">
      <c r="A18" s="128"/>
      <c r="B18" s="23">
        <f t="shared" si="1"/>
        <v>3</v>
      </c>
      <c r="C18" s="75"/>
      <c r="D18" s="77" t="str">
        <f>IF(B18=1,"Mo",IF(B18=2,"Tue",IF(B18=3,"Wed",IF(B18=4,"Thu",IF(B18=5,"Fri",IF(B18=6,"Sat",IF(B18=7,"Sun","")))))))</f>
        <v>Wed</v>
      </c>
      <c r="E18" s="45">
        <f>+E15+1</f>
        <v>44258</v>
      </c>
      <c r="F18" s="46"/>
      <c r="G18" s="47">
        <v>9004</v>
      </c>
      <c r="H18" s="48" t="s">
        <v>101</v>
      </c>
      <c r="I18" s="106" t="s">
        <v>80</v>
      </c>
      <c r="J18" s="49">
        <v>3</v>
      </c>
      <c r="K18" s="111" t="s">
        <v>57</v>
      </c>
    </row>
    <row r="19" spans="1:11" ht="22.5" customHeight="1" x14ac:dyDescent="0.2">
      <c r="A19" s="128"/>
      <c r="B19" s="23"/>
      <c r="C19" s="75"/>
      <c r="D19" s="77" t="str">
        <f>D18</f>
        <v>Wed</v>
      </c>
      <c r="E19" s="45">
        <f>E18</f>
        <v>44258</v>
      </c>
      <c r="F19" s="46" t="s">
        <v>82</v>
      </c>
      <c r="G19" s="47">
        <v>9003</v>
      </c>
      <c r="H19" s="48" t="s">
        <v>81</v>
      </c>
      <c r="I19" s="106" t="s">
        <v>80</v>
      </c>
      <c r="J19" s="49">
        <v>2</v>
      </c>
      <c r="K19" s="111" t="s">
        <v>51</v>
      </c>
    </row>
    <row r="20" spans="1:11" ht="22.5" customHeight="1" x14ac:dyDescent="0.2">
      <c r="A20" s="128"/>
      <c r="B20" s="23"/>
      <c r="C20" s="75"/>
      <c r="D20" s="77" t="str">
        <f t="shared" ref="D20" si="5">D19</f>
        <v>Wed</v>
      </c>
      <c r="E20" s="45">
        <f t="shared" ref="E20" si="6">E19</f>
        <v>44258</v>
      </c>
      <c r="F20" s="46" t="s">
        <v>90</v>
      </c>
      <c r="G20" s="47">
        <v>9003</v>
      </c>
      <c r="H20" s="48" t="s">
        <v>91</v>
      </c>
      <c r="I20" s="106" t="s">
        <v>80</v>
      </c>
      <c r="J20" s="49">
        <v>3</v>
      </c>
      <c r="K20" s="111" t="s">
        <v>57</v>
      </c>
    </row>
    <row r="21" spans="1:11" ht="22.5" customHeight="1" x14ac:dyDescent="0.2">
      <c r="A21" s="128">
        <f t="shared" si="0"/>
        <v>1</v>
      </c>
      <c r="B21" s="23">
        <f t="shared" si="1"/>
        <v>4</v>
      </c>
      <c r="C21" s="75"/>
      <c r="D21" s="73" t="str">
        <f t="shared" ref="D21:D77" si="7">IF(B21=1,"Mo",IF(B21=2,"Tue",IF(B21=3,"Wed",IF(B21=4,"Thu",IF(B21=5,"Fri",IF(B21=6,"Sat",IF(B21=7,"Sun","")))))))</f>
        <v>Thu</v>
      </c>
      <c r="E21" s="34">
        <f>+E18+1</f>
        <v>44259</v>
      </c>
      <c r="F21" s="65" t="s">
        <v>135</v>
      </c>
      <c r="G21" s="36">
        <v>9003</v>
      </c>
      <c r="H21" s="43" t="s">
        <v>134</v>
      </c>
      <c r="I21" s="117" t="s">
        <v>80</v>
      </c>
      <c r="J21" s="91">
        <v>3</v>
      </c>
      <c r="K21" s="109" t="s">
        <v>57</v>
      </c>
    </row>
    <row r="22" spans="1:11" ht="22.5" customHeight="1" x14ac:dyDescent="0.2">
      <c r="A22" s="128"/>
      <c r="B22" s="23"/>
      <c r="C22" s="75"/>
      <c r="D22" s="73" t="str">
        <f>D21</f>
        <v>Thu</v>
      </c>
      <c r="E22" s="34">
        <f>E21</f>
        <v>44259</v>
      </c>
      <c r="F22" s="35"/>
      <c r="G22" s="66">
        <v>9004</v>
      </c>
      <c r="H22" s="67" t="s">
        <v>101</v>
      </c>
      <c r="I22" s="117" t="s">
        <v>80</v>
      </c>
      <c r="J22" s="91">
        <v>5</v>
      </c>
      <c r="K22" s="109" t="s">
        <v>57</v>
      </c>
    </row>
    <row r="23" spans="1:11" ht="22.5" customHeight="1" x14ac:dyDescent="0.2">
      <c r="A23" s="128">
        <f t="shared" si="0"/>
        <v>1</v>
      </c>
      <c r="B23" s="23">
        <f t="shared" si="1"/>
        <v>5</v>
      </c>
      <c r="C23" s="75"/>
      <c r="D23" s="77" t="str">
        <f t="shared" si="7"/>
        <v>Fri</v>
      </c>
      <c r="E23" s="45">
        <f>+E21+1</f>
        <v>44260</v>
      </c>
      <c r="F23" s="46" t="s">
        <v>132</v>
      </c>
      <c r="G23" s="47">
        <v>9003</v>
      </c>
      <c r="H23" s="48" t="s">
        <v>133</v>
      </c>
      <c r="I23" s="106" t="s">
        <v>80</v>
      </c>
      <c r="J23" s="49">
        <v>4</v>
      </c>
      <c r="K23" s="111" t="s">
        <v>57</v>
      </c>
    </row>
    <row r="24" spans="1:11" ht="22.5" customHeight="1" x14ac:dyDescent="0.2">
      <c r="A24" s="128"/>
      <c r="B24" s="23"/>
      <c r="C24" s="75"/>
      <c r="D24" s="77" t="str">
        <f>D23</f>
        <v>Fri</v>
      </c>
      <c r="E24" s="45">
        <f>E23</f>
        <v>44260</v>
      </c>
      <c r="F24" s="46" t="s">
        <v>136</v>
      </c>
      <c r="G24" s="47">
        <v>9003</v>
      </c>
      <c r="H24" s="48" t="s">
        <v>137</v>
      </c>
      <c r="I24" s="106" t="s">
        <v>80</v>
      </c>
      <c r="J24" s="49">
        <v>4</v>
      </c>
      <c r="K24" s="111" t="s">
        <v>57</v>
      </c>
    </row>
    <row r="25" spans="1:11" ht="22.5" customHeight="1" x14ac:dyDescent="0.2">
      <c r="A25" s="128" t="str">
        <f t="shared" si="0"/>
        <v/>
      </c>
      <c r="B25" s="23">
        <f t="shared" si="1"/>
        <v>6</v>
      </c>
      <c r="C25" s="75"/>
      <c r="D25" s="73" t="str">
        <f t="shared" si="7"/>
        <v>Sat</v>
      </c>
      <c r="E25" s="34">
        <f>+E23+1</f>
        <v>44261</v>
      </c>
      <c r="F25" s="65"/>
      <c r="G25" s="66"/>
      <c r="H25" s="122"/>
      <c r="I25" s="66"/>
      <c r="J25" s="91"/>
      <c r="K25" s="98"/>
    </row>
    <row r="26" spans="1:11" ht="22.5" customHeight="1" x14ac:dyDescent="0.2">
      <c r="A26" s="128" t="str">
        <f t="shared" si="0"/>
        <v/>
      </c>
      <c r="B26" s="23">
        <f t="shared" si="1"/>
        <v>7</v>
      </c>
      <c r="C26" s="75"/>
      <c r="D26" s="77" t="str">
        <f t="shared" si="7"/>
        <v>Sun</v>
      </c>
      <c r="E26" s="45">
        <f>+E25+1</f>
        <v>44262</v>
      </c>
      <c r="F26" s="65"/>
      <c r="G26" s="66"/>
      <c r="H26" s="67"/>
      <c r="I26" s="66"/>
      <c r="J26" s="91"/>
      <c r="K26" s="98"/>
    </row>
    <row r="27" spans="1:11" ht="22.5" customHeight="1" x14ac:dyDescent="0.2">
      <c r="A27" s="128">
        <f t="shared" si="0"/>
        <v>1</v>
      </c>
      <c r="B27" s="23">
        <f t="shared" si="1"/>
        <v>1</v>
      </c>
      <c r="C27" s="75"/>
      <c r="D27" s="73" t="str">
        <f>IF(B27=1,"Mo",IF(B27=2,"Tue",IF(B27=3,"Wed",IF(B27=4,"Thu",IF(B27=5,"Fri",IF(B27=6,"Sat",IF(B27=7,"Sun","")))))))</f>
        <v>Mo</v>
      </c>
      <c r="E27" s="34">
        <f>+E26+1</f>
        <v>44263</v>
      </c>
      <c r="F27" s="65" t="s">
        <v>90</v>
      </c>
      <c r="G27" s="66">
        <v>9003</v>
      </c>
      <c r="H27" s="67" t="s">
        <v>91</v>
      </c>
      <c r="I27" s="117" t="s">
        <v>80</v>
      </c>
      <c r="J27" s="91">
        <v>5</v>
      </c>
      <c r="K27" s="109" t="s">
        <v>57</v>
      </c>
    </row>
    <row r="28" spans="1:11" ht="22.5" customHeight="1" x14ac:dyDescent="0.2">
      <c r="A28" s="128"/>
      <c r="B28" s="23"/>
      <c r="C28" s="75"/>
      <c r="D28" s="73" t="str">
        <f t="shared" ref="D28:E31" si="8">D27</f>
        <v>Mo</v>
      </c>
      <c r="E28" s="34">
        <f t="shared" si="8"/>
        <v>44263</v>
      </c>
      <c r="F28" s="65" t="s">
        <v>82</v>
      </c>
      <c r="G28" s="66">
        <v>9003</v>
      </c>
      <c r="H28" s="67" t="s">
        <v>81</v>
      </c>
      <c r="I28" s="117" t="s">
        <v>80</v>
      </c>
      <c r="J28" s="91">
        <v>3</v>
      </c>
      <c r="K28" s="109" t="s">
        <v>51</v>
      </c>
    </row>
    <row r="29" spans="1:11" ht="22.5" customHeight="1" x14ac:dyDescent="0.2">
      <c r="A29" s="128"/>
      <c r="B29" s="23"/>
      <c r="C29" s="75"/>
      <c r="D29" s="73" t="str">
        <f t="shared" si="8"/>
        <v>Mo</v>
      </c>
      <c r="E29" s="34">
        <f t="shared" si="8"/>
        <v>44263</v>
      </c>
      <c r="F29" s="35"/>
      <c r="G29" s="36"/>
      <c r="H29" s="43"/>
      <c r="I29" s="36"/>
      <c r="J29" s="38"/>
      <c r="K29" s="98"/>
    </row>
    <row r="30" spans="1:11" ht="22.5" customHeight="1" x14ac:dyDescent="0.2">
      <c r="A30" s="128"/>
      <c r="B30" s="23"/>
      <c r="C30" s="75"/>
      <c r="D30" s="73" t="str">
        <f t="shared" si="8"/>
        <v>Mo</v>
      </c>
      <c r="E30" s="34">
        <f t="shared" si="8"/>
        <v>44263</v>
      </c>
      <c r="F30" s="35"/>
      <c r="G30" s="36"/>
      <c r="H30" s="43"/>
      <c r="I30" s="36"/>
      <c r="J30" s="38"/>
      <c r="K30" s="98"/>
    </row>
    <row r="31" spans="1:11" ht="22.5" customHeight="1" x14ac:dyDescent="0.2">
      <c r="A31" s="128"/>
      <c r="B31" s="23"/>
      <c r="C31" s="75"/>
      <c r="D31" s="73" t="str">
        <f t="shared" si="8"/>
        <v>Mo</v>
      </c>
      <c r="E31" s="34">
        <f t="shared" si="8"/>
        <v>44263</v>
      </c>
      <c r="F31" s="35"/>
      <c r="G31" s="36"/>
      <c r="H31" s="43"/>
      <c r="I31" s="36"/>
      <c r="J31" s="38"/>
      <c r="K31" s="98"/>
    </row>
    <row r="32" spans="1:11" ht="22.5" customHeight="1" x14ac:dyDescent="0.2">
      <c r="A32" s="128">
        <f t="shared" si="0"/>
        <v>1</v>
      </c>
      <c r="B32" s="23">
        <f t="shared" si="1"/>
        <v>2</v>
      </c>
      <c r="C32" s="75"/>
      <c r="D32" s="77" t="str">
        <f>IF(B32=1,"Mo",IF(B32=2,"Tue",IF(B32=3,"Wed",IF(B32=4,"Thu",IF(B32=5,"Fri",IF(B32=6,"Sat",IF(B32=7,"Sun","")))))))</f>
        <v>Tue</v>
      </c>
      <c r="E32" s="45">
        <f>+E27+1</f>
        <v>44264</v>
      </c>
      <c r="F32" s="46" t="s">
        <v>90</v>
      </c>
      <c r="G32" s="47">
        <v>9003</v>
      </c>
      <c r="H32" s="48" t="s">
        <v>91</v>
      </c>
      <c r="I32" s="106" t="s">
        <v>80</v>
      </c>
      <c r="J32" s="49">
        <v>4</v>
      </c>
      <c r="K32" s="111" t="s">
        <v>57</v>
      </c>
    </row>
    <row r="33" spans="1:11" ht="22.5" customHeight="1" x14ac:dyDescent="0.2">
      <c r="A33" s="128"/>
      <c r="B33" s="23"/>
      <c r="C33" s="75"/>
      <c r="D33" s="77" t="str">
        <f>D32</f>
        <v>Tue</v>
      </c>
      <c r="E33" s="45">
        <f>E32</f>
        <v>44264</v>
      </c>
      <c r="F33" s="46" t="s">
        <v>82</v>
      </c>
      <c r="G33" s="47">
        <v>9003</v>
      </c>
      <c r="H33" s="48" t="s">
        <v>81</v>
      </c>
      <c r="I33" s="106" t="s">
        <v>80</v>
      </c>
      <c r="J33" s="49">
        <v>3</v>
      </c>
      <c r="K33" s="111" t="s">
        <v>51</v>
      </c>
    </row>
    <row r="34" spans="1:11" ht="22.5" customHeight="1" x14ac:dyDescent="0.2">
      <c r="A34" s="128"/>
      <c r="B34" s="23"/>
      <c r="C34" s="75"/>
      <c r="D34" s="77" t="str">
        <f t="shared" ref="D34" si="9">D33</f>
        <v>Tue</v>
      </c>
      <c r="E34" s="45">
        <f t="shared" ref="E34" si="10">E33</f>
        <v>44264</v>
      </c>
      <c r="F34" s="46" t="s">
        <v>139</v>
      </c>
      <c r="G34" s="47">
        <v>9003</v>
      </c>
      <c r="H34" s="48" t="s">
        <v>138</v>
      </c>
      <c r="I34" s="106" t="s">
        <v>80</v>
      </c>
      <c r="J34" s="49">
        <v>1</v>
      </c>
      <c r="K34" s="111" t="s">
        <v>57</v>
      </c>
    </row>
    <row r="35" spans="1:11" ht="22.5" customHeight="1" x14ac:dyDescent="0.2">
      <c r="A35" s="128">
        <f t="shared" si="0"/>
        <v>1</v>
      </c>
      <c r="B35" s="23">
        <f t="shared" si="1"/>
        <v>3</v>
      </c>
      <c r="C35" s="75"/>
      <c r="D35" s="73" t="str">
        <f>IF(B35=1,"Mo",IF(B35=2,"Tue",IF(B35=3,"Wed",IF(B35=4,"Thu",IF(B35=5,"Fri",IF(B35=6,"Sat",IF(B35=7,"Sun","")))))))</f>
        <v>Wed</v>
      </c>
      <c r="E35" s="34">
        <f>+E32+1</f>
        <v>44265</v>
      </c>
      <c r="F35" s="65" t="s">
        <v>90</v>
      </c>
      <c r="G35" s="66">
        <v>9003</v>
      </c>
      <c r="H35" s="67" t="s">
        <v>91</v>
      </c>
      <c r="I35" s="117" t="s">
        <v>80</v>
      </c>
      <c r="J35" s="91">
        <v>4</v>
      </c>
      <c r="K35" s="109" t="s">
        <v>57</v>
      </c>
    </row>
    <row r="36" spans="1:11" ht="22.5" customHeight="1" x14ac:dyDescent="0.2">
      <c r="A36" s="128"/>
      <c r="B36" s="23"/>
      <c r="C36" s="75"/>
      <c r="D36" s="73" t="str">
        <f>D35</f>
        <v>Wed</v>
      </c>
      <c r="E36" s="34">
        <f>E35</f>
        <v>44265</v>
      </c>
      <c r="F36" s="35" t="s">
        <v>118</v>
      </c>
      <c r="G36" s="36">
        <v>9003</v>
      </c>
      <c r="H36" s="43" t="s">
        <v>117</v>
      </c>
      <c r="I36" s="117" t="s">
        <v>80</v>
      </c>
      <c r="J36" s="38">
        <v>3</v>
      </c>
      <c r="K36" s="109" t="s">
        <v>57</v>
      </c>
    </row>
    <row r="37" spans="1:11" ht="22.5" customHeight="1" x14ac:dyDescent="0.2">
      <c r="A37" s="128"/>
      <c r="B37" s="23"/>
      <c r="C37" s="75"/>
      <c r="D37" s="73" t="str">
        <f t="shared" ref="D37" si="11">D36</f>
        <v>Wed</v>
      </c>
      <c r="E37" s="34">
        <f t="shared" ref="E37" si="12">E36</f>
        <v>44265</v>
      </c>
      <c r="F37" s="35"/>
      <c r="G37" s="66">
        <v>9004</v>
      </c>
      <c r="H37" s="67" t="s">
        <v>101</v>
      </c>
      <c r="I37" s="117" t="s">
        <v>80</v>
      </c>
      <c r="J37" s="91">
        <v>1</v>
      </c>
      <c r="K37" s="109" t="s">
        <v>57</v>
      </c>
    </row>
    <row r="38" spans="1:11" s="69" customFormat="1" ht="22.5" customHeight="1" x14ac:dyDescent="0.2">
      <c r="A38" s="128">
        <f t="shared" si="0"/>
        <v>1</v>
      </c>
      <c r="B38" s="135">
        <f t="shared" si="1"/>
        <v>4</v>
      </c>
      <c r="C38" s="78"/>
      <c r="D38" s="77" t="str">
        <f t="shared" si="7"/>
        <v>Thu</v>
      </c>
      <c r="E38" s="45">
        <f>+E35+1</f>
        <v>44266</v>
      </c>
      <c r="F38" s="46" t="s">
        <v>82</v>
      </c>
      <c r="G38" s="47">
        <v>9003</v>
      </c>
      <c r="H38" s="48" t="s">
        <v>81</v>
      </c>
      <c r="I38" s="106" t="s">
        <v>80</v>
      </c>
      <c r="J38" s="49">
        <v>3</v>
      </c>
      <c r="K38" s="111" t="s">
        <v>51</v>
      </c>
    </row>
    <row r="39" spans="1:11" s="69" customFormat="1" ht="22.5" customHeight="1" x14ac:dyDescent="0.2">
      <c r="A39" s="128"/>
      <c r="B39" s="135"/>
      <c r="C39" s="78"/>
      <c r="D39" s="77" t="str">
        <f>D38</f>
        <v>Thu</v>
      </c>
      <c r="E39" s="45">
        <f>E38</f>
        <v>44266</v>
      </c>
      <c r="F39" s="46" t="s">
        <v>118</v>
      </c>
      <c r="G39" s="47">
        <v>9003</v>
      </c>
      <c r="H39" s="48" t="s">
        <v>117</v>
      </c>
      <c r="I39" s="106" t="s">
        <v>80</v>
      </c>
      <c r="J39" s="49">
        <v>3</v>
      </c>
      <c r="K39" s="111" t="s">
        <v>57</v>
      </c>
    </row>
    <row r="40" spans="1:11" s="69" customFormat="1" ht="22.5" customHeight="1" x14ac:dyDescent="0.2">
      <c r="A40" s="128"/>
      <c r="B40" s="135"/>
      <c r="C40" s="78"/>
      <c r="D40" s="77" t="str">
        <f t="shared" ref="D40:E41" si="13">D39</f>
        <v>Thu</v>
      </c>
      <c r="E40" s="45">
        <f t="shared" si="13"/>
        <v>44266</v>
      </c>
      <c r="F40" s="46" t="s">
        <v>90</v>
      </c>
      <c r="G40" s="47">
        <v>9003</v>
      </c>
      <c r="H40" s="48" t="s">
        <v>91</v>
      </c>
      <c r="I40" s="106" t="s">
        <v>80</v>
      </c>
      <c r="J40" s="49">
        <v>1</v>
      </c>
      <c r="K40" s="111" t="s">
        <v>57</v>
      </c>
    </row>
    <row r="41" spans="1:11" s="69" customFormat="1" ht="22.5" customHeight="1" x14ac:dyDescent="0.2">
      <c r="A41" s="128"/>
      <c r="B41" s="135"/>
      <c r="C41" s="78"/>
      <c r="D41" s="77" t="str">
        <f t="shared" si="13"/>
        <v>Thu</v>
      </c>
      <c r="E41" s="45">
        <f t="shared" si="13"/>
        <v>44266</v>
      </c>
      <c r="F41" s="46"/>
      <c r="G41" s="47">
        <v>9004</v>
      </c>
      <c r="H41" s="48" t="s">
        <v>101</v>
      </c>
      <c r="I41" s="106" t="s">
        <v>80</v>
      </c>
      <c r="J41" s="49">
        <v>1</v>
      </c>
      <c r="K41" s="111" t="s">
        <v>57</v>
      </c>
    </row>
    <row r="42" spans="1:11" s="69" customFormat="1" ht="22.5" customHeight="1" x14ac:dyDescent="0.2">
      <c r="A42" s="128">
        <f t="shared" si="0"/>
        <v>1</v>
      </c>
      <c r="B42" s="135">
        <f t="shared" si="1"/>
        <v>5</v>
      </c>
      <c r="C42" s="78"/>
      <c r="D42" s="73" t="str">
        <f t="shared" si="7"/>
        <v>Fri</v>
      </c>
      <c r="E42" s="34">
        <f>+E38+1</f>
        <v>44267</v>
      </c>
      <c r="F42" s="65"/>
      <c r="G42" s="66">
        <v>9004</v>
      </c>
      <c r="H42" s="67" t="s">
        <v>101</v>
      </c>
      <c r="I42" s="117" t="s">
        <v>80</v>
      </c>
      <c r="J42" s="91">
        <v>1</v>
      </c>
      <c r="K42" s="109" t="s">
        <v>57</v>
      </c>
    </row>
    <row r="43" spans="1:11" s="69" customFormat="1" ht="22.5" customHeight="1" x14ac:dyDescent="0.2">
      <c r="A43" s="128"/>
      <c r="B43" s="135"/>
      <c r="C43" s="78"/>
      <c r="D43" s="73" t="str">
        <f t="shared" ref="D43:E45" si="14">D42</f>
        <v>Fri</v>
      </c>
      <c r="E43" s="34">
        <f t="shared" si="14"/>
        <v>44267</v>
      </c>
      <c r="F43" s="65" t="s">
        <v>90</v>
      </c>
      <c r="G43" s="66">
        <v>9003</v>
      </c>
      <c r="H43" s="67" t="s">
        <v>91</v>
      </c>
      <c r="I43" s="117" t="s">
        <v>80</v>
      </c>
      <c r="J43" s="91">
        <v>3</v>
      </c>
      <c r="K43" s="109" t="s">
        <v>57</v>
      </c>
    </row>
    <row r="44" spans="1:11" s="69" customFormat="1" ht="22.5" customHeight="1" x14ac:dyDescent="0.2">
      <c r="A44" s="128"/>
      <c r="B44" s="135"/>
      <c r="C44" s="78"/>
      <c r="D44" s="73" t="str">
        <f t="shared" si="14"/>
        <v>Fri</v>
      </c>
      <c r="E44" s="34">
        <f t="shared" si="14"/>
        <v>44267</v>
      </c>
      <c r="F44" s="65"/>
      <c r="G44" s="66">
        <v>9004</v>
      </c>
      <c r="H44" s="67" t="s">
        <v>101</v>
      </c>
      <c r="I44" s="117" t="s">
        <v>80</v>
      </c>
      <c r="J44" s="91">
        <v>2</v>
      </c>
      <c r="K44" s="109" t="s">
        <v>57</v>
      </c>
    </row>
    <row r="45" spans="1:11" s="69" customFormat="1" ht="22.5" customHeight="1" x14ac:dyDescent="0.2">
      <c r="A45" s="128"/>
      <c r="B45" s="135"/>
      <c r="C45" s="78"/>
      <c r="D45" s="73" t="str">
        <f t="shared" si="14"/>
        <v>Fri</v>
      </c>
      <c r="E45" s="34">
        <f t="shared" si="14"/>
        <v>44267</v>
      </c>
      <c r="F45" s="65" t="s">
        <v>82</v>
      </c>
      <c r="G45" s="66">
        <v>9003</v>
      </c>
      <c r="H45" s="67" t="s">
        <v>81</v>
      </c>
      <c r="I45" s="117" t="s">
        <v>80</v>
      </c>
      <c r="J45" s="91">
        <v>2</v>
      </c>
      <c r="K45" s="109" t="s">
        <v>51</v>
      </c>
    </row>
    <row r="46" spans="1:11" ht="22.5" customHeight="1" x14ac:dyDescent="0.2">
      <c r="A46" s="128" t="str">
        <f t="shared" si="0"/>
        <v/>
      </c>
      <c r="B46" s="23">
        <f t="shared" si="1"/>
        <v>6</v>
      </c>
      <c r="C46" s="75"/>
      <c r="D46" s="73" t="str">
        <f t="shared" si="7"/>
        <v>Sat</v>
      </c>
      <c r="E46" s="34">
        <f>+E42+1</f>
        <v>44268</v>
      </c>
      <c r="F46" s="35"/>
      <c r="G46" s="36"/>
      <c r="H46" s="43"/>
      <c r="I46" s="36"/>
      <c r="J46" s="38"/>
      <c r="K46" s="98"/>
    </row>
    <row r="47" spans="1:11" ht="22.5" customHeight="1" x14ac:dyDescent="0.2">
      <c r="A47" s="128" t="str">
        <f t="shared" si="0"/>
        <v/>
      </c>
      <c r="B47" s="23">
        <f t="shared" si="1"/>
        <v>7</v>
      </c>
      <c r="C47" s="75"/>
      <c r="D47" s="77" t="str">
        <f t="shared" si="7"/>
        <v>Sun</v>
      </c>
      <c r="E47" s="45">
        <f>+E46+1</f>
        <v>44269</v>
      </c>
      <c r="F47" s="65"/>
      <c r="G47" s="66"/>
      <c r="H47" s="67"/>
      <c r="I47" s="66"/>
      <c r="J47" s="91"/>
      <c r="K47" s="98"/>
    </row>
    <row r="48" spans="1:11" ht="22.5" customHeight="1" x14ac:dyDescent="0.2">
      <c r="A48" s="128">
        <f t="shared" si="0"/>
        <v>1</v>
      </c>
      <c r="B48" s="23">
        <f t="shared" si="1"/>
        <v>1</v>
      </c>
      <c r="C48" s="75"/>
      <c r="D48" s="73" t="str">
        <f t="shared" si="7"/>
        <v>Mo</v>
      </c>
      <c r="E48" s="34">
        <f>+E47+1</f>
        <v>44270</v>
      </c>
      <c r="F48" s="35"/>
      <c r="G48" s="36">
        <v>9003</v>
      </c>
      <c r="H48" s="43" t="s">
        <v>140</v>
      </c>
      <c r="I48" s="117" t="s">
        <v>80</v>
      </c>
      <c r="J48" s="91">
        <v>4</v>
      </c>
      <c r="K48" s="109" t="s">
        <v>57</v>
      </c>
    </row>
    <row r="49" spans="1:11" ht="22.5" customHeight="1" x14ac:dyDescent="0.2">
      <c r="A49" s="128"/>
      <c r="B49" s="23"/>
      <c r="C49" s="75"/>
      <c r="D49" s="73" t="str">
        <f>D48</f>
        <v>Mo</v>
      </c>
      <c r="E49" s="34">
        <f>E48</f>
        <v>44270</v>
      </c>
      <c r="F49" s="65" t="s">
        <v>90</v>
      </c>
      <c r="G49" s="66">
        <v>9003</v>
      </c>
      <c r="H49" s="67" t="s">
        <v>91</v>
      </c>
      <c r="I49" s="117" t="s">
        <v>80</v>
      </c>
      <c r="J49" s="91">
        <v>1</v>
      </c>
      <c r="K49" s="109" t="s">
        <v>57</v>
      </c>
    </row>
    <row r="50" spans="1:11" ht="22.5" customHeight="1" x14ac:dyDescent="0.2">
      <c r="A50" s="128"/>
      <c r="B50" s="23"/>
      <c r="C50" s="75"/>
      <c r="D50" s="73" t="str">
        <f t="shared" ref="D50:E50" si="15">D49</f>
        <v>Mo</v>
      </c>
      <c r="E50" s="34">
        <f t="shared" si="15"/>
        <v>44270</v>
      </c>
      <c r="F50" s="65"/>
      <c r="G50" s="66">
        <v>9004</v>
      </c>
      <c r="H50" s="67" t="s">
        <v>101</v>
      </c>
      <c r="I50" s="117" t="s">
        <v>80</v>
      </c>
      <c r="J50" s="91">
        <v>3</v>
      </c>
      <c r="K50" s="109" t="s">
        <v>57</v>
      </c>
    </row>
    <row r="51" spans="1:11" ht="22.5" customHeight="1" x14ac:dyDescent="0.2">
      <c r="A51" s="128">
        <f t="shared" si="0"/>
        <v>1</v>
      </c>
      <c r="B51" s="23">
        <f t="shared" si="1"/>
        <v>2</v>
      </c>
      <c r="C51" s="75"/>
      <c r="D51" s="77" t="str">
        <f t="shared" si="7"/>
        <v>Tue</v>
      </c>
      <c r="E51" s="45">
        <f>+E48+1</f>
        <v>44271</v>
      </c>
      <c r="F51" s="46"/>
      <c r="G51" s="47">
        <v>9004</v>
      </c>
      <c r="H51" s="48" t="s">
        <v>101</v>
      </c>
      <c r="I51" s="106" t="s">
        <v>80</v>
      </c>
      <c r="J51" s="49">
        <v>4</v>
      </c>
      <c r="K51" s="111" t="s">
        <v>57</v>
      </c>
    </row>
    <row r="52" spans="1:11" ht="22.5" customHeight="1" x14ac:dyDescent="0.2">
      <c r="A52" s="128"/>
      <c r="B52" s="23"/>
      <c r="C52" s="75"/>
      <c r="D52" s="77" t="str">
        <f>D51</f>
        <v>Tue</v>
      </c>
      <c r="E52" s="45">
        <f>E51</f>
        <v>44271</v>
      </c>
      <c r="F52" s="46" t="s">
        <v>82</v>
      </c>
      <c r="G52" s="47">
        <v>9003</v>
      </c>
      <c r="H52" s="48" t="s">
        <v>81</v>
      </c>
      <c r="I52" s="106" t="s">
        <v>80</v>
      </c>
      <c r="J52" s="49">
        <v>2</v>
      </c>
      <c r="K52" s="111" t="s">
        <v>51</v>
      </c>
    </row>
    <row r="53" spans="1:11" ht="22.5" customHeight="1" x14ac:dyDescent="0.2">
      <c r="A53" s="128"/>
      <c r="B53" s="23"/>
      <c r="C53" s="75"/>
      <c r="D53" s="77" t="str">
        <f t="shared" ref="D53" si="16">D52</f>
        <v>Tue</v>
      </c>
      <c r="E53" s="45">
        <f t="shared" ref="E53" si="17">E52</f>
        <v>44271</v>
      </c>
      <c r="F53" s="46" t="s">
        <v>90</v>
      </c>
      <c r="G53" s="47">
        <v>9003</v>
      </c>
      <c r="H53" s="48" t="s">
        <v>91</v>
      </c>
      <c r="I53" s="106" t="s">
        <v>80</v>
      </c>
      <c r="J53" s="49">
        <v>2</v>
      </c>
      <c r="K53" s="111" t="s">
        <v>57</v>
      </c>
    </row>
    <row r="54" spans="1:11" ht="22.5" customHeight="1" x14ac:dyDescent="0.2">
      <c r="A54" s="128">
        <f t="shared" si="0"/>
        <v>1</v>
      </c>
      <c r="B54" s="23">
        <f t="shared" si="1"/>
        <v>3</v>
      </c>
      <c r="C54" s="75"/>
      <c r="D54" s="73" t="str">
        <f t="shared" si="7"/>
        <v>Wed</v>
      </c>
      <c r="E54" s="34">
        <f>+E51+1</f>
        <v>44272</v>
      </c>
      <c r="F54" s="35"/>
      <c r="G54" s="66">
        <v>9004</v>
      </c>
      <c r="H54" s="67" t="s">
        <v>101</v>
      </c>
      <c r="I54" s="117" t="s">
        <v>80</v>
      </c>
      <c r="J54" s="91">
        <v>2</v>
      </c>
      <c r="K54" s="109" t="s">
        <v>57</v>
      </c>
    </row>
    <row r="55" spans="1:11" ht="22.5" customHeight="1" x14ac:dyDescent="0.2">
      <c r="A55" s="128"/>
      <c r="B55" s="23"/>
      <c r="C55" s="75"/>
      <c r="D55" s="73" t="str">
        <f>D54</f>
        <v>Wed</v>
      </c>
      <c r="E55" s="34">
        <f>E54</f>
        <v>44272</v>
      </c>
      <c r="F55" s="65" t="s">
        <v>130</v>
      </c>
      <c r="G55" s="66">
        <v>9003</v>
      </c>
      <c r="H55" s="67" t="s">
        <v>131</v>
      </c>
      <c r="I55" s="117" t="s">
        <v>80</v>
      </c>
      <c r="J55" s="91">
        <v>2</v>
      </c>
      <c r="K55" s="109" t="s">
        <v>57</v>
      </c>
    </row>
    <row r="56" spans="1:11" ht="22.5" customHeight="1" x14ac:dyDescent="0.2">
      <c r="A56" s="128"/>
      <c r="B56" s="23"/>
      <c r="C56" s="75"/>
      <c r="D56" s="73" t="str">
        <f t="shared" ref="D56" si="18">D55</f>
        <v>Wed</v>
      </c>
      <c r="E56" s="34">
        <f t="shared" ref="E56" si="19">E55</f>
        <v>44272</v>
      </c>
      <c r="F56" s="65" t="s">
        <v>142</v>
      </c>
      <c r="G56" s="36">
        <v>9003</v>
      </c>
      <c r="H56" s="43" t="s">
        <v>141</v>
      </c>
      <c r="I56" s="117" t="s">
        <v>80</v>
      </c>
      <c r="J56" s="91">
        <v>4</v>
      </c>
      <c r="K56" s="109" t="s">
        <v>57</v>
      </c>
    </row>
    <row r="57" spans="1:11" ht="22.5" customHeight="1" x14ac:dyDescent="0.2">
      <c r="A57" s="128">
        <f t="shared" si="0"/>
        <v>1</v>
      </c>
      <c r="B57" s="23">
        <f t="shared" si="1"/>
        <v>4</v>
      </c>
      <c r="C57" s="75"/>
      <c r="D57" s="77" t="str">
        <f t="shared" si="7"/>
        <v>Thu</v>
      </c>
      <c r="E57" s="45">
        <f>+E54+1</f>
        <v>44273</v>
      </c>
      <c r="F57" s="46" t="s">
        <v>142</v>
      </c>
      <c r="G57" s="47">
        <v>9003</v>
      </c>
      <c r="H57" s="48" t="s">
        <v>141</v>
      </c>
      <c r="I57" s="106" t="s">
        <v>80</v>
      </c>
      <c r="J57" s="49">
        <v>8</v>
      </c>
      <c r="K57" s="111" t="s">
        <v>57</v>
      </c>
    </row>
    <row r="58" spans="1:11" ht="22.5" customHeight="1" x14ac:dyDescent="0.2">
      <c r="A58" s="128">
        <f t="shared" si="0"/>
        <v>1</v>
      </c>
      <c r="B58" s="23">
        <f t="shared" si="1"/>
        <v>5</v>
      </c>
      <c r="C58" s="75"/>
      <c r="D58" s="73" t="str">
        <f t="shared" si="7"/>
        <v>Fri</v>
      </c>
      <c r="E58" s="34">
        <f>+E57+1</f>
        <v>44274</v>
      </c>
      <c r="F58" s="65" t="s">
        <v>82</v>
      </c>
      <c r="G58" s="66">
        <v>9003</v>
      </c>
      <c r="H58" s="67" t="s">
        <v>81</v>
      </c>
      <c r="I58" s="117" t="s">
        <v>80</v>
      </c>
      <c r="J58" s="91">
        <v>2</v>
      </c>
      <c r="K58" s="109" t="s">
        <v>51</v>
      </c>
    </row>
    <row r="59" spans="1:11" ht="22.5" customHeight="1" x14ac:dyDescent="0.2">
      <c r="A59" s="128"/>
      <c r="B59" s="23"/>
      <c r="C59" s="75"/>
      <c r="D59" s="73" t="str">
        <f>D58</f>
        <v>Fri</v>
      </c>
      <c r="E59" s="34">
        <f>E58</f>
        <v>44274</v>
      </c>
      <c r="F59" s="65" t="s">
        <v>142</v>
      </c>
      <c r="G59" s="66">
        <v>9003</v>
      </c>
      <c r="H59" s="67" t="s">
        <v>141</v>
      </c>
      <c r="I59" s="117" t="s">
        <v>80</v>
      </c>
      <c r="J59" s="91">
        <v>4</v>
      </c>
      <c r="K59" s="109" t="s">
        <v>57</v>
      </c>
    </row>
    <row r="60" spans="1:11" ht="22.5" customHeight="1" x14ac:dyDescent="0.2">
      <c r="A60" s="128"/>
      <c r="B60" s="23"/>
      <c r="C60" s="75"/>
      <c r="D60" s="73" t="str">
        <f>D59</f>
        <v>Fri</v>
      </c>
      <c r="E60" s="34">
        <f>E59</f>
        <v>44274</v>
      </c>
      <c r="F60" s="65"/>
      <c r="G60" s="66">
        <v>9004</v>
      </c>
      <c r="H60" s="67" t="s">
        <v>101</v>
      </c>
      <c r="I60" s="117" t="s">
        <v>80</v>
      </c>
      <c r="J60" s="91">
        <v>2</v>
      </c>
      <c r="K60" s="109" t="s">
        <v>57</v>
      </c>
    </row>
    <row r="61" spans="1:11" ht="22.5" customHeight="1" x14ac:dyDescent="0.2">
      <c r="A61" s="128" t="str">
        <f t="shared" si="0"/>
        <v/>
      </c>
      <c r="B61" s="23">
        <f t="shared" si="1"/>
        <v>6</v>
      </c>
      <c r="C61" s="75"/>
      <c r="D61" s="73" t="str">
        <f t="shared" si="7"/>
        <v>Sat</v>
      </c>
      <c r="E61" s="34">
        <f>+E58+1</f>
        <v>44275</v>
      </c>
      <c r="F61" s="35"/>
      <c r="G61" s="36"/>
      <c r="H61" s="43"/>
      <c r="I61" s="36"/>
      <c r="J61" s="38"/>
      <c r="K61" s="98"/>
    </row>
    <row r="62" spans="1:11" ht="22.5" customHeight="1" x14ac:dyDescent="0.2">
      <c r="A62" s="128" t="str">
        <f t="shared" si="0"/>
        <v/>
      </c>
      <c r="B62" s="23">
        <f t="shared" si="1"/>
        <v>7</v>
      </c>
      <c r="C62" s="75"/>
      <c r="D62" s="77" t="str">
        <f t="shared" si="7"/>
        <v>Sun</v>
      </c>
      <c r="E62" s="45">
        <f>+E61+1</f>
        <v>44276</v>
      </c>
      <c r="F62" s="65"/>
      <c r="G62" s="66"/>
      <c r="H62" s="67"/>
      <c r="I62" s="66"/>
      <c r="J62" s="91"/>
      <c r="K62" s="98"/>
    </row>
    <row r="63" spans="1:11" ht="22.5" customHeight="1" x14ac:dyDescent="0.2">
      <c r="A63" s="128">
        <f t="shared" si="0"/>
        <v>1</v>
      </c>
      <c r="B63" s="23">
        <f t="shared" si="1"/>
        <v>1</v>
      </c>
      <c r="C63" s="75"/>
      <c r="D63" s="73" t="str">
        <f t="shared" si="7"/>
        <v>Mo</v>
      </c>
      <c r="E63" s="34">
        <f>+E62+1</f>
        <v>44277</v>
      </c>
      <c r="F63" s="65" t="s">
        <v>143</v>
      </c>
      <c r="G63" s="36">
        <v>9003</v>
      </c>
      <c r="H63" s="43" t="s">
        <v>144</v>
      </c>
      <c r="I63" s="117" t="s">
        <v>80</v>
      </c>
      <c r="J63" s="91">
        <v>4</v>
      </c>
      <c r="K63" s="109" t="s">
        <v>57</v>
      </c>
    </row>
    <row r="64" spans="1:11" ht="22.5" customHeight="1" x14ac:dyDescent="0.2">
      <c r="A64" s="128"/>
      <c r="B64" s="23"/>
      <c r="C64" s="75"/>
      <c r="D64" s="73" t="str">
        <f>D63</f>
        <v>Mo</v>
      </c>
      <c r="E64" s="34">
        <f>E63</f>
        <v>44277</v>
      </c>
      <c r="F64" s="65" t="s">
        <v>126</v>
      </c>
      <c r="G64" s="66">
        <v>9003</v>
      </c>
      <c r="H64" s="67" t="s">
        <v>124</v>
      </c>
      <c r="I64" s="117" t="s">
        <v>80</v>
      </c>
      <c r="J64" s="91">
        <v>3</v>
      </c>
      <c r="K64" s="109" t="s">
        <v>57</v>
      </c>
    </row>
    <row r="65" spans="1:11" ht="22.5" customHeight="1" x14ac:dyDescent="0.2">
      <c r="A65" s="128"/>
      <c r="B65" s="23"/>
      <c r="C65" s="75"/>
      <c r="D65" s="73" t="str">
        <f t="shared" ref="D65:E65" si="20">D64</f>
        <v>Mo</v>
      </c>
      <c r="E65" s="34">
        <f t="shared" si="20"/>
        <v>44277</v>
      </c>
      <c r="F65" s="35"/>
      <c r="G65" s="66">
        <v>9004</v>
      </c>
      <c r="H65" s="67" t="s">
        <v>101</v>
      </c>
      <c r="I65" s="117" t="s">
        <v>80</v>
      </c>
      <c r="J65" s="91">
        <v>1</v>
      </c>
      <c r="K65" s="109" t="s">
        <v>57</v>
      </c>
    </row>
    <row r="66" spans="1:11" ht="22.5" customHeight="1" x14ac:dyDescent="0.2">
      <c r="A66" s="128">
        <f t="shared" si="0"/>
        <v>1</v>
      </c>
      <c r="B66" s="23">
        <f t="shared" si="1"/>
        <v>2</v>
      </c>
      <c r="C66" s="75"/>
      <c r="D66" s="77" t="str">
        <f t="shared" si="7"/>
        <v>Tue</v>
      </c>
      <c r="E66" s="45">
        <f>+E63+1</f>
        <v>44278</v>
      </c>
      <c r="F66" s="46" t="s">
        <v>90</v>
      </c>
      <c r="G66" s="47">
        <v>9003</v>
      </c>
      <c r="H66" s="48" t="s">
        <v>91</v>
      </c>
      <c r="I66" s="106" t="s">
        <v>80</v>
      </c>
      <c r="J66" s="49">
        <v>2</v>
      </c>
      <c r="K66" s="111" t="s">
        <v>57</v>
      </c>
    </row>
    <row r="67" spans="1:11" ht="22.5" customHeight="1" x14ac:dyDescent="0.2">
      <c r="A67" s="128"/>
      <c r="B67" s="23"/>
      <c r="C67" s="75"/>
      <c r="D67" s="77" t="str">
        <f>D66</f>
        <v>Tue</v>
      </c>
      <c r="E67" s="45">
        <f>E66</f>
        <v>44278</v>
      </c>
      <c r="F67" s="46"/>
      <c r="G67" s="47">
        <v>9004</v>
      </c>
      <c r="H67" s="48" t="s">
        <v>145</v>
      </c>
      <c r="I67" s="106" t="s">
        <v>80</v>
      </c>
      <c r="J67" s="49">
        <v>2</v>
      </c>
      <c r="K67" s="95"/>
    </row>
    <row r="68" spans="1:11" ht="22.5" customHeight="1" x14ac:dyDescent="0.2">
      <c r="A68" s="128"/>
      <c r="B68" s="23"/>
      <c r="C68" s="75"/>
      <c r="D68" s="77" t="str">
        <f t="shared" ref="D68:D69" si="21">D67</f>
        <v>Tue</v>
      </c>
      <c r="E68" s="45">
        <f t="shared" ref="E68:E69" si="22">E67</f>
        <v>44278</v>
      </c>
      <c r="F68" s="46" t="s">
        <v>147</v>
      </c>
      <c r="G68" s="47">
        <v>9003</v>
      </c>
      <c r="H68" s="48" t="s">
        <v>146</v>
      </c>
      <c r="I68" s="106" t="s">
        <v>80</v>
      </c>
      <c r="J68" s="49">
        <v>2</v>
      </c>
      <c r="K68" s="111" t="s">
        <v>57</v>
      </c>
    </row>
    <row r="69" spans="1:11" ht="22.5" customHeight="1" x14ac:dyDescent="0.2">
      <c r="A69" s="128"/>
      <c r="B69" s="23"/>
      <c r="C69" s="75"/>
      <c r="D69" s="77" t="str">
        <f t="shared" si="21"/>
        <v>Tue</v>
      </c>
      <c r="E69" s="45">
        <f t="shared" si="22"/>
        <v>44278</v>
      </c>
      <c r="F69" s="46"/>
      <c r="G69" s="47">
        <v>9004</v>
      </c>
      <c r="H69" s="48" t="s">
        <v>101</v>
      </c>
      <c r="I69" s="106" t="s">
        <v>80</v>
      </c>
      <c r="J69" s="49">
        <v>2</v>
      </c>
      <c r="K69" s="111" t="s">
        <v>57</v>
      </c>
    </row>
    <row r="70" spans="1:11" ht="22.5" customHeight="1" x14ac:dyDescent="0.2">
      <c r="A70" s="128">
        <f t="shared" si="0"/>
        <v>1</v>
      </c>
      <c r="B70" s="23">
        <f t="shared" si="1"/>
        <v>3</v>
      </c>
      <c r="C70" s="75"/>
      <c r="D70" s="73" t="str">
        <f t="shared" si="7"/>
        <v>Wed</v>
      </c>
      <c r="E70" s="34">
        <f>+E66+1</f>
        <v>44279</v>
      </c>
      <c r="F70" s="35"/>
      <c r="G70" s="36"/>
      <c r="H70" s="43" t="s">
        <v>148</v>
      </c>
      <c r="I70" s="36"/>
      <c r="J70" s="38"/>
      <c r="K70" s="98"/>
    </row>
    <row r="71" spans="1:11" ht="22.5" customHeight="1" x14ac:dyDescent="0.2">
      <c r="A71" s="128">
        <f t="shared" si="0"/>
        <v>1</v>
      </c>
      <c r="B71" s="23">
        <f t="shared" si="1"/>
        <v>4</v>
      </c>
      <c r="C71" s="75"/>
      <c r="D71" s="77" t="str">
        <f t="shared" si="7"/>
        <v>Thu</v>
      </c>
      <c r="E71" s="45">
        <f>+E70+1</f>
        <v>44280</v>
      </c>
      <c r="F71" s="46"/>
      <c r="G71" s="47"/>
      <c r="H71" s="48" t="s">
        <v>148</v>
      </c>
      <c r="I71" s="47"/>
      <c r="J71" s="49"/>
      <c r="K71" s="95"/>
    </row>
    <row r="72" spans="1:11" ht="22.5" customHeight="1" x14ac:dyDescent="0.2">
      <c r="A72" s="128">
        <f t="shared" si="0"/>
        <v>1</v>
      </c>
      <c r="B72" s="23">
        <f t="shared" si="1"/>
        <v>5</v>
      </c>
      <c r="C72" s="75"/>
      <c r="D72" s="73" t="str">
        <f t="shared" si="7"/>
        <v>Fri</v>
      </c>
      <c r="E72" s="34">
        <f>+E71+1</f>
        <v>44281</v>
      </c>
      <c r="F72" s="65"/>
      <c r="G72" s="66"/>
      <c r="H72" s="67" t="s">
        <v>148</v>
      </c>
      <c r="I72" s="66"/>
      <c r="J72" s="91"/>
      <c r="K72" s="98"/>
    </row>
    <row r="73" spans="1:11" ht="22.5" customHeight="1" x14ac:dyDescent="0.2">
      <c r="A73" s="128" t="str">
        <f t="shared" si="0"/>
        <v/>
      </c>
      <c r="B73" s="23">
        <f t="shared" si="1"/>
        <v>6</v>
      </c>
      <c r="C73" s="75"/>
      <c r="D73" s="73" t="str">
        <f t="shared" si="7"/>
        <v>Sat</v>
      </c>
      <c r="E73" s="34">
        <f>+E72+1</f>
        <v>44282</v>
      </c>
      <c r="F73" s="35"/>
      <c r="G73" s="36"/>
      <c r="H73" s="43"/>
      <c r="I73" s="36"/>
      <c r="J73" s="38"/>
      <c r="K73" s="98"/>
    </row>
    <row r="74" spans="1:11" ht="22.5" customHeight="1" x14ac:dyDescent="0.2">
      <c r="A74" s="128" t="str">
        <f t="shared" si="0"/>
        <v/>
      </c>
      <c r="B74" s="23">
        <f t="shared" si="1"/>
        <v>7</v>
      </c>
      <c r="C74" s="75"/>
      <c r="D74" s="77" t="str">
        <f t="shared" si="7"/>
        <v>Sun</v>
      </c>
      <c r="E74" s="45">
        <f>+E73+1</f>
        <v>44283</v>
      </c>
      <c r="F74" s="65"/>
      <c r="G74" s="66"/>
      <c r="H74" s="122"/>
      <c r="I74" s="66"/>
      <c r="J74" s="91"/>
      <c r="K74" s="98"/>
    </row>
    <row r="75" spans="1:11" ht="22.5" customHeight="1" x14ac:dyDescent="0.2">
      <c r="A75" s="128">
        <f t="shared" si="0"/>
        <v>1</v>
      </c>
      <c r="B75" s="23">
        <f>WEEKDAY(E74+1,2)</f>
        <v>1</v>
      </c>
      <c r="C75" s="75"/>
      <c r="D75" s="73" t="str">
        <f>IF(B75=1,"Mo",IF(B75=2,"Tue",IF(B75=3,"Wed",IF(B75=4,"Thu",IF(B75=5,"Fri",IF(B75=6,"Sat",IF(B75=7,"Sun","")))))))</f>
        <v>Mo</v>
      </c>
      <c r="E75" s="34">
        <f>IF(MONTH(E74+1)&gt;MONTH(E74),"",E74+1)</f>
        <v>44284</v>
      </c>
      <c r="F75" s="35"/>
      <c r="G75" s="36"/>
      <c r="H75" s="43" t="s">
        <v>148</v>
      </c>
      <c r="I75" s="36"/>
      <c r="J75" s="38"/>
      <c r="K75" s="98"/>
    </row>
    <row r="76" spans="1:11" ht="22.5" customHeight="1" x14ac:dyDescent="0.2">
      <c r="A76" s="128">
        <f t="shared" si="0"/>
        <v>1</v>
      </c>
      <c r="B76" s="23">
        <v>2</v>
      </c>
      <c r="C76" s="75"/>
      <c r="D76" s="77" t="str">
        <f>IF(B76=1,"Mo",IF(B76=2,"Tue",IF(B76=3,"Wed",IF(B76=4,"Thu",IF(B76=5,"Fri",IF(B76=6,"Sat",IF(B76=7,"Sun","")))))))</f>
        <v>Tue</v>
      </c>
      <c r="E76" s="45">
        <f>IF(MONTH(E75+1)&gt;MONTH(E75),"",E75+1)</f>
        <v>44285</v>
      </c>
      <c r="F76" s="46"/>
      <c r="G76" s="47"/>
      <c r="H76" s="48" t="s">
        <v>148</v>
      </c>
      <c r="I76" s="47"/>
      <c r="J76" s="49"/>
      <c r="K76" s="95"/>
    </row>
    <row r="77" spans="1:11" ht="22.5" customHeight="1" thickBot="1" x14ac:dyDescent="0.25">
      <c r="A77" s="136">
        <f t="shared" si="0"/>
        <v>1</v>
      </c>
      <c r="B77" s="130">
        <v>3</v>
      </c>
      <c r="C77" s="79"/>
      <c r="D77" s="80" t="str">
        <f t="shared" si="7"/>
        <v>Wed</v>
      </c>
      <c r="E77" s="53">
        <f>IF(MONTH(E76+1)&gt;MONTH(E76),"",E76+1)</f>
        <v>44286</v>
      </c>
      <c r="F77" s="54"/>
      <c r="G77" s="55"/>
      <c r="H77" s="123" t="s">
        <v>148</v>
      </c>
      <c r="I77" s="55"/>
      <c r="J77" s="57"/>
      <c r="K77" s="99"/>
    </row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  <row r="213" ht="39" customHeight="1" x14ac:dyDescent="0.2"/>
    <row r="214" ht="39" customHeight="1" x14ac:dyDescent="0.2"/>
    <row r="215" ht="39" customHeight="1" x14ac:dyDescent="0.2"/>
    <row r="216" ht="39" customHeight="1" x14ac:dyDescent="0.2"/>
    <row r="217" ht="39" customHeight="1" x14ac:dyDescent="0.2"/>
    <row r="218" ht="39" customHeight="1" x14ac:dyDescent="0.2"/>
    <row r="219" ht="39" customHeight="1" x14ac:dyDescent="0.2"/>
  </sheetData>
  <mergeCells count="2">
    <mergeCell ref="D4:E4"/>
    <mergeCell ref="D1:K1"/>
  </mergeCells>
  <conditionalFormatting sqref="C11:C14 C21:C77">
    <cfRule type="expression" dxfId="535" priority="183" stopIfTrue="1">
      <formula>IF($A11=1,B11,)</formula>
    </cfRule>
    <cfRule type="expression" dxfId="534" priority="184" stopIfTrue="1">
      <formula>IF($A11="",B11,)</formula>
    </cfRule>
  </conditionalFormatting>
  <conditionalFormatting sqref="E11:E14 E16:E17 E19:E20">
    <cfRule type="expression" dxfId="533" priority="185" stopIfTrue="1">
      <formula>IF($A11="",B11,"")</formula>
    </cfRule>
  </conditionalFormatting>
  <conditionalFormatting sqref="E21:E77">
    <cfRule type="expression" dxfId="532" priority="186" stopIfTrue="1">
      <formula>IF($A21&lt;&gt;1,B21,"")</formula>
    </cfRule>
  </conditionalFormatting>
  <conditionalFormatting sqref="D11:D14 D16:D17 D19:D77">
    <cfRule type="expression" dxfId="531" priority="187" stopIfTrue="1">
      <formula>IF($A11="",B11,)</formula>
    </cfRule>
  </conditionalFormatting>
  <conditionalFormatting sqref="G12 G21 G61:G63 G14 G24:G26 G29:G31 G34 G46:G48 G56 G67:G68 G70:G74">
    <cfRule type="expression" dxfId="530" priority="188" stopIfTrue="1">
      <formula>#REF!="Freelancer"</formula>
    </cfRule>
    <cfRule type="expression" dxfId="529" priority="189" stopIfTrue="1">
      <formula>#REF!="DTC Int. Staff"</formula>
    </cfRule>
  </conditionalFormatting>
  <conditionalFormatting sqref="G74 G21 G26 G47:G48 G62:G63 G29:G31 G34 G56 G67:G68 G70:G71">
    <cfRule type="expression" dxfId="528" priority="181" stopIfTrue="1">
      <formula>$F$5="Freelancer"</formula>
    </cfRule>
    <cfRule type="expression" dxfId="527" priority="182" stopIfTrue="1">
      <formula>$F$5="DTC Int. Staff"</formula>
    </cfRule>
  </conditionalFormatting>
  <conditionalFormatting sqref="G46">
    <cfRule type="expression" dxfId="526" priority="163" stopIfTrue="1">
      <formula>$F$5="Freelancer"</formula>
    </cfRule>
    <cfRule type="expression" dxfId="525" priority="164" stopIfTrue="1">
      <formula>$F$5="DTC Int. Staff"</formula>
    </cfRule>
  </conditionalFormatting>
  <conditionalFormatting sqref="G11">
    <cfRule type="expression" dxfId="524" priority="153" stopIfTrue="1">
      <formula>#REF!="Freelancer"</formula>
    </cfRule>
    <cfRule type="expression" dxfId="523" priority="154" stopIfTrue="1">
      <formula>#REF!="DTC Int. Staff"</formula>
    </cfRule>
  </conditionalFormatting>
  <conditionalFormatting sqref="G11">
    <cfRule type="expression" dxfId="522" priority="151" stopIfTrue="1">
      <formula>$F$5="Freelancer"</formula>
    </cfRule>
    <cfRule type="expression" dxfId="521" priority="152" stopIfTrue="1">
      <formula>$F$5="DTC Int. Staff"</formula>
    </cfRule>
  </conditionalFormatting>
  <conditionalFormatting sqref="G13">
    <cfRule type="expression" dxfId="520" priority="149" stopIfTrue="1">
      <formula>#REF!="Freelancer"</formula>
    </cfRule>
    <cfRule type="expression" dxfId="519" priority="150" stopIfTrue="1">
      <formula>#REF!="DTC Int. Staff"</formula>
    </cfRule>
  </conditionalFormatting>
  <conditionalFormatting sqref="G13">
    <cfRule type="expression" dxfId="518" priority="147" stopIfTrue="1">
      <formula>$F$5="Freelancer"</formula>
    </cfRule>
    <cfRule type="expression" dxfId="517" priority="148" stopIfTrue="1">
      <formula>$F$5="DTC Int. Staff"</formula>
    </cfRule>
  </conditionalFormatting>
  <conditionalFormatting sqref="G15">
    <cfRule type="expression" dxfId="516" priority="145" stopIfTrue="1">
      <formula>#REF!="Freelancer"</formula>
    </cfRule>
    <cfRule type="expression" dxfId="515" priority="146" stopIfTrue="1">
      <formula>#REF!="DTC Int. Staff"</formula>
    </cfRule>
  </conditionalFormatting>
  <conditionalFormatting sqref="G15">
    <cfRule type="expression" dxfId="514" priority="143" stopIfTrue="1">
      <formula>$F$5="Freelancer"</formula>
    </cfRule>
    <cfRule type="expression" dxfId="513" priority="144" stopIfTrue="1">
      <formula>$F$5="DTC Int. Staff"</formula>
    </cfRule>
  </conditionalFormatting>
  <conditionalFormatting sqref="G16">
    <cfRule type="expression" dxfId="512" priority="141" stopIfTrue="1">
      <formula>#REF!="Freelancer"</formula>
    </cfRule>
    <cfRule type="expression" dxfId="511" priority="142" stopIfTrue="1">
      <formula>#REF!="DTC Int. Staff"</formula>
    </cfRule>
  </conditionalFormatting>
  <conditionalFormatting sqref="G17">
    <cfRule type="expression" dxfId="510" priority="139" stopIfTrue="1">
      <formula>#REF!="Freelancer"</formula>
    </cfRule>
    <cfRule type="expression" dxfId="509" priority="140" stopIfTrue="1">
      <formula>#REF!="DTC Int. Staff"</formula>
    </cfRule>
  </conditionalFormatting>
  <conditionalFormatting sqref="G17">
    <cfRule type="expression" dxfId="508" priority="137" stopIfTrue="1">
      <formula>$F$5="Freelancer"</formula>
    </cfRule>
    <cfRule type="expression" dxfId="507" priority="138" stopIfTrue="1">
      <formula>$F$5="DTC Int. Staff"</formula>
    </cfRule>
  </conditionalFormatting>
  <conditionalFormatting sqref="G18">
    <cfRule type="expression" dxfId="506" priority="135" stopIfTrue="1">
      <formula>#REF!="Freelancer"</formula>
    </cfRule>
    <cfRule type="expression" dxfId="505" priority="136" stopIfTrue="1">
      <formula>#REF!="DTC Int. Staff"</formula>
    </cfRule>
  </conditionalFormatting>
  <conditionalFormatting sqref="G18">
    <cfRule type="expression" dxfId="504" priority="133" stopIfTrue="1">
      <formula>$F$5="Freelancer"</formula>
    </cfRule>
    <cfRule type="expression" dxfId="503" priority="134" stopIfTrue="1">
      <formula>$F$5="DTC Int. Staff"</formula>
    </cfRule>
  </conditionalFormatting>
  <conditionalFormatting sqref="G19">
    <cfRule type="expression" dxfId="502" priority="131" stopIfTrue="1">
      <formula>#REF!="Freelancer"</formula>
    </cfRule>
    <cfRule type="expression" dxfId="501" priority="132" stopIfTrue="1">
      <formula>#REF!="DTC Int. Staff"</formula>
    </cfRule>
  </conditionalFormatting>
  <conditionalFormatting sqref="G19">
    <cfRule type="expression" dxfId="500" priority="129" stopIfTrue="1">
      <formula>$F$5="Freelancer"</formula>
    </cfRule>
    <cfRule type="expression" dxfId="499" priority="130" stopIfTrue="1">
      <formula>$F$5="DTC Int. Staff"</formula>
    </cfRule>
  </conditionalFormatting>
  <conditionalFormatting sqref="G20">
    <cfRule type="expression" dxfId="498" priority="127" stopIfTrue="1">
      <formula>#REF!="Freelancer"</formula>
    </cfRule>
    <cfRule type="expression" dxfId="497" priority="128" stopIfTrue="1">
      <formula>#REF!="DTC Int. Staff"</formula>
    </cfRule>
  </conditionalFormatting>
  <conditionalFormatting sqref="G20">
    <cfRule type="expression" dxfId="496" priority="125" stopIfTrue="1">
      <formula>$F$5="Freelancer"</formula>
    </cfRule>
    <cfRule type="expression" dxfId="495" priority="126" stopIfTrue="1">
      <formula>$F$5="DTC Int. Staff"</formula>
    </cfRule>
  </conditionalFormatting>
  <conditionalFormatting sqref="G22">
    <cfRule type="expression" dxfId="494" priority="123" stopIfTrue="1">
      <formula>#REF!="Freelancer"</formula>
    </cfRule>
    <cfRule type="expression" dxfId="493" priority="124" stopIfTrue="1">
      <formula>#REF!="DTC Int. Staff"</formula>
    </cfRule>
  </conditionalFormatting>
  <conditionalFormatting sqref="G22">
    <cfRule type="expression" dxfId="492" priority="121" stopIfTrue="1">
      <formula>$F$5="Freelancer"</formula>
    </cfRule>
    <cfRule type="expression" dxfId="491" priority="122" stopIfTrue="1">
      <formula>$F$5="DTC Int. Staff"</formula>
    </cfRule>
  </conditionalFormatting>
  <conditionalFormatting sqref="G23">
    <cfRule type="expression" dxfId="490" priority="119" stopIfTrue="1">
      <formula>#REF!="Freelancer"</formula>
    </cfRule>
    <cfRule type="expression" dxfId="489" priority="120" stopIfTrue="1">
      <formula>#REF!="DTC Int. Staff"</formula>
    </cfRule>
  </conditionalFormatting>
  <conditionalFormatting sqref="G27">
    <cfRule type="expression" dxfId="488" priority="117" stopIfTrue="1">
      <formula>#REF!="Freelancer"</formula>
    </cfRule>
    <cfRule type="expression" dxfId="487" priority="118" stopIfTrue="1">
      <formula>#REF!="DTC Int. Staff"</formula>
    </cfRule>
  </conditionalFormatting>
  <conditionalFormatting sqref="G27">
    <cfRule type="expression" dxfId="486" priority="115" stopIfTrue="1">
      <formula>$F$5="Freelancer"</formula>
    </cfRule>
    <cfRule type="expression" dxfId="485" priority="116" stopIfTrue="1">
      <formula>$F$5="DTC Int. Staff"</formula>
    </cfRule>
  </conditionalFormatting>
  <conditionalFormatting sqref="G28">
    <cfRule type="expression" dxfId="484" priority="113" stopIfTrue="1">
      <formula>#REF!="Freelancer"</formula>
    </cfRule>
    <cfRule type="expression" dxfId="483" priority="114" stopIfTrue="1">
      <formula>#REF!="DTC Int. Staff"</formula>
    </cfRule>
  </conditionalFormatting>
  <conditionalFormatting sqref="G28">
    <cfRule type="expression" dxfId="482" priority="111" stopIfTrue="1">
      <formula>$F$5="Freelancer"</formula>
    </cfRule>
    <cfRule type="expression" dxfId="481" priority="112" stopIfTrue="1">
      <formula>$F$5="DTC Int. Staff"</formula>
    </cfRule>
  </conditionalFormatting>
  <conditionalFormatting sqref="G32">
    <cfRule type="expression" dxfId="480" priority="109" stopIfTrue="1">
      <formula>#REF!="Freelancer"</formula>
    </cfRule>
    <cfRule type="expression" dxfId="479" priority="110" stopIfTrue="1">
      <formula>#REF!="DTC Int. Staff"</formula>
    </cfRule>
  </conditionalFormatting>
  <conditionalFormatting sqref="G32">
    <cfRule type="expression" dxfId="478" priority="107" stopIfTrue="1">
      <formula>$F$5="Freelancer"</formula>
    </cfRule>
    <cfRule type="expression" dxfId="477" priority="108" stopIfTrue="1">
      <formula>$F$5="DTC Int. Staff"</formula>
    </cfRule>
  </conditionalFormatting>
  <conditionalFormatting sqref="G33">
    <cfRule type="expression" dxfId="476" priority="105" stopIfTrue="1">
      <formula>#REF!="Freelancer"</formula>
    </cfRule>
    <cfRule type="expression" dxfId="475" priority="106" stopIfTrue="1">
      <formula>#REF!="DTC Int. Staff"</formula>
    </cfRule>
  </conditionalFormatting>
  <conditionalFormatting sqref="G33">
    <cfRule type="expression" dxfId="474" priority="103" stopIfTrue="1">
      <formula>$F$5="Freelancer"</formula>
    </cfRule>
    <cfRule type="expression" dxfId="473" priority="104" stopIfTrue="1">
      <formula>$F$5="DTC Int. Staff"</formula>
    </cfRule>
  </conditionalFormatting>
  <conditionalFormatting sqref="G35">
    <cfRule type="expression" dxfId="472" priority="101" stopIfTrue="1">
      <formula>#REF!="Freelancer"</formula>
    </cfRule>
    <cfRule type="expression" dxfId="471" priority="102" stopIfTrue="1">
      <formula>#REF!="DTC Int. Staff"</formula>
    </cfRule>
  </conditionalFormatting>
  <conditionalFormatting sqref="G35">
    <cfRule type="expression" dxfId="470" priority="99" stopIfTrue="1">
      <formula>$F$5="Freelancer"</formula>
    </cfRule>
    <cfRule type="expression" dxfId="469" priority="100" stopIfTrue="1">
      <formula>$F$5="DTC Int. Staff"</formula>
    </cfRule>
  </conditionalFormatting>
  <conditionalFormatting sqref="G36">
    <cfRule type="expression" dxfId="468" priority="97" stopIfTrue="1">
      <formula>#REF!="Freelancer"</formula>
    </cfRule>
    <cfRule type="expression" dxfId="467" priority="98" stopIfTrue="1">
      <formula>#REF!="DTC Int. Staff"</formula>
    </cfRule>
  </conditionalFormatting>
  <conditionalFormatting sqref="G36">
    <cfRule type="expression" dxfId="466" priority="95" stopIfTrue="1">
      <formula>$F$5="Freelancer"</formula>
    </cfRule>
    <cfRule type="expression" dxfId="465" priority="96" stopIfTrue="1">
      <formula>$F$5="DTC Int. Staff"</formula>
    </cfRule>
  </conditionalFormatting>
  <conditionalFormatting sqref="G37">
    <cfRule type="expression" dxfId="464" priority="93" stopIfTrue="1">
      <formula>#REF!="Freelancer"</formula>
    </cfRule>
    <cfRule type="expression" dxfId="463" priority="94" stopIfTrue="1">
      <formula>#REF!="DTC Int. Staff"</formula>
    </cfRule>
  </conditionalFormatting>
  <conditionalFormatting sqref="G37">
    <cfRule type="expression" dxfId="462" priority="91" stopIfTrue="1">
      <formula>$F$5="Freelancer"</formula>
    </cfRule>
    <cfRule type="expression" dxfId="461" priority="92" stopIfTrue="1">
      <formula>$F$5="DTC Int. Staff"</formula>
    </cfRule>
  </conditionalFormatting>
  <conditionalFormatting sqref="G38">
    <cfRule type="expression" dxfId="460" priority="89" stopIfTrue="1">
      <formula>#REF!="Freelancer"</formula>
    </cfRule>
    <cfRule type="expression" dxfId="459" priority="90" stopIfTrue="1">
      <formula>#REF!="DTC Int. Staff"</formula>
    </cfRule>
  </conditionalFormatting>
  <conditionalFormatting sqref="G38">
    <cfRule type="expression" dxfId="458" priority="87" stopIfTrue="1">
      <formula>$F$5="Freelancer"</formula>
    </cfRule>
    <cfRule type="expression" dxfId="457" priority="88" stopIfTrue="1">
      <formula>$F$5="DTC Int. Staff"</formula>
    </cfRule>
  </conditionalFormatting>
  <conditionalFormatting sqref="G39">
    <cfRule type="expression" dxfId="456" priority="85" stopIfTrue="1">
      <formula>#REF!="Freelancer"</formula>
    </cfRule>
    <cfRule type="expression" dxfId="455" priority="86" stopIfTrue="1">
      <formula>#REF!="DTC Int. Staff"</formula>
    </cfRule>
  </conditionalFormatting>
  <conditionalFormatting sqref="G39">
    <cfRule type="expression" dxfId="454" priority="83" stopIfTrue="1">
      <formula>$F$5="Freelancer"</formula>
    </cfRule>
    <cfRule type="expression" dxfId="453" priority="84" stopIfTrue="1">
      <formula>$F$5="DTC Int. Staff"</formula>
    </cfRule>
  </conditionalFormatting>
  <conditionalFormatting sqref="G40">
    <cfRule type="expression" dxfId="452" priority="81" stopIfTrue="1">
      <formula>#REF!="Freelancer"</formula>
    </cfRule>
    <cfRule type="expression" dxfId="451" priority="82" stopIfTrue="1">
      <formula>#REF!="DTC Int. Staff"</formula>
    </cfRule>
  </conditionalFormatting>
  <conditionalFormatting sqref="G40">
    <cfRule type="expression" dxfId="450" priority="79" stopIfTrue="1">
      <formula>$F$5="Freelancer"</formula>
    </cfRule>
    <cfRule type="expression" dxfId="449" priority="80" stopIfTrue="1">
      <formula>$F$5="DTC Int. Staff"</formula>
    </cfRule>
  </conditionalFormatting>
  <conditionalFormatting sqref="G41">
    <cfRule type="expression" dxfId="448" priority="77" stopIfTrue="1">
      <formula>#REF!="Freelancer"</formula>
    </cfRule>
    <cfRule type="expression" dxfId="447" priority="78" stopIfTrue="1">
      <formula>#REF!="DTC Int. Staff"</formula>
    </cfRule>
  </conditionalFormatting>
  <conditionalFormatting sqref="G41">
    <cfRule type="expression" dxfId="446" priority="75" stopIfTrue="1">
      <formula>$F$5="Freelancer"</formula>
    </cfRule>
    <cfRule type="expression" dxfId="445" priority="76" stopIfTrue="1">
      <formula>$F$5="DTC Int. Staff"</formula>
    </cfRule>
  </conditionalFormatting>
  <conditionalFormatting sqref="G42">
    <cfRule type="expression" dxfId="444" priority="73" stopIfTrue="1">
      <formula>#REF!="Freelancer"</formula>
    </cfRule>
    <cfRule type="expression" dxfId="443" priority="74" stopIfTrue="1">
      <formula>#REF!="DTC Int. Staff"</formula>
    </cfRule>
  </conditionalFormatting>
  <conditionalFormatting sqref="G42">
    <cfRule type="expression" dxfId="442" priority="71" stopIfTrue="1">
      <formula>$F$5="Freelancer"</formula>
    </cfRule>
    <cfRule type="expression" dxfId="441" priority="72" stopIfTrue="1">
      <formula>$F$5="DTC Int. Staff"</formula>
    </cfRule>
  </conditionalFormatting>
  <conditionalFormatting sqref="G43">
    <cfRule type="expression" dxfId="440" priority="69" stopIfTrue="1">
      <formula>#REF!="Freelancer"</formula>
    </cfRule>
    <cfRule type="expression" dxfId="439" priority="70" stopIfTrue="1">
      <formula>#REF!="DTC Int. Staff"</formula>
    </cfRule>
  </conditionalFormatting>
  <conditionalFormatting sqref="G43">
    <cfRule type="expression" dxfId="438" priority="67" stopIfTrue="1">
      <formula>$F$5="Freelancer"</formula>
    </cfRule>
    <cfRule type="expression" dxfId="437" priority="68" stopIfTrue="1">
      <formula>$F$5="DTC Int. Staff"</formula>
    </cfRule>
  </conditionalFormatting>
  <conditionalFormatting sqref="G44">
    <cfRule type="expression" dxfId="436" priority="65" stopIfTrue="1">
      <formula>#REF!="Freelancer"</formula>
    </cfRule>
    <cfRule type="expression" dxfId="435" priority="66" stopIfTrue="1">
      <formula>#REF!="DTC Int. Staff"</formula>
    </cfRule>
  </conditionalFormatting>
  <conditionalFormatting sqref="G44">
    <cfRule type="expression" dxfId="434" priority="63" stopIfTrue="1">
      <formula>$F$5="Freelancer"</formula>
    </cfRule>
    <cfRule type="expression" dxfId="433" priority="64" stopIfTrue="1">
      <formula>$F$5="DTC Int. Staff"</formula>
    </cfRule>
  </conditionalFormatting>
  <conditionalFormatting sqref="G45">
    <cfRule type="expression" dxfId="432" priority="61" stopIfTrue="1">
      <formula>#REF!="Freelancer"</formula>
    </cfRule>
    <cfRule type="expression" dxfId="431" priority="62" stopIfTrue="1">
      <formula>#REF!="DTC Int. Staff"</formula>
    </cfRule>
  </conditionalFormatting>
  <conditionalFormatting sqref="G45">
    <cfRule type="expression" dxfId="430" priority="59" stopIfTrue="1">
      <formula>$F$5="Freelancer"</formula>
    </cfRule>
    <cfRule type="expression" dxfId="429" priority="60" stopIfTrue="1">
      <formula>$F$5="DTC Int. Staff"</formula>
    </cfRule>
  </conditionalFormatting>
  <conditionalFormatting sqref="G49">
    <cfRule type="expression" dxfId="428" priority="57" stopIfTrue="1">
      <formula>#REF!="Freelancer"</formula>
    </cfRule>
    <cfRule type="expression" dxfId="427" priority="58" stopIfTrue="1">
      <formula>#REF!="DTC Int. Staff"</formula>
    </cfRule>
  </conditionalFormatting>
  <conditionalFormatting sqref="G49">
    <cfRule type="expression" dxfId="426" priority="55" stopIfTrue="1">
      <formula>$F$5="Freelancer"</formula>
    </cfRule>
    <cfRule type="expression" dxfId="425" priority="56" stopIfTrue="1">
      <formula>$F$5="DTC Int. Staff"</formula>
    </cfRule>
  </conditionalFormatting>
  <conditionalFormatting sqref="G50">
    <cfRule type="expression" dxfId="424" priority="53" stopIfTrue="1">
      <formula>#REF!="Freelancer"</formula>
    </cfRule>
    <cfRule type="expression" dxfId="423" priority="54" stopIfTrue="1">
      <formula>#REF!="DTC Int. Staff"</formula>
    </cfRule>
  </conditionalFormatting>
  <conditionalFormatting sqref="G50">
    <cfRule type="expression" dxfId="422" priority="51" stopIfTrue="1">
      <formula>$F$5="Freelancer"</formula>
    </cfRule>
    <cfRule type="expression" dxfId="421" priority="52" stopIfTrue="1">
      <formula>$F$5="DTC Int. Staff"</formula>
    </cfRule>
  </conditionalFormatting>
  <conditionalFormatting sqref="G51">
    <cfRule type="expression" dxfId="420" priority="49" stopIfTrue="1">
      <formula>#REF!="Freelancer"</formula>
    </cfRule>
    <cfRule type="expression" dxfId="419" priority="50" stopIfTrue="1">
      <formula>#REF!="DTC Int. Staff"</formula>
    </cfRule>
  </conditionalFormatting>
  <conditionalFormatting sqref="G51">
    <cfRule type="expression" dxfId="418" priority="47" stopIfTrue="1">
      <formula>$F$5="Freelancer"</formula>
    </cfRule>
    <cfRule type="expression" dxfId="417" priority="48" stopIfTrue="1">
      <formula>$F$5="DTC Int. Staff"</formula>
    </cfRule>
  </conditionalFormatting>
  <conditionalFormatting sqref="G52">
    <cfRule type="expression" dxfId="416" priority="45" stopIfTrue="1">
      <formula>#REF!="Freelancer"</formula>
    </cfRule>
    <cfRule type="expression" dxfId="415" priority="46" stopIfTrue="1">
      <formula>#REF!="DTC Int. Staff"</formula>
    </cfRule>
  </conditionalFormatting>
  <conditionalFormatting sqref="G52">
    <cfRule type="expression" dxfId="414" priority="43" stopIfTrue="1">
      <formula>$F$5="Freelancer"</formula>
    </cfRule>
    <cfRule type="expression" dxfId="413" priority="44" stopIfTrue="1">
      <formula>$F$5="DTC Int. Staff"</formula>
    </cfRule>
  </conditionalFormatting>
  <conditionalFormatting sqref="G53">
    <cfRule type="expression" dxfId="412" priority="41" stopIfTrue="1">
      <formula>#REF!="Freelancer"</formula>
    </cfRule>
    <cfRule type="expression" dxfId="411" priority="42" stopIfTrue="1">
      <formula>#REF!="DTC Int. Staff"</formula>
    </cfRule>
  </conditionalFormatting>
  <conditionalFormatting sqref="G53">
    <cfRule type="expression" dxfId="410" priority="39" stopIfTrue="1">
      <formula>$F$5="Freelancer"</formula>
    </cfRule>
    <cfRule type="expression" dxfId="409" priority="40" stopIfTrue="1">
      <formula>$F$5="DTC Int. Staff"</formula>
    </cfRule>
  </conditionalFormatting>
  <conditionalFormatting sqref="G54">
    <cfRule type="expression" dxfId="408" priority="37" stopIfTrue="1">
      <formula>#REF!="Freelancer"</formula>
    </cfRule>
    <cfRule type="expression" dxfId="407" priority="38" stopIfTrue="1">
      <formula>#REF!="DTC Int. Staff"</formula>
    </cfRule>
  </conditionalFormatting>
  <conditionalFormatting sqref="G54">
    <cfRule type="expression" dxfId="406" priority="35" stopIfTrue="1">
      <formula>$F$5="Freelancer"</formula>
    </cfRule>
    <cfRule type="expression" dxfId="405" priority="36" stopIfTrue="1">
      <formula>$F$5="DTC Int. Staff"</formula>
    </cfRule>
  </conditionalFormatting>
  <conditionalFormatting sqref="G55">
    <cfRule type="expression" dxfId="404" priority="33" stopIfTrue="1">
      <formula>#REF!="Freelancer"</formula>
    </cfRule>
    <cfRule type="expression" dxfId="403" priority="34" stopIfTrue="1">
      <formula>#REF!="DTC Int. Staff"</formula>
    </cfRule>
  </conditionalFormatting>
  <conditionalFormatting sqref="G57">
    <cfRule type="expression" dxfId="402" priority="31" stopIfTrue="1">
      <formula>#REF!="Freelancer"</formula>
    </cfRule>
    <cfRule type="expression" dxfId="401" priority="32" stopIfTrue="1">
      <formula>#REF!="DTC Int. Staff"</formula>
    </cfRule>
  </conditionalFormatting>
  <conditionalFormatting sqref="G57">
    <cfRule type="expression" dxfId="400" priority="29" stopIfTrue="1">
      <formula>$F$5="Freelancer"</formula>
    </cfRule>
    <cfRule type="expression" dxfId="399" priority="30" stopIfTrue="1">
      <formula>$F$5="DTC Int. Staff"</formula>
    </cfRule>
  </conditionalFormatting>
  <conditionalFormatting sqref="G58">
    <cfRule type="expression" dxfId="398" priority="27" stopIfTrue="1">
      <formula>#REF!="Freelancer"</formula>
    </cfRule>
    <cfRule type="expression" dxfId="397" priority="28" stopIfTrue="1">
      <formula>#REF!="DTC Int. Staff"</formula>
    </cfRule>
  </conditionalFormatting>
  <conditionalFormatting sqref="G58">
    <cfRule type="expression" dxfId="396" priority="25" stopIfTrue="1">
      <formula>$F$5="Freelancer"</formula>
    </cfRule>
    <cfRule type="expression" dxfId="395" priority="26" stopIfTrue="1">
      <formula>$F$5="DTC Int. Staff"</formula>
    </cfRule>
  </conditionalFormatting>
  <conditionalFormatting sqref="G59">
    <cfRule type="expression" dxfId="394" priority="23" stopIfTrue="1">
      <formula>#REF!="Freelancer"</formula>
    </cfRule>
    <cfRule type="expression" dxfId="393" priority="24" stopIfTrue="1">
      <formula>#REF!="DTC Int. Staff"</formula>
    </cfRule>
  </conditionalFormatting>
  <conditionalFormatting sqref="G59">
    <cfRule type="expression" dxfId="392" priority="21" stopIfTrue="1">
      <formula>$F$5="Freelancer"</formula>
    </cfRule>
    <cfRule type="expression" dxfId="391" priority="22" stopIfTrue="1">
      <formula>$F$5="DTC Int. Staff"</formula>
    </cfRule>
  </conditionalFormatting>
  <conditionalFormatting sqref="G60">
    <cfRule type="expression" dxfId="390" priority="19" stopIfTrue="1">
      <formula>#REF!="Freelancer"</formula>
    </cfRule>
    <cfRule type="expression" dxfId="389" priority="20" stopIfTrue="1">
      <formula>#REF!="DTC Int. Staff"</formula>
    </cfRule>
  </conditionalFormatting>
  <conditionalFormatting sqref="G60">
    <cfRule type="expression" dxfId="388" priority="17" stopIfTrue="1">
      <formula>$F$5="Freelancer"</formula>
    </cfRule>
    <cfRule type="expression" dxfId="387" priority="18" stopIfTrue="1">
      <formula>$F$5="DTC Int. Staff"</formula>
    </cfRule>
  </conditionalFormatting>
  <conditionalFormatting sqref="G64">
    <cfRule type="expression" dxfId="386" priority="15" stopIfTrue="1">
      <formula>#REF!="Freelancer"</formula>
    </cfRule>
    <cfRule type="expression" dxfId="385" priority="16" stopIfTrue="1">
      <formula>#REF!="DTC Int. Staff"</formula>
    </cfRule>
  </conditionalFormatting>
  <conditionalFormatting sqref="G64">
    <cfRule type="expression" dxfId="384" priority="13" stopIfTrue="1">
      <formula>$F$5="Freelancer"</formula>
    </cfRule>
    <cfRule type="expression" dxfId="383" priority="14" stopIfTrue="1">
      <formula>$F$5="DTC Int. Staff"</formula>
    </cfRule>
  </conditionalFormatting>
  <conditionalFormatting sqref="G65">
    <cfRule type="expression" dxfId="382" priority="11" stopIfTrue="1">
      <formula>#REF!="Freelancer"</formula>
    </cfRule>
    <cfRule type="expression" dxfId="381" priority="12" stopIfTrue="1">
      <formula>#REF!="DTC Int. Staff"</formula>
    </cfRule>
  </conditionalFormatting>
  <conditionalFormatting sqref="G65">
    <cfRule type="expression" dxfId="380" priority="9" stopIfTrue="1">
      <formula>$F$5="Freelancer"</formula>
    </cfRule>
    <cfRule type="expression" dxfId="379" priority="10" stopIfTrue="1">
      <formula>$F$5="DTC Int. Staff"</formula>
    </cfRule>
  </conditionalFormatting>
  <conditionalFormatting sqref="G66">
    <cfRule type="expression" dxfId="378" priority="7" stopIfTrue="1">
      <formula>#REF!="Freelancer"</formula>
    </cfRule>
    <cfRule type="expression" dxfId="377" priority="8" stopIfTrue="1">
      <formula>#REF!="DTC Int. Staff"</formula>
    </cfRule>
  </conditionalFormatting>
  <conditionalFormatting sqref="G66">
    <cfRule type="expression" dxfId="376" priority="5" stopIfTrue="1">
      <formula>$F$5="Freelancer"</formula>
    </cfRule>
    <cfRule type="expression" dxfId="375" priority="6" stopIfTrue="1">
      <formula>$F$5="DTC Int. Staff"</formula>
    </cfRule>
  </conditionalFormatting>
  <conditionalFormatting sqref="G69">
    <cfRule type="expression" dxfId="374" priority="3" stopIfTrue="1">
      <formula>#REF!="Freelancer"</formula>
    </cfRule>
    <cfRule type="expression" dxfId="373" priority="4" stopIfTrue="1">
      <formula>#REF!="DTC Int. Staff"</formula>
    </cfRule>
  </conditionalFormatting>
  <conditionalFormatting sqref="G69">
    <cfRule type="expression" dxfId="372" priority="1" stopIfTrue="1">
      <formula>$F$5="Freelancer"</formula>
    </cfRule>
    <cfRule type="expression" dxfId="37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11"/>
  <sheetViews>
    <sheetView showGridLines="0" topLeftCell="D8" zoomScale="90" zoomScaleNormal="90" workbookViewId="0">
      <selection activeCell="F18" sqref="F18:K1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83" t="s">
        <v>5</v>
      </c>
      <c r="E1" s="184"/>
      <c r="F1" s="184"/>
      <c r="G1" s="184"/>
      <c r="H1" s="184"/>
      <c r="I1" s="184"/>
      <c r="J1" s="184"/>
      <c r="K1" s="185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81" t="s">
        <v>8</v>
      </c>
      <c r="E4" s="182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SUM(J10:J77)</f>
        <v>145</v>
      </c>
      <c r="J8" s="25">
        <f>I8/8</f>
        <v>18.125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A10" s="125"/>
      <c r="B10" s="126">
        <f>MONTH(E11)</f>
        <v>4</v>
      </c>
      <c r="C10" s="127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0" t="s">
        <v>47</v>
      </c>
    </row>
    <row r="11" spans="1:11" ht="22.5" customHeight="1" x14ac:dyDescent="0.2">
      <c r="A11" s="128">
        <f t="shared" ref="A11:A65" si="0">IF(OR(C11="f",C11="u",C11="F",C11="U"),"",IF(OR(B11=1,B11=2,B11=3,B11=4,B11=5),1,""))</f>
        <v>1</v>
      </c>
      <c r="B11" s="23">
        <f t="shared" ref="B11:B5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65" t="s">
        <v>90</v>
      </c>
      <c r="G11" s="66">
        <v>9003</v>
      </c>
      <c r="H11" s="67" t="s">
        <v>91</v>
      </c>
      <c r="I11" s="117" t="s">
        <v>80</v>
      </c>
      <c r="J11" s="91">
        <v>4</v>
      </c>
      <c r="K11" s="109" t="s">
        <v>57</v>
      </c>
    </row>
    <row r="12" spans="1:11" ht="22.5" customHeight="1" x14ac:dyDescent="0.2">
      <c r="A12" s="128"/>
      <c r="B12" s="23"/>
      <c r="C12" s="39"/>
      <c r="D12" s="33" t="str">
        <f>D11</f>
        <v>Thu</v>
      </c>
      <c r="E12" s="34">
        <f>E11</f>
        <v>44287</v>
      </c>
      <c r="F12" s="65" t="s">
        <v>82</v>
      </c>
      <c r="G12" s="66">
        <v>9003</v>
      </c>
      <c r="H12" s="67" t="s">
        <v>81</v>
      </c>
      <c r="I12" s="117" t="s">
        <v>80</v>
      </c>
      <c r="J12" s="91">
        <v>2</v>
      </c>
      <c r="K12" s="109" t="s">
        <v>51</v>
      </c>
    </row>
    <row r="13" spans="1:11" ht="22.5" customHeight="1" x14ac:dyDescent="0.2">
      <c r="A13" s="128"/>
      <c r="B13" s="23"/>
      <c r="C13" s="39"/>
      <c r="D13" s="33" t="str">
        <f t="shared" ref="D13:E13" si="2">D12</f>
        <v>Thu</v>
      </c>
      <c r="E13" s="34">
        <f t="shared" si="2"/>
        <v>44287</v>
      </c>
      <c r="F13" s="35" t="s">
        <v>150</v>
      </c>
      <c r="G13" s="36">
        <v>9003</v>
      </c>
      <c r="H13" s="43" t="s">
        <v>149</v>
      </c>
      <c r="I13" s="117" t="s">
        <v>80</v>
      </c>
      <c r="J13" s="91">
        <v>2</v>
      </c>
      <c r="K13" s="109" t="s">
        <v>57</v>
      </c>
    </row>
    <row r="14" spans="1:11" ht="22.5" customHeight="1" x14ac:dyDescent="0.2">
      <c r="A14" s="128">
        <f t="shared" si="0"/>
        <v>1</v>
      </c>
      <c r="B14" s="23">
        <f t="shared" si="1"/>
        <v>5</v>
      </c>
      <c r="C14" s="40"/>
      <c r="D14" s="44" t="str">
        <f>IF(B14=1,"Mo",IF(B14=2,"Tue",IF(B14=3,"Wed",IF(B14=4,"Thu",IF(B14=5,"Fri",IF(B14=6,"Sat",IF(B14=7,"Sun","")))))))</f>
        <v>Fri</v>
      </c>
      <c r="E14" s="45">
        <f>+E11+1</f>
        <v>44288</v>
      </c>
      <c r="F14" s="46" t="s">
        <v>150</v>
      </c>
      <c r="G14" s="47">
        <v>9003</v>
      </c>
      <c r="H14" s="48" t="s">
        <v>149</v>
      </c>
      <c r="I14" s="106" t="s">
        <v>80</v>
      </c>
      <c r="J14" s="49">
        <v>2</v>
      </c>
      <c r="K14" s="111" t="s">
        <v>57</v>
      </c>
    </row>
    <row r="15" spans="1:11" ht="22.5" customHeight="1" x14ac:dyDescent="0.2">
      <c r="A15" s="128"/>
      <c r="B15" s="23"/>
      <c r="C15" s="40"/>
      <c r="D15" s="44" t="str">
        <f>D14</f>
        <v>Fri</v>
      </c>
      <c r="E15" s="45">
        <f>E14</f>
        <v>44288</v>
      </c>
      <c r="F15" s="46" t="s">
        <v>90</v>
      </c>
      <c r="G15" s="47">
        <v>9003</v>
      </c>
      <c r="H15" s="48" t="s">
        <v>91</v>
      </c>
      <c r="I15" s="106" t="s">
        <v>80</v>
      </c>
      <c r="J15" s="49">
        <v>6</v>
      </c>
      <c r="K15" s="111" t="s">
        <v>57</v>
      </c>
    </row>
    <row r="16" spans="1:11" ht="22.5" customHeight="1" x14ac:dyDescent="0.2">
      <c r="A16" s="128" t="str">
        <f t="shared" si="0"/>
        <v/>
      </c>
      <c r="B16" s="23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+E14+1</f>
        <v>44289</v>
      </c>
      <c r="F16" s="35"/>
      <c r="G16" s="36"/>
      <c r="H16" s="37"/>
      <c r="I16" s="36"/>
      <c r="J16" s="38"/>
      <c r="K16" s="98"/>
    </row>
    <row r="17" spans="1:11" ht="22.5" customHeight="1" x14ac:dyDescent="0.2">
      <c r="A17" s="128" t="str">
        <f t="shared" si="0"/>
        <v/>
      </c>
      <c r="B17" s="23">
        <f t="shared" si="1"/>
        <v>7</v>
      </c>
      <c r="C17" s="40"/>
      <c r="D17" s="33" t="str">
        <f t="shared" ref="D17:D59" si="3">IF(B17=1,"Mo",IF(B17=2,"Tue",IF(B17=3,"Wed",IF(B17=4,"Thu",IF(B17=5,"Fri",IF(B17=6,"Sat",IF(B17=7,"Sun","")))))))</f>
        <v>Sun</v>
      </c>
      <c r="E17" s="34">
        <f t="shared" ref="E17:E40" si="4">+E16+1</f>
        <v>44290</v>
      </c>
      <c r="F17" s="35"/>
      <c r="G17" s="36"/>
      <c r="H17" s="37"/>
      <c r="I17" s="36"/>
      <c r="J17" s="38"/>
      <c r="K17" s="98"/>
    </row>
    <row r="18" spans="1:11" ht="22.5" customHeight="1" x14ac:dyDescent="0.2">
      <c r="A18" s="128">
        <f t="shared" si="0"/>
        <v>1</v>
      </c>
      <c r="B18" s="23">
        <f t="shared" si="1"/>
        <v>1</v>
      </c>
      <c r="C18" s="40"/>
      <c r="D18" s="44" t="str">
        <f t="shared" si="3"/>
        <v>Mo</v>
      </c>
      <c r="E18" s="45">
        <f>+E17+1</f>
        <v>44291</v>
      </c>
      <c r="F18" s="46" t="s">
        <v>152</v>
      </c>
      <c r="G18" s="47">
        <v>9003</v>
      </c>
      <c r="H18" s="48" t="s">
        <v>151</v>
      </c>
      <c r="I18" s="106" t="s">
        <v>80</v>
      </c>
      <c r="J18" s="49">
        <v>2</v>
      </c>
      <c r="K18" s="111" t="s">
        <v>57</v>
      </c>
    </row>
    <row r="19" spans="1:11" ht="22.5" customHeight="1" x14ac:dyDescent="0.2">
      <c r="A19" s="128"/>
      <c r="B19" s="23"/>
      <c r="C19" s="40"/>
      <c r="D19" s="44" t="str">
        <f>D18</f>
        <v>Mo</v>
      </c>
      <c r="E19" s="45">
        <f>E18</f>
        <v>44291</v>
      </c>
      <c r="F19" s="46" t="s">
        <v>142</v>
      </c>
      <c r="G19" s="47">
        <v>9003</v>
      </c>
      <c r="H19" s="48" t="s">
        <v>141</v>
      </c>
      <c r="I19" s="106" t="s">
        <v>80</v>
      </c>
      <c r="J19" s="49">
        <v>2</v>
      </c>
      <c r="K19" s="111" t="s">
        <v>57</v>
      </c>
    </row>
    <row r="20" spans="1:11" ht="22.5" customHeight="1" x14ac:dyDescent="0.2">
      <c r="A20" s="128"/>
      <c r="B20" s="23"/>
      <c r="C20" s="40"/>
      <c r="D20" s="44" t="str">
        <f t="shared" ref="D20:E20" si="5">D19</f>
        <v>Mo</v>
      </c>
      <c r="E20" s="45">
        <f t="shared" si="5"/>
        <v>44291</v>
      </c>
      <c r="F20" s="46" t="s">
        <v>90</v>
      </c>
      <c r="G20" s="47">
        <v>9003</v>
      </c>
      <c r="H20" s="48" t="s">
        <v>91</v>
      </c>
      <c r="I20" s="106" t="s">
        <v>80</v>
      </c>
      <c r="J20" s="49">
        <v>4</v>
      </c>
      <c r="K20" s="111" t="s">
        <v>57</v>
      </c>
    </row>
    <row r="21" spans="1:11" ht="22.5" customHeight="1" x14ac:dyDescent="0.2">
      <c r="A21" s="128">
        <f t="shared" si="0"/>
        <v>1</v>
      </c>
      <c r="B21" s="23">
        <f t="shared" si="1"/>
        <v>2</v>
      </c>
      <c r="C21" s="40"/>
      <c r="D21" s="33" t="str">
        <f t="shared" si="3"/>
        <v>Tue</v>
      </c>
      <c r="E21" s="34">
        <f>+E18+1</f>
        <v>44292</v>
      </c>
      <c r="F21" s="35"/>
      <c r="G21" s="36"/>
      <c r="H21" s="124" t="s">
        <v>129</v>
      </c>
      <c r="I21" s="36"/>
      <c r="J21" s="38"/>
      <c r="K21" s="98"/>
    </row>
    <row r="22" spans="1:11" ht="22.5" customHeight="1" x14ac:dyDescent="0.2">
      <c r="A22" s="128">
        <f t="shared" si="0"/>
        <v>1</v>
      </c>
      <c r="B22" s="23">
        <f t="shared" si="1"/>
        <v>3</v>
      </c>
      <c r="C22" s="40"/>
      <c r="D22" s="44" t="str">
        <f t="shared" si="3"/>
        <v>Wed</v>
      </c>
      <c r="E22" s="45">
        <f>+E21+1</f>
        <v>44293</v>
      </c>
      <c r="F22" s="46"/>
      <c r="G22" s="47">
        <v>9004</v>
      </c>
      <c r="H22" s="48" t="s">
        <v>101</v>
      </c>
      <c r="I22" s="106" t="s">
        <v>80</v>
      </c>
      <c r="J22" s="49">
        <v>1</v>
      </c>
      <c r="K22" s="111" t="s">
        <v>57</v>
      </c>
    </row>
    <row r="23" spans="1:11" ht="22.5" customHeight="1" x14ac:dyDescent="0.2">
      <c r="A23" s="128"/>
      <c r="B23" s="23"/>
      <c r="C23" s="40"/>
      <c r="D23" s="44" t="str">
        <f>D22</f>
        <v>Wed</v>
      </c>
      <c r="E23" s="45">
        <f>E22</f>
        <v>44293</v>
      </c>
      <c r="F23" s="46" t="s">
        <v>82</v>
      </c>
      <c r="G23" s="47">
        <v>9003</v>
      </c>
      <c r="H23" s="48" t="s">
        <v>81</v>
      </c>
      <c r="I23" s="106" t="s">
        <v>80</v>
      </c>
      <c r="J23" s="49">
        <v>2</v>
      </c>
      <c r="K23" s="111" t="s">
        <v>51</v>
      </c>
    </row>
    <row r="24" spans="1:11" ht="22.5" customHeight="1" x14ac:dyDescent="0.2">
      <c r="A24" s="128"/>
      <c r="B24" s="23"/>
      <c r="C24" s="40"/>
      <c r="D24" s="44" t="str">
        <f t="shared" ref="D24:E25" si="6">D23</f>
        <v>Wed</v>
      </c>
      <c r="E24" s="45">
        <f t="shared" si="6"/>
        <v>44293</v>
      </c>
      <c r="F24" s="46" t="s">
        <v>142</v>
      </c>
      <c r="G24" s="47">
        <v>9003</v>
      </c>
      <c r="H24" s="48" t="s">
        <v>141</v>
      </c>
      <c r="I24" s="106" t="s">
        <v>80</v>
      </c>
      <c r="J24" s="49">
        <v>3</v>
      </c>
      <c r="K24" s="111" t="s">
        <v>57</v>
      </c>
    </row>
    <row r="25" spans="1:11" ht="22.5" customHeight="1" x14ac:dyDescent="0.2">
      <c r="A25" s="128"/>
      <c r="B25" s="23"/>
      <c r="C25" s="40"/>
      <c r="D25" s="44" t="str">
        <f t="shared" si="6"/>
        <v>Wed</v>
      </c>
      <c r="E25" s="45">
        <f t="shared" si="6"/>
        <v>44293</v>
      </c>
      <c r="F25" s="46" t="s">
        <v>90</v>
      </c>
      <c r="G25" s="47">
        <v>9003</v>
      </c>
      <c r="H25" s="48" t="s">
        <v>91</v>
      </c>
      <c r="I25" s="106" t="s">
        <v>80</v>
      </c>
      <c r="J25" s="49">
        <v>2</v>
      </c>
      <c r="K25" s="111" t="s">
        <v>57</v>
      </c>
    </row>
    <row r="26" spans="1:11" ht="22.5" customHeight="1" x14ac:dyDescent="0.2">
      <c r="A26" s="128">
        <f t="shared" si="0"/>
        <v>1</v>
      </c>
      <c r="B26" s="23">
        <f t="shared" si="1"/>
        <v>4</v>
      </c>
      <c r="C26" s="40"/>
      <c r="D26" s="33" t="str">
        <f>IF(B26=1,"Mo",IF(B26=2,"Tue",IF(B26=3,"Wed",IF(B26=4,"Thu",IF(B26=5,"Fri",IF(B26=6,"Sat",IF(B26=7,"Sun","")))))))</f>
        <v>Thu</v>
      </c>
      <c r="E26" s="34">
        <f>+E22+1</f>
        <v>44294</v>
      </c>
      <c r="F26" s="35" t="s">
        <v>150</v>
      </c>
      <c r="G26" s="36">
        <v>9003</v>
      </c>
      <c r="H26" s="43" t="s">
        <v>149</v>
      </c>
      <c r="I26" s="117" t="s">
        <v>80</v>
      </c>
      <c r="J26" s="91">
        <v>2</v>
      </c>
      <c r="K26" s="109" t="s">
        <v>57</v>
      </c>
    </row>
    <row r="27" spans="1:11" ht="22.5" customHeight="1" x14ac:dyDescent="0.2">
      <c r="A27" s="128"/>
      <c r="B27" s="23"/>
      <c r="C27" s="40"/>
      <c r="D27" s="33" t="str">
        <f t="shared" ref="D27:E28" si="7">D26</f>
        <v>Thu</v>
      </c>
      <c r="E27" s="34">
        <f t="shared" si="7"/>
        <v>44294</v>
      </c>
      <c r="F27" s="65" t="s">
        <v>90</v>
      </c>
      <c r="G27" s="66">
        <v>9003</v>
      </c>
      <c r="H27" s="67" t="s">
        <v>91</v>
      </c>
      <c r="I27" s="117" t="s">
        <v>80</v>
      </c>
      <c r="J27" s="91">
        <v>4</v>
      </c>
      <c r="K27" s="109" t="s">
        <v>57</v>
      </c>
    </row>
    <row r="28" spans="1:11" ht="22.5" customHeight="1" x14ac:dyDescent="0.2">
      <c r="A28" s="128"/>
      <c r="B28" s="23"/>
      <c r="C28" s="40"/>
      <c r="D28" s="33" t="str">
        <f t="shared" si="7"/>
        <v>Thu</v>
      </c>
      <c r="E28" s="34">
        <f t="shared" si="7"/>
        <v>44294</v>
      </c>
      <c r="F28" s="65" t="s">
        <v>142</v>
      </c>
      <c r="G28" s="66">
        <v>9003</v>
      </c>
      <c r="H28" s="67" t="s">
        <v>141</v>
      </c>
      <c r="I28" s="117" t="s">
        <v>80</v>
      </c>
      <c r="J28" s="91">
        <v>2</v>
      </c>
      <c r="K28" s="109" t="s">
        <v>57</v>
      </c>
    </row>
    <row r="29" spans="1:11" ht="22.5" customHeight="1" x14ac:dyDescent="0.2">
      <c r="A29" s="128">
        <f t="shared" si="0"/>
        <v>1</v>
      </c>
      <c r="B29" s="23">
        <f t="shared" si="1"/>
        <v>5</v>
      </c>
      <c r="C29" s="40"/>
      <c r="D29" s="44" t="str">
        <f>IF(B29=1,"Mo",IF(B29=2,"Tue",IF(B29=3,"Wed",IF(B29=4,"Thu",IF(B29=5,"Fri",IF(B29=6,"Sat",IF(B29=7,"Sun","")))))))</f>
        <v>Fri</v>
      </c>
      <c r="E29" s="45">
        <f>+E26+1</f>
        <v>44295</v>
      </c>
      <c r="F29" s="46" t="s">
        <v>142</v>
      </c>
      <c r="G29" s="47">
        <v>9003</v>
      </c>
      <c r="H29" s="48" t="s">
        <v>141</v>
      </c>
      <c r="I29" s="106" t="s">
        <v>80</v>
      </c>
      <c r="J29" s="49">
        <v>8</v>
      </c>
      <c r="K29" s="111" t="s">
        <v>57</v>
      </c>
    </row>
    <row r="30" spans="1:11" ht="22.5" customHeight="1" x14ac:dyDescent="0.2">
      <c r="A30" s="128" t="str">
        <f t="shared" si="0"/>
        <v/>
      </c>
      <c r="B30" s="23">
        <f t="shared" si="1"/>
        <v>6</v>
      </c>
      <c r="C30" s="40"/>
      <c r="D30" s="33" t="str">
        <f>IF(B30=1,"Mo",IF(B30=2,"Tue",IF(B30=3,"Wed",IF(B30=4,"Thu",IF(B30=5,"Fri",IF(B30=6,"Sat",IF(B30=7,"Sun","")))))))</f>
        <v>Sat</v>
      </c>
      <c r="E30" s="34">
        <f>+E29+1</f>
        <v>44296</v>
      </c>
      <c r="F30" s="35"/>
      <c r="G30" s="36"/>
      <c r="H30" s="37"/>
      <c r="I30" s="36"/>
      <c r="J30" s="38"/>
      <c r="K30" s="98"/>
    </row>
    <row r="31" spans="1:11" ht="22.5" customHeight="1" x14ac:dyDescent="0.2">
      <c r="A31" s="128" t="str">
        <f t="shared" si="0"/>
        <v/>
      </c>
      <c r="B31" s="23">
        <f t="shared" si="1"/>
        <v>7</v>
      </c>
      <c r="C31" s="40"/>
      <c r="D31" s="33" t="str">
        <f t="shared" si="3"/>
        <v>Sun</v>
      </c>
      <c r="E31" s="34">
        <f t="shared" si="4"/>
        <v>44297</v>
      </c>
      <c r="F31" s="35"/>
      <c r="G31" s="36"/>
      <c r="H31" s="43"/>
      <c r="I31" s="36"/>
      <c r="J31" s="38"/>
      <c r="K31" s="98"/>
    </row>
    <row r="32" spans="1:11" ht="22.5" customHeight="1" x14ac:dyDescent="0.2">
      <c r="A32" s="128">
        <f t="shared" si="0"/>
        <v>1</v>
      </c>
      <c r="B32" s="23">
        <f t="shared" si="1"/>
        <v>1</v>
      </c>
      <c r="C32" s="40"/>
      <c r="D32" s="44" t="str">
        <f t="shared" si="3"/>
        <v>Mo</v>
      </c>
      <c r="E32" s="45">
        <f>+E31+1</f>
        <v>44298</v>
      </c>
      <c r="F32" s="46" t="s">
        <v>152</v>
      </c>
      <c r="G32" s="47">
        <v>9003</v>
      </c>
      <c r="H32" s="48" t="s">
        <v>151</v>
      </c>
      <c r="I32" s="106" t="s">
        <v>80</v>
      </c>
      <c r="J32" s="49">
        <v>2</v>
      </c>
      <c r="K32" s="111" t="s">
        <v>57</v>
      </c>
    </row>
    <row r="33" spans="1:11" ht="22.5" customHeight="1" x14ac:dyDescent="0.2">
      <c r="A33" s="128"/>
      <c r="B33" s="23"/>
      <c r="C33" s="40"/>
      <c r="D33" s="44" t="str">
        <f t="shared" ref="D33:E34" si="8">D32</f>
        <v>Mo</v>
      </c>
      <c r="E33" s="45">
        <f t="shared" si="8"/>
        <v>44298</v>
      </c>
      <c r="F33" s="46" t="s">
        <v>90</v>
      </c>
      <c r="G33" s="47">
        <v>9003</v>
      </c>
      <c r="H33" s="48" t="s">
        <v>91</v>
      </c>
      <c r="I33" s="106" t="s">
        <v>80</v>
      </c>
      <c r="J33" s="49">
        <v>4</v>
      </c>
      <c r="K33" s="111" t="s">
        <v>57</v>
      </c>
    </row>
    <row r="34" spans="1:11" ht="22.5" customHeight="1" x14ac:dyDescent="0.2">
      <c r="A34" s="128"/>
      <c r="B34" s="23"/>
      <c r="C34" s="40"/>
      <c r="D34" s="44" t="str">
        <f t="shared" si="8"/>
        <v>Mo</v>
      </c>
      <c r="E34" s="45">
        <f t="shared" si="8"/>
        <v>44298</v>
      </c>
      <c r="F34" s="46"/>
      <c r="G34" s="47">
        <v>9004</v>
      </c>
      <c r="H34" s="48" t="s">
        <v>101</v>
      </c>
      <c r="I34" s="106" t="s">
        <v>80</v>
      </c>
      <c r="J34" s="49">
        <v>2</v>
      </c>
      <c r="K34" s="111" t="s">
        <v>57</v>
      </c>
    </row>
    <row r="35" spans="1:11" ht="22.5" customHeight="1" x14ac:dyDescent="0.2">
      <c r="A35" s="128">
        <f t="shared" si="0"/>
        <v>1</v>
      </c>
      <c r="B35" s="23">
        <f t="shared" si="1"/>
        <v>2</v>
      </c>
      <c r="C35" s="40"/>
      <c r="D35" s="33" t="str">
        <f t="shared" si="3"/>
        <v>Tue</v>
      </c>
      <c r="E35" s="34">
        <f>+E32+1</f>
        <v>44299</v>
      </c>
      <c r="F35" s="35"/>
      <c r="G35" s="36"/>
      <c r="H35" s="43" t="s">
        <v>129</v>
      </c>
      <c r="I35" s="36"/>
      <c r="J35" s="38"/>
      <c r="K35" s="98"/>
    </row>
    <row r="36" spans="1:11" ht="22.5" customHeight="1" x14ac:dyDescent="0.2">
      <c r="A36" s="128">
        <f t="shared" si="0"/>
        <v>1</v>
      </c>
      <c r="B36" s="23">
        <f t="shared" si="1"/>
        <v>3</v>
      </c>
      <c r="C36" s="40"/>
      <c r="D36" s="44" t="str">
        <f t="shared" si="3"/>
        <v>Wed</v>
      </c>
      <c r="E36" s="45">
        <f>+E35+1</f>
        <v>44300</v>
      </c>
      <c r="F36" s="46"/>
      <c r="G36" s="47"/>
      <c r="H36" s="48" t="s">
        <v>129</v>
      </c>
      <c r="I36" s="47"/>
      <c r="J36" s="49"/>
      <c r="K36" s="95"/>
    </row>
    <row r="37" spans="1:11" ht="22.5" customHeight="1" x14ac:dyDescent="0.2">
      <c r="A37" s="128">
        <f t="shared" si="0"/>
        <v>1</v>
      </c>
      <c r="B37" s="23">
        <f t="shared" si="1"/>
        <v>4</v>
      </c>
      <c r="C37" s="40"/>
      <c r="D37" s="33" t="str">
        <f t="shared" si="3"/>
        <v>Thu</v>
      </c>
      <c r="E37" s="34">
        <f>+E36+1</f>
        <v>44301</v>
      </c>
      <c r="F37" s="35"/>
      <c r="G37" s="36"/>
      <c r="H37" s="43" t="s">
        <v>129</v>
      </c>
      <c r="I37" s="36"/>
      <c r="J37" s="38"/>
      <c r="K37" s="98"/>
    </row>
    <row r="38" spans="1:11" ht="22.5" customHeight="1" x14ac:dyDescent="0.2">
      <c r="A38" s="128">
        <f t="shared" si="0"/>
        <v>1</v>
      </c>
      <c r="B38" s="23">
        <f t="shared" si="1"/>
        <v>5</v>
      </c>
      <c r="C38" s="40"/>
      <c r="D38" s="44" t="str">
        <f t="shared" si="3"/>
        <v>Fri</v>
      </c>
      <c r="E38" s="45">
        <f>+E37+1</f>
        <v>44302</v>
      </c>
      <c r="F38" s="46"/>
      <c r="G38" s="47">
        <v>9004</v>
      </c>
      <c r="H38" s="48" t="s">
        <v>101</v>
      </c>
      <c r="I38" s="106" t="s">
        <v>80</v>
      </c>
      <c r="J38" s="49">
        <v>8</v>
      </c>
      <c r="K38" s="111" t="s">
        <v>57</v>
      </c>
    </row>
    <row r="39" spans="1:11" ht="22.5" customHeight="1" x14ac:dyDescent="0.2">
      <c r="A39" s="128" t="str">
        <f t="shared" si="0"/>
        <v/>
      </c>
      <c r="B39" s="23">
        <f t="shared" si="1"/>
        <v>6</v>
      </c>
      <c r="C39" s="40"/>
      <c r="D39" s="33" t="str">
        <f t="shared" si="3"/>
        <v>Sat</v>
      </c>
      <c r="E39" s="34">
        <f>+E38+1</f>
        <v>44303</v>
      </c>
      <c r="F39" s="35"/>
      <c r="G39" s="36"/>
      <c r="H39" s="43"/>
      <c r="I39" s="36"/>
      <c r="J39" s="38"/>
      <c r="K39" s="98"/>
    </row>
    <row r="40" spans="1:11" ht="22.5" customHeight="1" x14ac:dyDescent="0.2">
      <c r="A40" s="128" t="str">
        <f t="shared" si="0"/>
        <v/>
      </c>
      <c r="B40" s="23">
        <f t="shared" si="1"/>
        <v>7</v>
      </c>
      <c r="C40" s="40"/>
      <c r="D40" s="33" t="str">
        <f t="shared" si="3"/>
        <v>Sun</v>
      </c>
      <c r="E40" s="34">
        <f t="shared" si="4"/>
        <v>44304</v>
      </c>
      <c r="F40" s="35"/>
      <c r="G40" s="36"/>
      <c r="H40" s="43"/>
      <c r="I40" s="36"/>
      <c r="J40" s="38"/>
      <c r="K40" s="98"/>
    </row>
    <row r="41" spans="1:11" ht="22.5" customHeight="1" x14ac:dyDescent="0.2">
      <c r="A41" s="128">
        <f t="shared" si="0"/>
        <v>1</v>
      </c>
      <c r="B41" s="23">
        <f t="shared" si="1"/>
        <v>1</v>
      </c>
      <c r="C41" s="40"/>
      <c r="D41" s="44" t="str">
        <f t="shared" si="3"/>
        <v>Mo</v>
      </c>
      <c r="E41" s="45">
        <f>+E40+1</f>
        <v>44305</v>
      </c>
      <c r="F41" s="46" t="s">
        <v>142</v>
      </c>
      <c r="G41" s="47">
        <v>9003</v>
      </c>
      <c r="H41" s="48" t="s">
        <v>141</v>
      </c>
      <c r="I41" s="106" t="s">
        <v>80</v>
      </c>
      <c r="J41" s="49">
        <v>4</v>
      </c>
      <c r="K41" s="111" t="s">
        <v>57</v>
      </c>
    </row>
    <row r="42" spans="1:11" ht="22.5" customHeight="1" x14ac:dyDescent="0.2">
      <c r="A42" s="128"/>
      <c r="B42" s="23"/>
      <c r="C42" s="40"/>
      <c r="D42" s="44" t="str">
        <f>D41</f>
        <v>Mo</v>
      </c>
      <c r="E42" s="45">
        <f>E41</f>
        <v>44305</v>
      </c>
      <c r="F42" s="46"/>
      <c r="G42" s="47">
        <v>9004</v>
      </c>
      <c r="H42" s="48" t="s">
        <v>101</v>
      </c>
      <c r="I42" s="106" t="s">
        <v>80</v>
      </c>
      <c r="J42" s="49">
        <v>4</v>
      </c>
      <c r="K42" s="111" t="s">
        <v>57</v>
      </c>
    </row>
    <row r="43" spans="1:11" ht="22.5" customHeight="1" x14ac:dyDescent="0.2">
      <c r="A43" s="128">
        <f t="shared" si="0"/>
        <v>1</v>
      </c>
      <c r="B43" s="23">
        <f t="shared" si="1"/>
        <v>2</v>
      </c>
      <c r="C43" s="40"/>
      <c r="D43" s="33" t="str">
        <f t="shared" si="3"/>
        <v>Tue</v>
      </c>
      <c r="E43" s="34">
        <f>+E41+1</f>
        <v>44306</v>
      </c>
      <c r="F43" s="65" t="s">
        <v>152</v>
      </c>
      <c r="G43" s="66">
        <v>9003</v>
      </c>
      <c r="H43" s="67" t="s">
        <v>151</v>
      </c>
      <c r="I43" s="117" t="s">
        <v>80</v>
      </c>
      <c r="J43" s="91">
        <v>2</v>
      </c>
      <c r="K43" s="109" t="s">
        <v>57</v>
      </c>
    </row>
    <row r="44" spans="1:11" ht="22.5" customHeight="1" x14ac:dyDescent="0.2">
      <c r="A44" s="128"/>
      <c r="B44" s="23"/>
      <c r="C44" s="40"/>
      <c r="D44" s="33" t="str">
        <f>D43</f>
        <v>Tue</v>
      </c>
      <c r="E44" s="34">
        <f>E43</f>
        <v>44306</v>
      </c>
      <c r="F44" s="65" t="s">
        <v>139</v>
      </c>
      <c r="G44" s="66">
        <v>9003</v>
      </c>
      <c r="H44" s="67" t="s">
        <v>138</v>
      </c>
      <c r="I44" s="117" t="s">
        <v>80</v>
      </c>
      <c r="J44" s="91">
        <v>2</v>
      </c>
      <c r="K44" s="109" t="s">
        <v>57</v>
      </c>
    </row>
    <row r="45" spans="1:11" ht="22.5" customHeight="1" x14ac:dyDescent="0.2">
      <c r="A45" s="128"/>
      <c r="B45" s="23"/>
      <c r="C45" s="40"/>
      <c r="D45" s="33" t="str">
        <f t="shared" ref="D45:E46" si="9">D44</f>
        <v>Tue</v>
      </c>
      <c r="E45" s="34">
        <f t="shared" si="9"/>
        <v>44306</v>
      </c>
      <c r="F45" s="35" t="s">
        <v>150</v>
      </c>
      <c r="G45" s="36">
        <v>9003</v>
      </c>
      <c r="H45" s="43" t="s">
        <v>149</v>
      </c>
      <c r="I45" s="117" t="s">
        <v>80</v>
      </c>
      <c r="J45" s="91">
        <v>2</v>
      </c>
      <c r="K45" s="109" t="s">
        <v>57</v>
      </c>
    </row>
    <row r="46" spans="1:11" ht="22.5" customHeight="1" x14ac:dyDescent="0.2">
      <c r="A46" s="128"/>
      <c r="B46" s="23"/>
      <c r="C46" s="40"/>
      <c r="D46" s="33" t="str">
        <f t="shared" si="9"/>
        <v>Tue</v>
      </c>
      <c r="E46" s="34">
        <f t="shared" si="9"/>
        <v>44306</v>
      </c>
      <c r="F46" s="65" t="s">
        <v>90</v>
      </c>
      <c r="G46" s="66">
        <v>9003</v>
      </c>
      <c r="H46" s="67" t="s">
        <v>91</v>
      </c>
      <c r="I46" s="117" t="s">
        <v>80</v>
      </c>
      <c r="J46" s="91">
        <v>2</v>
      </c>
      <c r="K46" s="109" t="s">
        <v>57</v>
      </c>
    </row>
    <row r="47" spans="1:11" ht="22.5" customHeight="1" x14ac:dyDescent="0.2">
      <c r="A47" s="128">
        <f t="shared" si="0"/>
        <v>1</v>
      </c>
      <c r="B47" s="23">
        <f t="shared" si="1"/>
        <v>3</v>
      </c>
      <c r="C47" s="40"/>
      <c r="D47" s="44" t="str">
        <f t="shared" si="3"/>
        <v>Wed</v>
      </c>
      <c r="E47" s="45">
        <f>+E43+1</f>
        <v>44307</v>
      </c>
      <c r="F47" s="46"/>
      <c r="G47" s="47">
        <v>9004</v>
      </c>
      <c r="H47" s="48" t="s">
        <v>101</v>
      </c>
      <c r="I47" s="106" t="s">
        <v>80</v>
      </c>
      <c r="J47" s="49">
        <v>8</v>
      </c>
      <c r="K47" s="111" t="s">
        <v>57</v>
      </c>
    </row>
    <row r="48" spans="1:11" ht="22.5" customHeight="1" x14ac:dyDescent="0.2">
      <c r="A48" s="128">
        <f t="shared" si="0"/>
        <v>1</v>
      </c>
      <c r="B48" s="23">
        <f t="shared" si="1"/>
        <v>4</v>
      </c>
      <c r="C48" s="40"/>
      <c r="D48" s="33" t="str">
        <f t="shared" si="3"/>
        <v>Thu</v>
      </c>
      <c r="E48" s="34">
        <f>+E47+1</f>
        <v>44308</v>
      </c>
      <c r="F48" s="65" t="s">
        <v>152</v>
      </c>
      <c r="G48" s="66">
        <v>9003</v>
      </c>
      <c r="H48" s="67" t="s">
        <v>151</v>
      </c>
      <c r="I48" s="117" t="s">
        <v>80</v>
      </c>
      <c r="J48" s="91">
        <v>2</v>
      </c>
      <c r="K48" s="109" t="s">
        <v>57</v>
      </c>
    </row>
    <row r="49" spans="1:11" ht="22.5" customHeight="1" x14ac:dyDescent="0.2">
      <c r="A49" s="128"/>
      <c r="B49" s="23"/>
      <c r="C49" s="40"/>
      <c r="D49" s="33" t="str">
        <f>D48</f>
        <v>Thu</v>
      </c>
      <c r="E49" s="34">
        <f>E48</f>
        <v>44308</v>
      </c>
      <c r="F49" s="35"/>
      <c r="G49" s="66">
        <v>9004</v>
      </c>
      <c r="H49" s="67" t="s">
        <v>101</v>
      </c>
      <c r="I49" s="117" t="s">
        <v>80</v>
      </c>
      <c r="J49" s="91">
        <v>6</v>
      </c>
      <c r="K49" s="109" t="s">
        <v>57</v>
      </c>
    </row>
    <row r="50" spans="1:11" ht="22.5" customHeight="1" x14ac:dyDescent="0.2">
      <c r="A50" s="128">
        <f t="shared" si="0"/>
        <v>1</v>
      </c>
      <c r="B50" s="23">
        <f t="shared" si="1"/>
        <v>5</v>
      </c>
      <c r="C50" s="40"/>
      <c r="D50" s="44" t="str">
        <f t="shared" si="3"/>
        <v>Fri</v>
      </c>
      <c r="E50" s="45">
        <f>+E48+1</f>
        <v>44309</v>
      </c>
      <c r="F50" s="46" t="s">
        <v>82</v>
      </c>
      <c r="G50" s="47">
        <v>9003</v>
      </c>
      <c r="H50" s="48" t="s">
        <v>81</v>
      </c>
      <c r="I50" s="106" t="s">
        <v>80</v>
      </c>
      <c r="J50" s="49">
        <v>4</v>
      </c>
      <c r="K50" s="111" t="s">
        <v>51</v>
      </c>
    </row>
    <row r="51" spans="1:11" ht="22.5" customHeight="1" x14ac:dyDescent="0.2">
      <c r="A51" s="128"/>
      <c r="B51" s="23"/>
      <c r="C51" s="40"/>
      <c r="D51" s="44" t="str">
        <f>D50</f>
        <v>Fri</v>
      </c>
      <c r="E51" s="45">
        <f>E50</f>
        <v>44309</v>
      </c>
      <c r="F51" s="46"/>
      <c r="G51" s="47">
        <v>9004</v>
      </c>
      <c r="H51" s="48" t="s">
        <v>101</v>
      </c>
      <c r="I51" s="106" t="s">
        <v>80</v>
      </c>
      <c r="J51" s="49">
        <v>4</v>
      </c>
      <c r="K51" s="111" t="s">
        <v>57</v>
      </c>
    </row>
    <row r="52" spans="1:11" ht="22.5" customHeight="1" x14ac:dyDescent="0.2">
      <c r="A52" s="128" t="str">
        <f t="shared" si="0"/>
        <v/>
      </c>
      <c r="B52" s="23">
        <f t="shared" si="1"/>
        <v>6</v>
      </c>
      <c r="C52" s="40"/>
      <c r="D52" s="33" t="str">
        <f t="shared" si="3"/>
        <v>Sat</v>
      </c>
      <c r="E52" s="34">
        <f>+E50+1</f>
        <v>44310</v>
      </c>
      <c r="F52" s="35"/>
      <c r="G52" s="36"/>
      <c r="H52" s="43"/>
      <c r="I52" s="36"/>
      <c r="J52" s="38"/>
      <c r="K52" s="98"/>
    </row>
    <row r="53" spans="1:11" ht="22.5" customHeight="1" x14ac:dyDescent="0.2">
      <c r="A53" s="128" t="str">
        <f t="shared" si="0"/>
        <v/>
      </c>
      <c r="B53" s="23">
        <f t="shared" si="1"/>
        <v>7</v>
      </c>
      <c r="C53" s="40"/>
      <c r="D53" s="33" t="str">
        <f t="shared" si="3"/>
        <v>Sun</v>
      </c>
      <c r="E53" s="34">
        <f t="shared" ref="E53" si="10">+E52+1</f>
        <v>44311</v>
      </c>
      <c r="F53" s="35"/>
      <c r="G53" s="36"/>
      <c r="H53" s="43"/>
      <c r="I53" s="36"/>
      <c r="J53" s="38"/>
      <c r="K53" s="98"/>
    </row>
    <row r="54" spans="1:11" ht="22.5" customHeight="1" x14ac:dyDescent="0.2">
      <c r="A54" s="128">
        <f t="shared" si="0"/>
        <v>1</v>
      </c>
      <c r="B54" s="23">
        <f t="shared" si="1"/>
        <v>1</v>
      </c>
      <c r="C54" s="40"/>
      <c r="D54" s="44" t="str">
        <f t="shared" si="3"/>
        <v>Mo</v>
      </c>
      <c r="E54" s="45">
        <f>+E53+1</f>
        <v>44312</v>
      </c>
      <c r="F54" s="46" t="s">
        <v>90</v>
      </c>
      <c r="G54" s="47">
        <v>9003</v>
      </c>
      <c r="H54" s="48" t="s">
        <v>91</v>
      </c>
      <c r="I54" s="106" t="s">
        <v>80</v>
      </c>
      <c r="J54" s="49">
        <v>6</v>
      </c>
      <c r="K54" s="111" t="s">
        <v>57</v>
      </c>
    </row>
    <row r="55" spans="1:11" ht="22.5" customHeight="1" x14ac:dyDescent="0.2">
      <c r="A55" s="128"/>
      <c r="B55" s="23"/>
      <c r="C55" s="40"/>
      <c r="D55" s="44" t="str">
        <f>D54</f>
        <v>Mo</v>
      </c>
      <c r="E55" s="45">
        <f>E54</f>
        <v>44312</v>
      </c>
      <c r="F55" s="46" t="s">
        <v>143</v>
      </c>
      <c r="G55" s="47">
        <v>9004</v>
      </c>
      <c r="H55" s="48" t="s">
        <v>153</v>
      </c>
      <c r="I55" s="106" t="s">
        <v>80</v>
      </c>
      <c r="J55" s="49">
        <v>2</v>
      </c>
      <c r="K55" s="111" t="s">
        <v>57</v>
      </c>
    </row>
    <row r="56" spans="1:11" ht="22.5" customHeight="1" x14ac:dyDescent="0.2">
      <c r="A56" s="128">
        <f t="shared" si="0"/>
        <v>1</v>
      </c>
      <c r="B56" s="23">
        <f t="shared" si="1"/>
        <v>2</v>
      </c>
      <c r="C56" s="40"/>
      <c r="D56" s="33" t="str">
        <f t="shared" si="3"/>
        <v>Tue</v>
      </c>
      <c r="E56" s="34">
        <f>+E54+1</f>
        <v>44313</v>
      </c>
      <c r="F56" s="65" t="s">
        <v>155</v>
      </c>
      <c r="G56" s="36">
        <v>9004</v>
      </c>
      <c r="H56" s="43" t="s">
        <v>154</v>
      </c>
      <c r="I56" s="117" t="s">
        <v>80</v>
      </c>
      <c r="J56" s="91">
        <v>3</v>
      </c>
      <c r="K56" s="109" t="s">
        <v>57</v>
      </c>
    </row>
    <row r="57" spans="1:11" ht="22.5" customHeight="1" x14ac:dyDescent="0.2">
      <c r="A57" s="128"/>
      <c r="B57" s="23"/>
      <c r="C57" s="40"/>
      <c r="D57" s="33" t="str">
        <f>D56</f>
        <v>Tue</v>
      </c>
      <c r="E57" s="34">
        <f>E56</f>
        <v>44313</v>
      </c>
      <c r="F57" s="65" t="s">
        <v>82</v>
      </c>
      <c r="G57" s="66">
        <v>9003</v>
      </c>
      <c r="H57" s="67" t="s">
        <v>81</v>
      </c>
      <c r="I57" s="117" t="s">
        <v>80</v>
      </c>
      <c r="J57" s="91">
        <v>2</v>
      </c>
      <c r="K57" s="109" t="s">
        <v>51</v>
      </c>
    </row>
    <row r="58" spans="1:11" ht="22.5" customHeight="1" x14ac:dyDescent="0.2">
      <c r="A58" s="128"/>
      <c r="B58" s="23"/>
      <c r="C58" s="40"/>
      <c r="D58" s="33" t="str">
        <f t="shared" ref="D58:E58" si="11">D57</f>
        <v>Tue</v>
      </c>
      <c r="E58" s="34">
        <f t="shared" si="11"/>
        <v>44313</v>
      </c>
      <c r="F58" s="65" t="s">
        <v>90</v>
      </c>
      <c r="G58" s="66">
        <v>9003</v>
      </c>
      <c r="H58" s="67" t="s">
        <v>91</v>
      </c>
      <c r="I58" s="117" t="s">
        <v>80</v>
      </c>
      <c r="J58" s="91">
        <v>4</v>
      </c>
      <c r="K58" s="109" t="s">
        <v>57</v>
      </c>
    </row>
    <row r="59" spans="1:11" ht="22.5" customHeight="1" x14ac:dyDescent="0.2">
      <c r="A59" s="128">
        <f t="shared" si="0"/>
        <v>1</v>
      </c>
      <c r="B59" s="23">
        <f t="shared" si="1"/>
        <v>3</v>
      </c>
      <c r="C59" s="40"/>
      <c r="D59" s="44" t="str">
        <f t="shared" si="3"/>
        <v>Wed</v>
      </c>
      <c r="E59" s="45">
        <f>+E56+1</f>
        <v>44314</v>
      </c>
      <c r="F59" s="46" t="s">
        <v>157</v>
      </c>
      <c r="G59" s="47">
        <v>9004</v>
      </c>
      <c r="H59" s="118" t="s">
        <v>156</v>
      </c>
      <c r="I59" s="106" t="s">
        <v>80</v>
      </c>
      <c r="J59" s="49">
        <v>4</v>
      </c>
      <c r="K59" s="111" t="s">
        <v>57</v>
      </c>
    </row>
    <row r="60" spans="1:11" ht="22.5" customHeight="1" x14ac:dyDescent="0.2">
      <c r="A60" s="128"/>
      <c r="B60" s="23"/>
      <c r="C60" s="40"/>
      <c r="D60" s="44" t="str">
        <f>D59</f>
        <v>Wed</v>
      </c>
      <c r="E60" s="45">
        <f>E59</f>
        <v>44314</v>
      </c>
      <c r="F60" s="46"/>
      <c r="G60" s="47">
        <v>9004</v>
      </c>
      <c r="H60" s="48" t="s">
        <v>101</v>
      </c>
      <c r="I60" s="106" t="s">
        <v>80</v>
      </c>
      <c r="J60" s="49">
        <v>4</v>
      </c>
      <c r="K60" s="111" t="s">
        <v>57</v>
      </c>
    </row>
    <row r="61" spans="1:11" ht="22.5" customHeight="1" x14ac:dyDescent="0.2">
      <c r="A61" s="128">
        <f t="shared" si="0"/>
        <v>1</v>
      </c>
      <c r="B61" s="23">
        <f>WEEKDAY(E59+1,2)</f>
        <v>4</v>
      </c>
      <c r="C61" s="40"/>
      <c r="D61" s="33" t="str">
        <f>IF(B61=1,"Mo",IF(B61=2,"Tue",IF(B61=3,"Wed",IF(B61=4,"Thu",IF(B61=5,"Fri",IF(B61=6,"Sat",IF(B61=7,"Sun","")))))))</f>
        <v>Thu</v>
      </c>
      <c r="E61" s="34">
        <f>IF(MONTH(E59+1)&gt;MONTH(E59),"",E59+1)</f>
        <v>44315</v>
      </c>
      <c r="F61" s="65" t="s">
        <v>155</v>
      </c>
      <c r="G61" s="36">
        <v>9004</v>
      </c>
      <c r="H61" s="43" t="s">
        <v>154</v>
      </c>
      <c r="I61" s="117" t="s">
        <v>80</v>
      </c>
      <c r="J61" s="91">
        <v>2</v>
      </c>
      <c r="K61" s="109" t="s">
        <v>57</v>
      </c>
    </row>
    <row r="62" spans="1:11" ht="22.5" customHeight="1" x14ac:dyDescent="0.2">
      <c r="A62" s="128"/>
      <c r="B62" s="23"/>
      <c r="C62" s="40"/>
      <c r="D62" s="33" t="str">
        <f>D61</f>
        <v>Thu</v>
      </c>
      <c r="E62" s="34">
        <f>E61</f>
        <v>44315</v>
      </c>
      <c r="F62" s="65" t="s">
        <v>157</v>
      </c>
      <c r="G62" s="66">
        <v>9004</v>
      </c>
      <c r="H62" s="122" t="s">
        <v>156</v>
      </c>
      <c r="I62" s="117" t="s">
        <v>80</v>
      </c>
      <c r="J62" s="91">
        <v>2</v>
      </c>
      <c r="K62" s="109" t="s">
        <v>57</v>
      </c>
    </row>
    <row r="63" spans="1:11" ht="22.5" customHeight="1" x14ac:dyDescent="0.2">
      <c r="A63" s="128"/>
      <c r="B63" s="23"/>
      <c r="C63" s="40"/>
      <c r="D63" s="33" t="str">
        <f t="shared" ref="D63:E64" si="12">D62</f>
        <v>Thu</v>
      </c>
      <c r="E63" s="34">
        <f t="shared" si="12"/>
        <v>44315</v>
      </c>
      <c r="F63" s="35"/>
      <c r="G63" s="36">
        <v>9003</v>
      </c>
      <c r="H63" s="43" t="s">
        <v>158</v>
      </c>
      <c r="I63" s="117" t="s">
        <v>80</v>
      </c>
      <c r="J63" s="91">
        <v>2</v>
      </c>
      <c r="K63" s="109" t="s">
        <v>54</v>
      </c>
    </row>
    <row r="64" spans="1:11" ht="22.5" customHeight="1" x14ac:dyDescent="0.2">
      <c r="A64" s="128"/>
      <c r="B64" s="23"/>
      <c r="C64" s="40"/>
      <c r="D64" s="33" t="str">
        <f t="shared" si="12"/>
        <v>Thu</v>
      </c>
      <c r="E64" s="34">
        <f t="shared" si="12"/>
        <v>44315</v>
      </c>
      <c r="F64" s="65" t="s">
        <v>90</v>
      </c>
      <c r="G64" s="66">
        <v>9003</v>
      </c>
      <c r="H64" s="67" t="s">
        <v>91</v>
      </c>
      <c r="I64" s="117" t="s">
        <v>80</v>
      </c>
      <c r="J64" s="91">
        <v>2</v>
      </c>
      <c r="K64" s="109" t="s">
        <v>57</v>
      </c>
    </row>
    <row r="65" spans="1:11" ht="21" customHeight="1" x14ac:dyDescent="0.2">
      <c r="A65" s="128">
        <f t="shared" si="0"/>
        <v>1</v>
      </c>
      <c r="B65" s="23">
        <v>5</v>
      </c>
      <c r="C65" s="40"/>
      <c r="D65" s="44" t="str">
        <f>IF(B65=1,"Mo",IF(B65=2,"Tue",IF(B65=3,"Wed",IF(B65=4,"Thu",IF(B65=5,"Fri",IF(B65=6,"Sat",IF(B65=7,"Sun","")))))))</f>
        <v>Fri</v>
      </c>
      <c r="E65" s="45">
        <f>IF(MONTH(E61+1)&gt;MONTH(E61),"",E61+1)</f>
        <v>44316</v>
      </c>
      <c r="F65" s="46" t="s">
        <v>90</v>
      </c>
      <c r="G65" s="47">
        <v>9003</v>
      </c>
      <c r="H65" s="48" t="s">
        <v>91</v>
      </c>
      <c r="I65" s="106" t="s">
        <v>80</v>
      </c>
      <c r="J65" s="49">
        <v>4</v>
      </c>
      <c r="K65" s="111" t="s">
        <v>57</v>
      </c>
    </row>
    <row r="66" spans="1:11" ht="21" customHeight="1" thickBot="1" x14ac:dyDescent="0.25">
      <c r="A66" s="129"/>
      <c r="B66" s="130"/>
      <c r="C66" s="131"/>
      <c r="D66" s="100" t="str">
        <f>D65</f>
        <v>Fri</v>
      </c>
      <c r="E66" s="86">
        <f>IF(MONTH(E62+1)&gt;MONTH(E62),"",E62+1)</f>
        <v>44316</v>
      </c>
      <c r="F66" s="87"/>
      <c r="G66" s="88">
        <v>9004</v>
      </c>
      <c r="H66" s="132" t="s">
        <v>101</v>
      </c>
      <c r="I66" s="133" t="s">
        <v>80</v>
      </c>
      <c r="J66" s="94">
        <v>4</v>
      </c>
      <c r="K66" s="134" t="s">
        <v>57</v>
      </c>
    </row>
    <row r="67" spans="1:11" ht="30" customHeight="1" x14ac:dyDescent="0.2"/>
    <row r="68" spans="1:11" ht="30" customHeight="1" x14ac:dyDescent="0.2"/>
    <row r="69" spans="1:11" ht="30" customHeight="1" x14ac:dyDescent="0.2"/>
    <row r="70" spans="1:11" ht="30" customHeight="1" x14ac:dyDescent="0.2"/>
    <row r="71" spans="1:11" ht="30" customHeight="1" x14ac:dyDescent="0.2"/>
    <row r="72" spans="1:11" ht="30" customHeight="1" x14ac:dyDescent="0.2"/>
    <row r="73" spans="1:11" ht="30" customHeight="1" x14ac:dyDescent="0.2"/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</sheetData>
  <mergeCells count="2">
    <mergeCell ref="D4:E4"/>
    <mergeCell ref="D1:K1"/>
  </mergeCells>
  <conditionalFormatting sqref="C11:C66">
    <cfRule type="expression" dxfId="370" priority="189" stopIfTrue="1">
      <formula>IF($A11=1,B11,)</formula>
    </cfRule>
    <cfRule type="expression" dxfId="369" priority="190" stopIfTrue="1">
      <formula>IF($A11="",B11,)</formula>
    </cfRule>
  </conditionalFormatting>
  <conditionalFormatting sqref="E11:E13">
    <cfRule type="expression" dxfId="368" priority="191" stopIfTrue="1">
      <formula>IF($A11="",B11,"")</formula>
    </cfRule>
  </conditionalFormatting>
  <conditionalFormatting sqref="E14:E66">
    <cfRule type="expression" dxfId="367" priority="192" stopIfTrue="1">
      <formula>IF($A14&lt;&gt;1,B14,"")</formula>
    </cfRule>
  </conditionalFormatting>
  <conditionalFormatting sqref="D11:D66">
    <cfRule type="expression" dxfId="366" priority="193" stopIfTrue="1">
      <formula>IF($A11="",B11,)</formula>
    </cfRule>
  </conditionalFormatting>
  <conditionalFormatting sqref="G17 G13 G21 G30:G31 G35:G37 G39:G40 G52:G53 G56 G59">
    <cfRule type="expression" dxfId="365" priority="194" stopIfTrue="1">
      <formula>#REF!="Freelancer"</formula>
    </cfRule>
    <cfRule type="expression" dxfId="364" priority="195" stopIfTrue="1">
      <formula>#REF!="DTC Int. Staff"</formula>
    </cfRule>
  </conditionalFormatting>
  <conditionalFormatting sqref="G59 G17 G30:G31 G36:G37 G39:G40 G52:G53">
    <cfRule type="expression" dxfId="363" priority="187" stopIfTrue="1">
      <formula>$F$5="Freelancer"</formula>
    </cfRule>
    <cfRule type="expression" dxfId="362" priority="188" stopIfTrue="1">
      <formula>$F$5="DTC Int. Staff"</formula>
    </cfRule>
  </conditionalFormatting>
  <conditionalFormatting sqref="G16">
    <cfRule type="expression" dxfId="361" priority="181" stopIfTrue="1">
      <formula>#REF!="Freelancer"</formula>
    </cfRule>
    <cfRule type="expression" dxfId="360" priority="182" stopIfTrue="1">
      <formula>#REF!="DTC Int. Staff"</formula>
    </cfRule>
  </conditionalFormatting>
  <conditionalFormatting sqref="G16">
    <cfRule type="expression" dxfId="359" priority="179" stopIfTrue="1">
      <formula>$F$5="Freelancer"</formula>
    </cfRule>
    <cfRule type="expression" dxfId="358" priority="180" stopIfTrue="1">
      <formula>$F$5="DTC Int. Staff"</formula>
    </cfRule>
  </conditionalFormatting>
  <conditionalFormatting sqref="G35">
    <cfRule type="expression" dxfId="357" priority="169" stopIfTrue="1">
      <formula>$F$5="Freelancer"</formula>
    </cfRule>
    <cfRule type="expression" dxfId="356" priority="170" stopIfTrue="1">
      <formula>$F$5="DTC Int. Staff"</formula>
    </cfRule>
  </conditionalFormatting>
  <conditionalFormatting sqref="G11">
    <cfRule type="expression" dxfId="355" priority="163" stopIfTrue="1">
      <formula>#REF!="Freelancer"</formula>
    </cfRule>
    <cfRule type="expression" dxfId="354" priority="164" stopIfTrue="1">
      <formula>#REF!="DTC Int. Staff"</formula>
    </cfRule>
  </conditionalFormatting>
  <conditionalFormatting sqref="G11">
    <cfRule type="expression" dxfId="353" priority="161" stopIfTrue="1">
      <formula>$F$5="Freelancer"</formula>
    </cfRule>
    <cfRule type="expression" dxfId="352" priority="162" stopIfTrue="1">
      <formula>$F$5="DTC Int. Staff"</formula>
    </cfRule>
  </conditionalFormatting>
  <conditionalFormatting sqref="G12">
    <cfRule type="expression" dxfId="351" priority="159" stopIfTrue="1">
      <formula>#REF!="Freelancer"</formula>
    </cfRule>
    <cfRule type="expression" dxfId="350" priority="160" stopIfTrue="1">
      <formula>#REF!="DTC Int. Staff"</formula>
    </cfRule>
  </conditionalFormatting>
  <conditionalFormatting sqref="G12">
    <cfRule type="expression" dxfId="349" priority="157" stopIfTrue="1">
      <formula>$F$5="Freelancer"</formula>
    </cfRule>
    <cfRule type="expression" dxfId="348" priority="158" stopIfTrue="1">
      <formula>$F$5="DTC Int. Staff"</formula>
    </cfRule>
  </conditionalFormatting>
  <conditionalFormatting sqref="G14">
    <cfRule type="expression" dxfId="347" priority="155" stopIfTrue="1">
      <formula>#REF!="Freelancer"</formula>
    </cfRule>
    <cfRule type="expression" dxfId="346" priority="156" stopIfTrue="1">
      <formula>#REF!="DTC Int. Staff"</formula>
    </cfRule>
  </conditionalFormatting>
  <conditionalFormatting sqref="G15">
    <cfRule type="expression" dxfId="345" priority="153" stopIfTrue="1">
      <formula>#REF!="Freelancer"</formula>
    </cfRule>
    <cfRule type="expression" dxfId="344" priority="154" stopIfTrue="1">
      <formula>#REF!="DTC Int. Staff"</formula>
    </cfRule>
  </conditionalFormatting>
  <conditionalFormatting sqref="G15">
    <cfRule type="expression" dxfId="343" priority="151" stopIfTrue="1">
      <formula>$F$5="Freelancer"</formula>
    </cfRule>
    <cfRule type="expression" dxfId="342" priority="152" stopIfTrue="1">
      <formula>$F$5="DTC Int. Staff"</formula>
    </cfRule>
  </conditionalFormatting>
  <conditionalFormatting sqref="G20">
    <cfRule type="expression" dxfId="341" priority="149" stopIfTrue="1">
      <formula>#REF!="Freelancer"</formula>
    </cfRule>
    <cfRule type="expression" dxfId="340" priority="150" stopIfTrue="1">
      <formula>#REF!="DTC Int. Staff"</formula>
    </cfRule>
  </conditionalFormatting>
  <conditionalFormatting sqref="G20">
    <cfRule type="expression" dxfId="339" priority="147" stopIfTrue="1">
      <formula>$F$5="Freelancer"</formula>
    </cfRule>
    <cfRule type="expression" dxfId="338" priority="148" stopIfTrue="1">
      <formula>$F$5="DTC Int. Staff"</formula>
    </cfRule>
  </conditionalFormatting>
  <conditionalFormatting sqref="G18:G19">
    <cfRule type="expression" dxfId="337" priority="145" stopIfTrue="1">
      <formula>#REF!="Freelancer"</formula>
    </cfRule>
    <cfRule type="expression" dxfId="336" priority="146" stopIfTrue="1">
      <formula>#REF!="DTC Int. Staff"</formula>
    </cfRule>
  </conditionalFormatting>
  <conditionalFormatting sqref="G18:G19">
    <cfRule type="expression" dxfId="335" priority="143" stopIfTrue="1">
      <formula>$F$5="Freelancer"</formula>
    </cfRule>
    <cfRule type="expression" dxfId="334" priority="144" stopIfTrue="1">
      <formula>$F$5="DTC Int. Staff"</formula>
    </cfRule>
  </conditionalFormatting>
  <conditionalFormatting sqref="G22">
    <cfRule type="expression" dxfId="333" priority="141" stopIfTrue="1">
      <formula>#REF!="Freelancer"</formula>
    </cfRule>
    <cfRule type="expression" dxfId="332" priority="142" stopIfTrue="1">
      <formula>#REF!="DTC Int. Staff"</formula>
    </cfRule>
  </conditionalFormatting>
  <conditionalFormatting sqref="G22">
    <cfRule type="expression" dxfId="331" priority="139" stopIfTrue="1">
      <formula>$F$5="Freelancer"</formula>
    </cfRule>
    <cfRule type="expression" dxfId="330" priority="140" stopIfTrue="1">
      <formula>$F$5="DTC Int. Staff"</formula>
    </cfRule>
  </conditionalFormatting>
  <conditionalFormatting sqref="G23">
    <cfRule type="expression" dxfId="329" priority="137" stopIfTrue="1">
      <formula>#REF!="Freelancer"</formula>
    </cfRule>
    <cfRule type="expression" dxfId="328" priority="138" stopIfTrue="1">
      <formula>#REF!="DTC Int. Staff"</formula>
    </cfRule>
  </conditionalFormatting>
  <conditionalFormatting sqref="G23">
    <cfRule type="expression" dxfId="327" priority="135" stopIfTrue="1">
      <formula>$F$5="Freelancer"</formula>
    </cfRule>
    <cfRule type="expression" dxfId="326" priority="136" stopIfTrue="1">
      <formula>$F$5="DTC Int. Staff"</formula>
    </cfRule>
  </conditionalFormatting>
  <conditionalFormatting sqref="G24">
    <cfRule type="expression" dxfId="325" priority="133" stopIfTrue="1">
      <formula>#REF!="Freelancer"</formula>
    </cfRule>
    <cfRule type="expression" dxfId="324" priority="134" stopIfTrue="1">
      <formula>#REF!="DTC Int. Staff"</formula>
    </cfRule>
  </conditionalFormatting>
  <conditionalFormatting sqref="G24">
    <cfRule type="expression" dxfId="323" priority="131" stopIfTrue="1">
      <formula>$F$5="Freelancer"</formula>
    </cfRule>
    <cfRule type="expression" dxfId="322" priority="132" stopIfTrue="1">
      <formula>$F$5="DTC Int. Staff"</formula>
    </cfRule>
  </conditionalFormatting>
  <conditionalFormatting sqref="G25">
    <cfRule type="expression" dxfId="321" priority="129" stopIfTrue="1">
      <formula>#REF!="Freelancer"</formula>
    </cfRule>
    <cfRule type="expression" dxfId="320" priority="130" stopIfTrue="1">
      <formula>#REF!="DTC Int. Staff"</formula>
    </cfRule>
  </conditionalFormatting>
  <conditionalFormatting sqref="G25">
    <cfRule type="expression" dxfId="319" priority="127" stopIfTrue="1">
      <formula>$F$5="Freelancer"</formula>
    </cfRule>
    <cfRule type="expression" dxfId="318" priority="128" stopIfTrue="1">
      <formula>$F$5="DTC Int. Staff"</formula>
    </cfRule>
  </conditionalFormatting>
  <conditionalFormatting sqref="G26">
    <cfRule type="expression" dxfId="317" priority="125" stopIfTrue="1">
      <formula>#REF!="Freelancer"</formula>
    </cfRule>
    <cfRule type="expression" dxfId="316" priority="126" stopIfTrue="1">
      <formula>#REF!="DTC Int. Staff"</formula>
    </cfRule>
  </conditionalFormatting>
  <conditionalFormatting sqref="G27">
    <cfRule type="expression" dxfId="315" priority="123" stopIfTrue="1">
      <formula>#REF!="Freelancer"</formula>
    </cfRule>
    <cfRule type="expression" dxfId="314" priority="124" stopIfTrue="1">
      <formula>#REF!="DTC Int. Staff"</formula>
    </cfRule>
  </conditionalFormatting>
  <conditionalFormatting sqref="G27">
    <cfRule type="expression" dxfId="313" priority="121" stopIfTrue="1">
      <formula>$F$5="Freelancer"</formula>
    </cfRule>
    <cfRule type="expression" dxfId="312" priority="122" stopIfTrue="1">
      <formula>$F$5="DTC Int. Staff"</formula>
    </cfRule>
  </conditionalFormatting>
  <conditionalFormatting sqref="G29">
    <cfRule type="expression" dxfId="311" priority="109" stopIfTrue="1">
      <formula>$F$5="Freelancer"</formula>
    </cfRule>
    <cfRule type="expression" dxfId="310" priority="110" stopIfTrue="1">
      <formula>$F$5="DTC Int. Staff"</formula>
    </cfRule>
  </conditionalFormatting>
  <conditionalFormatting sqref="G28">
    <cfRule type="expression" dxfId="309" priority="115" stopIfTrue="1">
      <formula>#REF!="Freelancer"</formula>
    </cfRule>
    <cfRule type="expression" dxfId="308" priority="116" stopIfTrue="1">
      <formula>#REF!="DTC Int. Staff"</formula>
    </cfRule>
  </conditionalFormatting>
  <conditionalFormatting sqref="G28">
    <cfRule type="expression" dxfId="307" priority="113" stopIfTrue="1">
      <formula>$F$5="Freelancer"</formula>
    </cfRule>
    <cfRule type="expression" dxfId="306" priority="114" stopIfTrue="1">
      <formula>$F$5="DTC Int. Staff"</formula>
    </cfRule>
  </conditionalFormatting>
  <conditionalFormatting sqref="G29">
    <cfRule type="expression" dxfId="305" priority="111" stopIfTrue="1">
      <formula>#REF!="Freelancer"</formula>
    </cfRule>
    <cfRule type="expression" dxfId="304" priority="112" stopIfTrue="1">
      <formula>#REF!="DTC Int. Staff"</formula>
    </cfRule>
  </conditionalFormatting>
  <conditionalFormatting sqref="G32">
    <cfRule type="expression" dxfId="303" priority="107" stopIfTrue="1">
      <formula>#REF!="Freelancer"</formula>
    </cfRule>
    <cfRule type="expression" dxfId="302" priority="108" stopIfTrue="1">
      <formula>#REF!="DTC Int. Staff"</formula>
    </cfRule>
  </conditionalFormatting>
  <conditionalFormatting sqref="G32">
    <cfRule type="expression" dxfId="301" priority="105" stopIfTrue="1">
      <formula>$F$5="Freelancer"</formula>
    </cfRule>
    <cfRule type="expression" dxfId="300" priority="106" stopIfTrue="1">
      <formula>$F$5="DTC Int. Staff"</formula>
    </cfRule>
  </conditionalFormatting>
  <conditionalFormatting sqref="G33">
    <cfRule type="expression" dxfId="299" priority="103" stopIfTrue="1">
      <formula>#REF!="Freelancer"</formula>
    </cfRule>
    <cfRule type="expression" dxfId="298" priority="104" stopIfTrue="1">
      <formula>#REF!="DTC Int. Staff"</formula>
    </cfRule>
  </conditionalFormatting>
  <conditionalFormatting sqref="G33">
    <cfRule type="expression" dxfId="297" priority="101" stopIfTrue="1">
      <formula>$F$5="Freelancer"</formula>
    </cfRule>
    <cfRule type="expression" dxfId="296" priority="102" stopIfTrue="1">
      <formula>$F$5="DTC Int. Staff"</formula>
    </cfRule>
  </conditionalFormatting>
  <conditionalFormatting sqref="G34">
    <cfRule type="expression" dxfId="295" priority="99" stopIfTrue="1">
      <formula>#REF!="Freelancer"</formula>
    </cfRule>
    <cfRule type="expression" dxfId="294" priority="100" stopIfTrue="1">
      <formula>#REF!="DTC Int. Staff"</formula>
    </cfRule>
  </conditionalFormatting>
  <conditionalFormatting sqref="G34">
    <cfRule type="expression" dxfId="293" priority="97" stopIfTrue="1">
      <formula>$F$5="Freelancer"</formula>
    </cfRule>
    <cfRule type="expression" dxfId="292" priority="98" stopIfTrue="1">
      <formula>$F$5="DTC Int. Staff"</formula>
    </cfRule>
  </conditionalFormatting>
  <conditionalFormatting sqref="G38">
    <cfRule type="expression" dxfId="291" priority="95" stopIfTrue="1">
      <formula>#REF!="Freelancer"</formula>
    </cfRule>
    <cfRule type="expression" dxfId="290" priority="96" stopIfTrue="1">
      <formula>#REF!="DTC Int. Staff"</formula>
    </cfRule>
  </conditionalFormatting>
  <conditionalFormatting sqref="G38">
    <cfRule type="expression" dxfId="289" priority="93" stopIfTrue="1">
      <formula>$F$5="Freelancer"</formula>
    </cfRule>
    <cfRule type="expression" dxfId="288" priority="94" stopIfTrue="1">
      <formula>$F$5="DTC Int. Staff"</formula>
    </cfRule>
  </conditionalFormatting>
  <conditionalFormatting sqref="G41">
    <cfRule type="expression" dxfId="287" priority="89" stopIfTrue="1">
      <formula>$F$5="Freelancer"</formula>
    </cfRule>
    <cfRule type="expression" dxfId="286" priority="90" stopIfTrue="1">
      <formula>$F$5="DTC Int. Staff"</formula>
    </cfRule>
  </conditionalFormatting>
  <conditionalFormatting sqref="G41">
    <cfRule type="expression" dxfId="285" priority="91" stopIfTrue="1">
      <formula>#REF!="Freelancer"</formula>
    </cfRule>
    <cfRule type="expression" dxfId="284" priority="92" stopIfTrue="1">
      <formula>#REF!="DTC Int. Staff"</formula>
    </cfRule>
  </conditionalFormatting>
  <conditionalFormatting sqref="G42">
    <cfRule type="expression" dxfId="283" priority="87" stopIfTrue="1">
      <formula>#REF!="Freelancer"</formula>
    </cfRule>
    <cfRule type="expression" dxfId="282" priority="88" stopIfTrue="1">
      <formula>#REF!="DTC Int. Staff"</formula>
    </cfRule>
  </conditionalFormatting>
  <conditionalFormatting sqref="G42">
    <cfRule type="expression" dxfId="281" priority="85" stopIfTrue="1">
      <formula>$F$5="Freelancer"</formula>
    </cfRule>
    <cfRule type="expression" dxfId="280" priority="86" stopIfTrue="1">
      <formula>$F$5="DTC Int. Staff"</formula>
    </cfRule>
  </conditionalFormatting>
  <conditionalFormatting sqref="G43">
    <cfRule type="expression" dxfId="279" priority="83" stopIfTrue="1">
      <formula>#REF!="Freelancer"</formula>
    </cfRule>
    <cfRule type="expression" dxfId="278" priority="84" stopIfTrue="1">
      <formula>#REF!="DTC Int. Staff"</formula>
    </cfRule>
  </conditionalFormatting>
  <conditionalFormatting sqref="G43">
    <cfRule type="expression" dxfId="277" priority="81" stopIfTrue="1">
      <formula>$F$5="Freelancer"</formula>
    </cfRule>
    <cfRule type="expression" dxfId="276" priority="82" stopIfTrue="1">
      <formula>$F$5="DTC Int. Staff"</formula>
    </cfRule>
  </conditionalFormatting>
  <conditionalFormatting sqref="G44">
    <cfRule type="expression" dxfId="275" priority="79" stopIfTrue="1">
      <formula>#REF!="Freelancer"</formula>
    </cfRule>
    <cfRule type="expression" dxfId="274" priority="80" stopIfTrue="1">
      <formula>#REF!="DTC Int. Staff"</formula>
    </cfRule>
  </conditionalFormatting>
  <conditionalFormatting sqref="G44">
    <cfRule type="expression" dxfId="273" priority="77" stopIfTrue="1">
      <formula>$F$5="Freelancer"</formula>
    </cfRule>
    <cfRule type="expression" dxfId="272" priority="78" stopIfTrue="1">
      <formula>$F$5="DTC Int. Staff"</formula>
    </cfRule>
  </conditionalFormatting>
  <conditionalFormatting sqref="G45">
    <cfRule type="expression" dxfId="271" priority="75" stopIfTrue="1">
      <formula>#REF!="Freelancer"</formula>
    </cfRule>
    <cfRule type="expression" dxfId="270" priority="76" stopIfTrue="1">
      <formula>#REF!="DTC Int. Staff"</formula>
    </cfRule>
  </conditionalFormatting>
  <conditionalFormatting sqref="G46">
    <cfRule type="expression" dxfId="269" priority="73" stopIfTrue="1">
      <formula>#REF!="Freelancer"</formula>
    </cfRule>
    <cfRule type="expression" dxfId="268" priority="74" stopIfTrue="1">
      <formula>#REF!="DTC Int. Staff"</formula>
    </cfRule>
  </conditionalFormatting>
  <conditionalFormatting sqref="G46">
    <cfRule type="expression" dxfId="267" priority="71" stopIfTrue="1">
      <formula>$F$5="Freelancer"</formula>
    </cfRule>
    <cfRule type="expression" dxfId="266" priority="72" stopIfTrue="1">
      <formula>$F$5="DTC Int. Staff"</formula>
    </cfRule>
  </conditionalFormatting>
  <conditionalFormatting sqref="G48">
    <cfRule type="expression" dxfId="265" priority="61" stopIfTrue="1">
      <formula>#REF!="Freelancer"</formula>
    </cfRule>
    <cfRule type="expression" dxfId="264" priority="62" stopIfTrue="1">
      <formula>#REF!="DTC Int. Staff"</formula>
    </cfRule>
  </conditionalFormatting>
  <conditionalFormatting sqref="G48">
    <cfRule type="expression" dxfId="263" priority="59" stopIfTrue="1">
      <formula>$F$5="Freelancer"</formula>
    </cfRule>
    <cfRule type="expression" dxfId="262" priority="60" stopIfTrue="1">
      <formula>$F$5="DTC Int. Staff"</formula>
    </cfRule>
  </conditionalFormatting>
  <conditionalFormatting sqref="G47">
    <cfRule type="expression" dxfId="261" priority="57" stopIfTrue="1">
      <formula>#REF!="Freelancer"</formula>
    </cfRule>
    <cfRule type="expression" dxfId="260" priority="58" stopIfTrue="1">
      <formula>#REF!="DTC Int. Staff"</formula>
    </cfRule>
  </conditionalFormatting>
  <conditionalFormatting sqref="G47">
    <cfRule type="expression" dxfId="259" priority="55" stopIfTrue="1">
      <formula>$F$5="Freelancer"</formula>
    </cfRule>
    <cfRule type="expression" dxfId="258" priority="56" stopIfTrue="1">
      <formula>$F$5="DTC Int. Staff"</formula>
    </cfRule>
  </conditionalFormatting>
  <conditionalFormatting sqref="G49">
    <cfRule type="expression" dxfId="257" priority="53" stopIfTrue="1">
      <formula>#REF!="Freelancer"</formula>
    </cfRule>
    <cfRule type="expression" dxfId="256" priority="54" stopIfTrue="1">
      <formula>#REF!="DTC Int. Staff"</formula>
    </cfRule>
  </conditionalFormatting>
  <conditionalFormatting sqref="G49">
    <cfRule type="expression" dxfId="255" priority="51" stopIfTrue="1">
      <formula>$F$5="Freelancer"</formula>
    </cfRule>
    <cfRule type="expression" dxfId="254" priority="52" stopIfTrue="1">
      <formula>$F$5="DTC Int. Staff"</formula>
    </cfRule>
  </conditionalFormatting>
  <conditionalFormatting sqref="G50">
    <cfRule type="expression" dxfId="253" priority="49" stopIfTrue="1">
      <formula>#REF!="Freelancer"</formula>
    </cfRule>
    <cfRule type="expression" dxfId="252" priority="50" stopIfTrue="1">
      <formula>#REF!="DTC Int. Staff"</formula>
    </cfRule>
  </conditionalFormatting>
  <conditionalFormatting sqref="G50">
    <cfRule type="expression" dxfId="251" priority="47" stopIfTrue="1">
      <formula>$F$5="Freelancer"</formula>
    </cfRule>
    <cfRule type="expression" dxfId="250" priority="48" stopIfTrue="1">
      <formula>$F$5="DTC Int. Staff"</formula>
    </cfRule>
  </conditionalFormatting>
  <conditionalFormatting sqref="G51">
    <cfRule type="expression" dxfId="249" priority="45" stopIfTrue="1">
      <formula>#REF!="Freelancer"</formula>
    </cfRule>
    <cfRule type="expression" dxfId="248" priority="46" stopIfTrue="1">
      <formula>#REF!="DTC Int. Staff"</formula>
    </cfRule>
  </conditionalFormatting>
  <conditionalFormatting sqref="G51">
    <cfRule type="expression" dxfId="247" priority="43" stopIfTrue="1">
      <formula>$F$5="Freelancer"</formula>
    </cfRule>
    <cfRule type="expression" dxfId="246" priority="44" stopIfTrue="1">
      <formula>$F$5="DTC Int. Staff"</formula>
    </cfRule>
  </conditionalFormatting>
  <conditionalFormatting sqref="G55">
    <cfRule type="expression" dxfId="245" priority="37" stopIfTrue="1">
      <formula>#REF!="Freelancer"</formula>
    </cfRule>
    <cfRule type="expression" dxfId="244" priority="38" stopIfTrue="1">
      <formula>#REF!="DTC Int. Staff"</formula>
    </cfRule>
  </conditionalFormatting>
  <conditionalFormatting sqref="G55">
    <cfRule type="expression" dxfId="243" priority="35" stopIfTrue="1">
      <formula>$F$5="Freelancer"</formula>
    </cfRule>
    <cfRule type="expression" dxfId="242" priority="36" stopIfTrue="1">
      <formula>$F$5="DTC Int. Staff"</formula>
    </cfRule>
  </conditionalFormatting>
  <conditionalFormatting sqref="G54">
    <cfRule type="expression" dxfId="241" priority="33" stopIfTrue="1">
      <formula>#REF!="Freelancer"</formula>
    </cfRule>
    <cfRule type="expression" dxfId="240" priority="34" stopIfTrue="1">
      <formula>#REF!="DTC Int. Staff"</formula>
    </cfRule>
  </conditionalFormatting>
  <conditionalFormatting sqref="G54">
    <cfRule type="expression" dxfId="239" priority="31" stopIfTrue="1">
      <formula>$F$5="Freelancer"</formula>
    </cfRule>
    <cfRule type="expression" dxfId="238" priority="32" stopIfTrue="1">
      <formula>$F$5="DTC Int. Staff"</formula>
    </cfRule>
  </conditionalFormatting>
  <conditionalFormatting sqref="G57">
    <cfRule type="expression" dxfId="237" priority="29" stopIfTrue="1">
      <formula>#REF!="Freelancer"</formula>
    </cfRule>
    <cfRule type="expression" dxfId="236" priority="30" stopIfTrue="1">
      <formula>#REF!="DTC Int. Staff"</formula>
    </cfRule>
  </conditionalFormatting>
  <conditionalFormatting sqref="G57">
    <cfRule type="expression" dxfId="235" priority="27" stopIfTrue="1">
      <formula>$F$5="Freelancer"</formula>
    </cfRule>
    <cfRule type="expression" dxfId="234" priority="28" stopIfTrue="1">
      <formula>$F$5="DTC Int. Staff"</formula>
    </cfRule>
  </conditionalFormatting>
  <conditionalFormatting sqref="G58">
    <cfRule type="expression" dxfId="233" priority="25" stopIfTrue="1">
      <formula>#REF!="Freelancer"</formula>
    </cfRule>
    <cfRule type="expression" dxfId="232" priority="26" stopIfTrue="1">
      <formula>#REF!="DTC Int. Staff"</formula>
    </cfRule>
  </conditionalFormatting>
  <conditionalFormatting sqref="G58">
    <cfRule type="expression" dxfId="231" priority="23" stopIfTrue="1">
      <formula>$F$5="Freelancer"</formula>
    </cfRule>
    <cfRule type="expression" dxfId="230" priority="24" stopIfTrue="1">
      <formula>$F$5="DTC Int. Staff"</formula>
    </cfRule>
  </conditionalFormatting>
  <conditionalFormatting sqref="G60">
    <cfRule type="expression" dxfId="229" priority="21" stopIfTrue="1">
      <formula>#REF!="Freelancer"</formula>
    </cfRule>
    <cfRule type="expression" dxfId="228" priority="22" stopIfTrue="1">
      <formula>#REF!="DTC Int. Staff"</formula>
    </cfRule>
  </conditionalFormatting>
  <conditionalFormatting sqref="G60">
    <cfRule type="expression" dxfId="227" priority="19" stopIfTrue="1">
      <formula>$F$5="Freelancer"</formula>
    </cfRule>
    <cfRule type="expression" dxfId="226" priority="20" stopIfTrue="1">
      <formula>$F$5="DTC Int. Staff"</formula>
    </cfRule>
  </conditionalFormatting>
  <conditionalFormatting sqref="G61">
    <cfRule type="expression" dxfId="225" priority="17" stopIfTrue="1">
      <formula>#REF!="Freelancer"</formula>
    </cfRule>
    <cfRule type="expression" dxfId="224" priority="18" stopIfTrue="1">
      <formula>#REF!="DTC Int. Staff"</formula>
    </cfRule>
  </conditionalFormatting>
  <conditionalFormatting sqref="G62">
    <cfRule type="expression" dxfId="223" priority="15" stopIfTrue="1">
      <formula>#REF!="Freelancer"</formula>
    </cfRule>
    <cfRule type="expression" dxfId="222" priority="16" stopIfTrue="1">
      <formula>#REF!="DTC Int. Staff"</formula>
    </cfRule>
  </conditionalFormatting>
  <conditionalFormatting sqref="G62">
    <cfRule type="expression" dxfId="221" priority="13" stopIfTrue="1">
      <formula>$F$5="Freelancer"</formula>
    </cfRule>
    <cfRule type="expression" dxfId="220" priority="14" stopIfTrue="1">
      <formula>$F$5="DTC Int. Staff"</formula>
    </cfRule>
  </conditionalFormatting>
  <conditionalFormatting sqref="G64">
    <cfRule type="expression" dxfId="219" priority="11" stopIfTrue="1">
      <formula>#REF!="Freelancer"</formula>
    </cfRule>
    <cfRule type="expression" dxfId="218" priority="12" stopIfTrue="1">
      <formula>#REF!="DTC Int. Staff"</formula>
    </cfRule>
  </conditionalFormatting>
  <conditionalFormatting sqref="G64">
    <cfRule type="expression" dxfId="217" priority="9" stopIfTrue="1">
      <formula>$F$5="Freelancer"</formula>
    </cfRule>
    <cfRule type="expression" dxfId="216" priority="10" stopIfTrue="1">
      <formula>$F$5="DTC Int. Staff"</formula>
    </cfRule>
  </conditionalFormatting>
  <conditionalFormatting sqref="G65">
    <cfRule type="expression" dxfId="215" priority="7" stopIfTrue="1">
      <formula>#REF!="Freelancer"</formula>
    </cfRule>
    <cfRule type="expression" dxfId="214" priority="8" stopIfTrue="1">
      <formula>#REF!="DTC Int. Staff"</formula>
    </cfRule>
  </conditionalFormatting>
  <conditionalFormatting sqref="G65">
    <cfRule type="expression" dxfId="213" priority="5" stopIfTrue="1">
      <formula>$F$5="Freelancer"</formula>
    </cfRule>
    <cfRule type="expression" dxfId="212" priority="6" stopIfTrue="1">
      <formula>$F$5="DTC Int. Staff"</formula>
    </cfRule>
  </conditionalFormatting>
  <conditionalFormatting sqref="G66">
    <cfRule type="expression" dxfId="211" priority="3" stopIfTrue="1">
      <formula>#REF!="Freelancer"</formula>
    </cfRule>
    <cfRule type="expression" dxfId="210" priority="4" stopIfTrue="1">
      <formula>#REF!="DTC Int. Staff"</formula>
    </cfRule>
  </conditionalFormatting>
  <conditionalFormatting sqref="G66">
    <cfRule type="expression" dxfId="209" priority="1" stopIfTrue="1">
      <formula>$F$5="Freelancer"</formula>
    </cfRule>
    <cfRule type="expression" dxfId="2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12"/>
  <sheetViews>
    <sheetView showGridLines="0" tabSelected="1" topLeftCell="D66" zoomScale="90" zoomScaleNormal="90" workbookViewId="0">
      <selection activeCell="H76" sqref="H7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83" t="s">
        <v>5</v>
      </c>
      <c r="E1" s="184"/>
      <c r="F1" s="184"/>
      <c r="G1" s="184"/>
      <c r="H1" s="184"/>
      <c r="I1" s="184"/>
      <c r="J1" s="184"/>
      <c r="K1" s="185"/>
    </row>
    <row r="2" spans="1:11" ht="13.5" customHeight="1" x14ac:dyDescent="0.2">
      <c r="D2" s="9"/>
      <c r="E2" s="9"/>
      <c r="F2" s="9"/>
      <c r="G2" s="9"/>
      <c r="H2" s="11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81" t="s">
        <v>8</v>
      </c>
      <c r="E4" s="182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20"/>
      <c r="I6" s="18"/>
      <c r="J6" s="19"/>
    </row>
    <row r="7" spans="1:11" ht="30" x14ac:dyDescent="0.2">
      <c r="G7" s="20"/>
      <c r="H7" s="120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21"/>
      <c r="I8" s="24">
        <f>SUM(J10:J78)</f>
        <v>149</v>
      </c>
      <c r="J8" s="25">
        <f>I8/8</f>
        <v>18.625</v>
      </c>
    </row>
    <row r="9" spans="1:11" ht="20.25" customHeight="1" thickBot="1" x14ac:dyDescent="0.25">
      <c r="E9" s="15"/>
      <c r="F9" s="15"/>
      <c r="G9" s="15"/>
      <c r="H9" s="120"/>
      <c r="I9" s="18"/>
      <c r="J9" s="19"/>
    </row>
    <row r="10" spans="1:11" ht="22.5" customHeight="1" x14ac:dyDescent="0.2">
      <c r="B10" s="8">
        <f>MONTH(E11)</f>
        <v>5</v>
      </c>
      <c r="C10" s="97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0" t="s">
        <v>47</v>
      </c>
    </row>
    <row r="11" spans="1:11" ht="22.5" customHeight="1" x14ac:dyDescent="0.2">
      <c r="A11" s="31" t="str">
        <f t="shared" ref="A11:A71" si="0">IF(OR(C11="f",C11="u",C11="F",C11="U"),"",IF(OR(B11=1,B11=2,B11=3,B11=4,B11=5),1,""))</f>
        <v/>
      </c>
      <c r="B11" s="8">
        <f t="shared" ref="B11:B67" si="1">WEEKDAY(E11,2)</f>
        <v>6</v>
      </c>
      <c r="C11" s="75"/>
      <c r="D11" s="73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43"/>
      <c r="I11" s="36"/>
      <c r="J11" s="38"/>
      <c r="K11" s="98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5"/>
      <c r="D12" s="76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98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5"/>
      <c r="D13" s="73" t="str">
        <f>IF(B13=1,"Mo",IF(B13=2,"Tue",IF(B13=3,"Wed",IF(B13=4,"Thu",IF(B13=5,"Fri",IF(B13=6,"Sat",IF(B13=7,"Sun","")))))))</f>
        <v>Mo</v>
      </c>
      <c r="E13" s="34">
        <f t="shared" ref="E13:E41" si="2">+E12+1</f>
        <v>44319</v>
      </c>
      <c r="F13" s="35"/>
      <c r="G13" s="36"/>
      <c r="H13" s="43" t="s">
        <v>129</v>
      </c>
      <c r="I13" s="36"/>
      <c r="J13" s="38"/>
      <c r="K13" s="98"/>
    </row>
    <row r="14" spans="1:11" ht="22.5" customHeight="1" x14ac:dyDescent="0.2">
      <c r="A14" s="31">
        <f t="shared" si="0"/>
        <v>1</v>
      </c>
      <c r="B14" s="8">
        <f t="shared" si="1"/>
        <v>2</v>
      </c>
      <c r="C14" s="75"/>
      <c r="D14" s="77" t="str">
        <f t="shared" ref="D14:D71" si="3">IF(B14=1,"Mo",IF(B14=2,"Tue",IF(B14=3,"Wed",IF(B14=4,"Thu",IF(B14=5,"Fri",IF(B14=6,"Sat",IF(B14=7,"Sun","")))))))</f>
        <v>Tue</v>
      </c>
      <c r="E14" s="45">
        <f>+E13+1</f>
        <v>44320</v>
      </c>
      <c r="F14" s="46"/>
      <c r="G14" s="47"/>
      <c r="H14" s="48" t="s">
        <v>129</v>
      </c>
      <c r="I14" s="47"/>
      <c r="J14" s="49"/>
      <c r="K14" s="95"/>
    </row>
    <row r="15" spans="1:11" ht="22.5" customHeight="1" x14ac:dyDescent="0.2">
      <c r="A15" s="31">
        <f t="shared" si="0"/>
        <v>1</v>
      </c>
      <c r="B15" s="8">
        <f t="shared" si="1"/>
        <v>3</v>
      </c>
      <c r="C15" s="75"/>
      <c r="D15" s="73" t="str">
        <f t="shared" si="3"/>
        <v>Wed</v>
      </c>
      <c r="E15" s="34">
        <f>+E14+1</f>
        <v>44321</v>
      </c>
      <c r="F15" s="65" t="s">
        <v>157</v>
      </c>
      <c r="G15" s="66">
        <v>9004</v>
      </c>
      <c r="H15" s="122" t="s">
        <v>156</v>
      </c>
      <c r="I15" s="117" t="s">
        <v>80</v>
      </c>
      <c r="J15" s="91">
        <v>2</v>
      </c>
      <c r="K15" s="109" t="s">
        <v>57</v>
      </c>
    </row>
    <row r="16" spans="1:11" ht="22.5" customHeight="1" x14ac:dyDescent="0.2">
      <c r="A16" s="31"/>
      <c r="C16" s="75"/>
      <c r="D16" s="73" t="str">
        <f>D15</f>
        <v>Wed</v>
      </c>
      <c r="E16" s="34">
        <f>E15</f>
        <v>44321</v>
      </c>
      <c r="F16" s="65" t="s">
        <v>90</v>
      </c>
      <c r="G16" s="66">
        <v>9003</v>
      </c>
      <c r="H16" s="67" t="s">
        <v>91</v>
      </c>
      <c r="I16" s="117" t="s">
        <v>80</v>
      </c>
      <c r="J16" s="91">
        <v>3</v>
      </c>
      <c r="K16" s="109" t="s">
        <v>57</v>
      </c>
    </row>
    <row r="17" spans="1:11" ht="22.5" customHeight="1" x14ac:dyDescent="0.2">
      <c r="A17" s="31"/>
      <c r="C17" s="75"/>
      <c r="D17" s="73" t="str">
        <f t="shared" ref="D17:E17" si="4">D16</f>
        <v>Wed</v>
      </c>
      <c r="E17" s="34">
        <f t="shared" si="4"/>
        <v>44321</v>
      </c>
      <c r="F17" s="65"/>
      <c r="G17" s="66">
        <v>9004</v>
      </c>
      <c r="H17" s="67" t="s">
        <v>101</v>
      </c>
      <c r="I17" s="117" t="s">
        <v>80</v>
      </c>
      <c r="J17" s="91">
        <v>3</v>
      </c>
      <c r="K17" s="109" t="s">
        <v>57</v>
      </c>
    </row>
    <row r="18" spans="1:11" ht="22.5" customHeight="1" x14ac:dyDescent="0.2">
      <c r="A18" s="31">
        <f t="shared" si="0"/>
        <v>1</v>
      </c>
      <c r="B18" s="8">
        <f t="shared" si="1"/>
        <v>4</v>
      </c>
      <c r="C18" s="75"/>
      <c r="D18" s="77" t="str">
        <f t="shared" si="3"/>
        <v>Thu</v>
      </c>
      <c r="E18" s="45">
        <f>+E15+1</f>
        <v>44322</v>
      </c>
      <c r="F18" s="46" t="s">
        <v>142</v>
      </c>
      <c r="G18" s="47">
        <v>9003</v>
      </c>
      <c r="H18" s="48" t="s">
        <v>141</v>
      </c>
      <c r="I18" s="106" t="s">
        <v>80</v>
      </c>
      <c r="J18" s="49">
        <v>4</v>
      </c>
      <c r="K18" s="111" t="s">
        <v>57</v>
      </c>
    </row>
    <row r="19" spans="1:11" ht="22.5" customHeight="1" x14ac:dyDescent="0.2">
      <c r="A19" s="31"/>
      <c r="C19" s="75"/>
      <c r="D19" s="77" t="str">
        <f>D18</f>
        <v>Thu</v>
      </c>
      <c r="E19" s="45">
        <f>E18</f>
        <v>44322</v>
      </c>
      <c r="F19" s="46" t="s">
        <v>139</v>
      </c>
      <c r="G19" s="47">
        <v>9003</v>
      </c>
      <c r="H19" s="48" t="s">
        <v>138</v>
      </c>
      <c r="I19" s="106" t="s">
        <v>80</v>
      </c>
      <c r="J19" s="49">
        <v>2</v>
      </c>
      <c r="K19" s="111" t="s">
        <v>57</v>
      </c>
    </row>
    <row r="20" spans="1:11" ht="22.5" customHeight="1" x14ac:dyDescent="0.2">
      <c r="A20" s="31"/>
      <c r="C20" s="75"/>
      <c r="D20" s="77" t="str">
        <f t="shared" ref="D20:E20" si="5">D19</f>
        <v>Thu</v>
      </c>
      <c r="E20" s="45">
        <f t="shared" si="5"/>
        <v>44322</v>
      </c>
      <c r="F20" s="46" t="s">
        <v>90</v>
      </c>
      <c r="G20" s="47">
        <v>9003</v>
      </c>
      <c r="H20" s="48" t="s">
        <v>91</v>
      </c>
      <c r="I20" s="106" t="s">
        <v>80</v>
      </c>
      <c r="J20" s="49">
        <v>2</v>
      </c>
      <c r="K20" s="111" t="s">
        <v>57</v>
      </c>
    </row>
    <row r="21" spans="1:11" ht="22.5" customHeight="1" x14ac:dyDescent="0.2">
      <c r="A21" s="31">
        <f t="shared" si="0"/>
        <v>1</v>
      </c>
      <c r="B21" s="8">
        <f t="shared" si="1"/>
        <v>5</v>
      </c>
      <c r="C21" s="75"/>
      <c r="D21" s="73" t="str">
        <f t="shared" si="3"/>
        <v>Fri</v>
      </c>
      <c r="E21" s="34">
        <f>+E18+1</f>
        <v>44323</v>
      </c>
      <c r="F21" s="65" t="s">
        <v>90</v>
      </c>
      <c r="G21" s="66">
        <v>9003</v>
      </c>
      <c r="H21" s="67" t="s">
        <v>91</v>
      </c>
      <c r="I21" s="117" t="s">
        <v>80</v>
      </c>
      <c r="J21" s="91">
        <v>6</v>
      </c>
      <c r="K21" s="109" t="s">
        <v>57</v>
      </c>
    </row>
    <row r="22" spans="1:11" ht="22.5" customHeight="1" x14ac:dyDescent="0.2">
      <c r="A22" s="31"/>
      <c r="C22" s="75"/>
      <c r="D22" s="73" t="str">
        <f>D21</f>
        <v>Fri</v>
      </c>
      <c r="E22" s="34">
        <f>E21</f>
        <v>44323</v>
      </c>
      <c r="F22" s="65"/>
      <c r="G22" s="66">
        <v>9004</v>
      </c>
      <c r="H22" s="67" t="s">
        <v>101</v>
      </c>
      <c r="I22" s="117" t="s">
        <v>80</v>
      </c>
      <c r="J22" s="91">
        <v>2</v>
      </c>
      <c r="K22" s="109" t="s">
        <v>57</v>
      </c>
    </row>
    <row r="23" spans="1:11" ht="22.5" customHeight="1" x14ac:dyDescent="0.2">
      <c r="A23" s="31" t="str">
        <f t="shared" si="0"/>
        <v/>
      </c>
      <c r="B23" s="8">
        <f t="shared" si="1"/>
        <v>6</v>
      </c>
      <c r="C23" s="75"/>
      <c r="D23" s="73" t="str">
        <f>IF(B23=1,"Mo",IF(B23=2,"Tue",IF(B23=3,"Wed",IF(B23=4,"Thu",IF(B23=5,"Fri",IF(B23=6,"Sat",IF(B23=7,"Sun","")))))))</f>
        <v>Sat</v>
      </c>
      <c r="E23" s="34">
        <f>+E21+1</f>
        <v>44324</v>
      </c>
      <c r="F23" s="35"/>
      <c r="G23" s="36"/>
      <c r="H23" s="43"/>
      <c r="I23" s="36"/>
      <c r="J23" s="38"/>
      <c r="K23" s="98"/>
    </row>
    <row r="24" spans="1:11" ht="22.5" customHeight="1" x14ac:dyDescent="0.2">
      <c r="A24" s="31" t="str">
        <f t="shared" si="0"/>
        <v/>
      </c>
      <c r="B24" s="8">
        <f t="shared" si="1"/>
        <v>7</v>
      </c>
      <c r="C24" s="75"/>
      <c r="D24" s="73" t="str">
        <f>IF(B24=1,"Mo",IF(B24=2,"Tue",IF(B24=3,"Wed",IF(B24=4,"Thu",IF(B24=5,"Fri",IF(B24=6,"Sat",IF(B24=7,"Sun","")))))))</f>
        <v>Sun</v>
      </c>
      <c r="E24" s="34">
        <f>+E23+1</f>
        <v>44325</v>
      </c>
      <c r="F24" s="35"/>
      <c r="G24" s="36"/>
      <c r="H24" s="43"/>
      <c r="I24" s="36"/>
      <c r="J24" s="38"/>
      <c r="K24" s="98"/>
    </row>
    <row r="25" spans="1:11" ht="22.5" customHeight="1" x14ac:dyDescent="0.2">
      <c r="A25" s="31">
        <f t="shared" si="0"/>
        <v>1</v>
      </c>
      <c r="B25" s="8">
        <f t="shared" si="1"/>
        <v>1</v>
      </c>
      <c r="C25" s="75"/>
      <c r="D25" s="77" t="str">
        <f>IF(B25=1,"Mo",IF(B25=2,"Tue",IF(B25=3,"Wed",IF(B25=4,"Thu",IF(B25=5,"Fri",IF(B25=6,"Sat",IF(B25=7,"Sun","")))))))</f>
        <v>Mo</v>
      </c>
      <c r="E25" s="45">
        <f t="shared" si="2"/>
        <v>44326</v>
      </c>
      <c r="F25" s="46" t="s">
        <v>142</v>
      </c>
      <c r="G25" s="47">
        <v>9003</v>
      </c>
      <c r="H25" s="48" t="s">
        <v>141</v>
      </c>
      <c r="I25" s="106" t="s">
        <v>80</v>
      </c>
      <c r="J25" s="49">
        <v>2</v>
      </c>
      <c r="K25" s="111" t="s">
        <v>57</v>
      </c>
    </row>
    <row r="26" spans="1:11" ht="22.5" customHeight="1" x14ac:dyDescent="0.2">
      <c r="A26" s="31"/>
      <c r="C26" s="75"/>
      <c r="D26" s="77" t="str">
        <f>D25</f>
        <v>Mo</v>
      </c>
      <c r="E26" s="45">
        <f>E25</f>
        <v>44326</v>
      </c>
      <c r="F26" s="46"/>
      <c r="G26" s="47">
        <v>9004</v>
      </c>
      <c r="H26" s="48" t="s">
        <v>101</v>
      </c>
      <c r="I26" s="106" t="s">
        <v>80</v>
      </c>
      <c r="J26" s="49">
        <v>6</v>
      </c>
      <c r="K26" s="111" t="s">
        <v>57</v>
      </c>
    </row>
    <row r="27" spans="1:11" ht="22.5" customHeight="1" x14ac:dyDescent="0.2">
      <c r="A27" s="31">
        <f t="shared" si="0"/>
        <v>1</v>
      </c>
      <c r="B27" s="8">
        <f t="shared" si="1"/>
        <v>2</v>
      </c>
      <c r="C27" s="75"/>
      <c r="D27" s="73" t="str">
        <f t="shared" si="3"/>
        <v>Tue</v>
      </c>
      <c r="E27" s="34">
        <f>+E25+1</f>
        <v>44327</v>
      </c>
      <c r="F27" s="65" t="s">
        <v>142</v>
      </c>
      <c r="G27" s="66">
        <v>9003</v>
      </c>
      <c r="H27" s="67" t="s">
        <v>141</v>
      </c>
      <c r="I27" s="117" t="s">
        <v>80</v>
      </c>
      <c r="J27" s="91">
        <v>3</v>
      </c>
      <c r="K27" s="109" t="s">
        <v>57</v>
      </c>
    </row>
    <row r="28" spans="1:11" ht="22.5" customHeight="1" x14ac:dyDescent="0.2">
      <c r="A28" s="31"/>
      <c r="C28" s="75"/>
      <c r="D28" s="73" t="str">
        <f>D27</f>
        <v>Tue</v>
      </c>
      <c r="E28" s="34">
        <f>E27</f>
        <v>44327</v>
      </c>
      <c r="F28" s="65" t="s">
        <v>90</v>
      </c>
      <c r="G28" s="66">
        <v>9003</v>
      </c>
      <c r="H28" s="67" t="s">
        <v>91</v>
      </c>
      <c r="I28" s="117" t="s">
        <v>80</v>
      </c>
      <c r="J28" s="91">
        <v>3</v>
      </c>
      <c r="K28" s="109" t="s">
        <v>57</v>
      </c>
    </row>
    <row r="29" spans="1:11" ht="22.5" customHeight="1" x14ac:dyDescent="0.2">
      <c r="A29" s="31"/>
      <c r="C29" s="75"/>
      <c r="D29" s="73" t="str">
        <f t="shared" ref="D29:E29" si="6">D28</f>
        <v>Tue</v>
      </c>
      <c r="E29" s="34">
        <f t="shared" si="6"/>
        <v>44327</v>
      </c>
      <c r="F29" s="65" t="s">
        <v>135</v>
      </c>
      <c r="G29" s="36">
        <v>9003</v>
      </c>
      <c r="H29" s="43" t="s">
        <v>134</v>
      </c>
      <c r="I29" s="117" t="s">
        <v>80</v>
      </c>
      <c r="J29" s="91">
        <v>3</v>
      </c>
      <c r="K29" s="109" t="s">
        <v>57</v>
      </c>
    </row>
    <row r="30" spans="1:11" ht="22.5" customHeight="1" x14ac:dyDescent="0.2">
      <c r="A30" s="31">
        <f t="shared" si="0"/>
        <v>1</v>
      </c>
      <c r="B30" s="8">
        <f t="shared" si="1"/>
        <v>3</v>
      </c>
      <c r="C30" s="75"/>
      <c r="D30" s="77" t="str">
        <f t="shared" si="3"/>
        <v>Wed</v>
      </c>
      <c r="E30" s="45">
        <f>+E27+1</f>
        <v>44328</v>
      </c>
      <c r="F30" s="46" t="s">
        <v>142</v>
      </c>
      <c r="G30" s="47">
        <v>9003</v>
      </c>
      <c r="H30" s="48" t="s">
        <v>141</v>
      </c>
      <c r="I30" s="106" t="s">
        <v>80</v>
      </c>
      <c r="J30" s="49">
        <v>3</v>
      </c>
      <c r="K30" s="111" t="s">
        <v>57</v>
      </c>
    </row>
    <row r="31" spans="1:11" ht="22.5" customHeight="1" x14ac:dyDescent="0.2">
      <c r="A31" s="31"/>
      <c r="C31" s="75"/>
      <c r="D31" s="77" t="str">
        <f t="shared" ref="D31:E31" si="7">D30</f>
        <v>Wed</v>
      </c>
      <c r="E31" s="45">
        <f t="shared" si="7"/>
        <v>44328</v>
      </c>
      <c r="F31" s="46"/>
      <c r="G31" s="47">
        <v>9004</v>
      </c>
      <c r="H31" s="48" t="s">
        <v>101</v>
      </c>
      <c r="I31" s="106" t="s">
        <v>80</v>
      </c>
      <c r="J31" s="49">
        <v>5</v>
      </c>
      <c r="K31" s="111" t="s">
        <v>57</v>
      </c>
    </row>
    <row r="32" spans="1:11" ht="22.5" customHeight="1" x14ac:dyDescent="0.2">
      <c r="A32" s="31">
        <f t="shared" si="0"/>
        <v>1</v>
      </c>
      <c r="B32" s="8">
        <f t="shared" si="1"/>
        <v>4</v>
      </c>
      <c r="C32" s="75"/>
      <c r="D32" s="73" t="str">
        <f t="shared" si="3"/>
        <v>Thu</v>
      </c>
      <c r="E32" s="34">
        <f>+E30+1</f>
        <v>44329</v>
      </c>
      <c r="F32" s="65" t="s">
        <v>157</v>
      </c>
      <c r="G32" s="66">
        <v>9004</v>
      </c>
      <c r="H32" s="122" t="s">
        <v>156</v>
      </c>
      <c r="I32" s="117" t="s">
        <v>80</v>
      </c>
      <c r="J32" s="91">
        <v>2</v>
      </c>
      <c r="K32" s="109" t="s">
        <v>57</v>
      </c>
    </row>
    <row r="33" spans="1:11" ht="22.5" customHeight="1" x14ac:dyDescent="0.2">
      <c r="A33" s="31"/>
      <c r="C33" s="75"/>
      <c r="D33" s="73" t="str">
        <f>D32</f>
        <v>Thu</v>
      </c>
      <c r="E33" s="34">
        <f>E32</f>
        <v>44329</v>
      </c>
      <c r="F33" s="65" t="s">
        <v>90</v>
      </c>
      <c r="G33" s="66">
        <v>9003</v>
      </c>
      <c r="H33" s="67" t="s">
        <v>91</v>
      </c>
      <c r="I33" s="117" t="s">
        <v>80</v>
      </c>
      <c r="J33" s="91">
        <v>3</v>
      </c>
      <c r="K33" s="109" t="s">
        <v>57</v>
      </c>
    </row>
    <row r="34" spans="1:11" ht="22.5" customHeight="1" x14ac:dyDescent="0.2">
      <c r="A34" s="31"/>
      <c r="C34" s="75"/>
      <c r="D34" s="73" t="str">
        <f t="shared" ref="D34:E35" si="8">D33</f>
        <v>Thu</v>
      </c>
      <c r="E34" s="34">
        <f t="shared" si="8"/>
        <v>44329</v>
      </c>
      <c r="F34" s="35"/>
      <c r="G34" s="66">
        <v>9004</v>
      </c>
      <c r="H34" s="67" t="s">
        <v>101</v>
      </c>
      <c r="I34" s="117" t="s">
        <v>80</v>
      </c>
      <c r="J34" s="91">
        <v>3</v>
      </c>
      <c r="K34" s="109" t="s">
        <v>57</v>
      </c>
    </row>
    <row r="35" spans="1:11" ht="22.5" customHeight="1" x14ac:dyDescent="0.2">
      <c r="A35" s="31"/>
      <c r="C35" s="75"/>
      <c r="D35" s="73" t="str">
        <f t="shared" si="8"/>
        <v>Thu</v>
      </c>
      <c r="E35" s="34">
        <f t="shared" si="8"/>
        <v>44329</v>
      </c>
      <c r="F35" s="65" t="s">
        <v>135</v>
      </c>
      <c r="G35" s="36">
        <v>9003</v>
      </c>
      <c r="H35" s="43" t="s">
        <v>134</v>
      </c>
      <c r="I35" s="117" t="s">
        <v>80</v>
      </c>
      <c r="J35" s="91">
        <v>4</v>
      </c>
      <c r="K35" s="109" t="s">
        <v>57</v>
      </c>
    </row>
    <row r="36" spans="1:11" ht="22.5" customHeight="1" x14ac:dyDescent="0.2">
      <c r="A36" s="31">
        <f t="shared" si="0"/>
        <v>1</v>
      </c>
      <c r="B36" s="8">
        <f t="shared" si="1"/>
        <v>5</v>
      </c>
      <c r="C36" s="75"/>
      <c r="D36" s="77" t="str">
        <f t="shared" si="3"/>
        <v>Fri</v>
      </c>
      <c r="E36" s="45">
        <f>+E32+1</f>
        <v>44330</v>
      </c>
      <c r="F36" s="46" t="s">
        <v>135</v>
      </c>
      <c r="G36" s="47">
        <v>9003</v>
      </c>
      <c r="H36" s="48" t="s">
        <v>134</v>
      </c>
      <c r="I36" s="106" t="s">
        <v>80</v>
      </c>
      <c r="J36" s="49">
        <v>4</v>
      </c>
      <c r="K36" s="111" t="s">
        <v>57</v>
      </c>
    </row>
    <row r="37" spans="1:11" ht="22.5" customHeight="1" x14ac:dyDescent="0.2">
      <c r="A37" s="31"/>
      <c r="C37" s="75"/>
      <c r="D37" s="77" t="str">
        <f>D36</f>
        <v>Fri</v>
      </c>
      <c r="E37" s="45">
        <f>E36</f>
        <v>44330</v>
      </c>
      <c r="F37" s="46" t="s">
        <v>90</v>
      </c>
      <c r="G37" s="47">
        <v>9003</v>
      </c>
      <c r="H37" s="48" t="s">
        <v>91</v>
      </c>
      <c r="I37" s="106" t="s">
        <v>80</v>
      </c>
      <c r="J37" s="49">
        <v>3</v>
      </c>
      <c r="K37" s="111" t="s">
        <v>57</v>
      </c>
    </row>
    <row r="38" spans="1:11" ht="22.5" customHeight="1" x14ac:dyDescent="0.2">
      <c r="A38" s="31"/>
      <c r="C38" s="75"/>
      <c r="D38" s="77" t="str">
        <f t="shared" ref="D38:E38" si="9">D37</f>
        <v>Fri</v>
      </c>
      <c r="E38" s="45">
        <f t="shared" si="9"/>
        <v>44330</v>
      </c>
      <c r="F38" s="46"/>
      <c r="G38" s="47">
        <v>9004</v>
      </c>
      <c r="H38" s="48" t="s">
        <v>101</v>
      </c>
      <c r="I38" s="106" t="s">
        <v>80</v>
      </c>
      <c r="J38" s="49">
        <v>1</v>
      </c>
      <c r="K38" s="111" t="s">
        <v>57</v>
      </c>
    </row>
    <row r="39" spans="1:11" ht="22.5" customHeight="1" x14ac:dyDescent="0.2">
      <c r="A39" s="31" t="str">
        <f t="shared" si="0"/>
        <v/>
      </c>
      <c r="B39" s="8">
        <f t="shared" si="1"/>
        <v>6</v>
      </c>
      <c r="C39" s="75"/>
      <c r="D39" s="73" t="str">
        <f t="shared" si="3"/>
        <v>Sat</v>
      </c>
      <c r="E39" s="34">
        <f>+E36+1</f>
        <v>44331</v>
      </c>
      <c r="F39" s="35"/>
      <c r="G39" s="36"/>
      <c r="H39" s="43"/>
      <c r="I39" s="36"/>
      <c r="J39" s="38"/>
      <c r="K39" s="98"/>
    </row>
    <row r="40" spans="1:11" ht="22.5" customHeight="1" x14ac:dyDescent="0.2">
      <c r="A40" s="31" t="str">
        <f t="shared" si="0"/>
        <v/>
      </c>
      <c r="B40" s="8">
        <f t="shared" si="1"/>
        <v>7</v>
      </c>
      <c r="C40" s="75"/>
      <c r="D40" s="73" t="str">
        <f t="shared" si="3"/>
        <v>Sun</v>
      </c>
      <c r="E40" s="34">
        <f>+E39+1</f>
        <v>44332</v>
      </c>
      <c r="F40" s="35"/>
      <c r="G40" s="36"/>
      <c r="H40" s="43"/>
      <c r="I40" s="36"/>
      <c r="J40" s="38"/>
      <c r="K40" s="98"/>
    </row>
    <row r="41" spans="1:11" ht="22.5" customHeight="1" x14ac:dyDescent="0.2">
      <c r="A41" s="31">
        <f t="shared" si="0"/>
        <v>1</v>
      </c>
      <c r="B41" s="8">
        <f t="shared" si="1"/>
        <v>1</v>
      </c>
      <c r="C41" s="75"/>
      <c r="D41" s="73" t="str">
        <f t="shared" si="3"/>
        <v>Mo</v>
      </c>
      <c r="E41" s="34">
        <f t="shared" si="2"/>
        <v>44333</v>
      </c>
      <c r="F41" s="35"/>
      <c r="G41" s="66">
        <v>9004</v>
      </c>
      <c r="H41" s="67" t="s">
        <v>101</v>
      </c>
      <c r="I41" s="117" t="s">
        <v>80</v>
      </c>
      <c r="J41" s="91">
        <v>4</v>
      </c>
      <c r="K41" s="109" t="s">
        <v>57</v>
      </c>
    </row>
    <row r="42" spans="1:11" ht="22.5" customHeight="1" x14ac:dyDescent="0.2">
      <c r="A42" s="31"/>
      <c r="C42" s="75"/>
      <c r="D42" s="73" t="str">
        <f>D41</f>
        <v>Mo</v>
      </c>
      <c r="E42" s="34">
        <f>E41</f>
        <v>44333</v>
      </c>
      <c r="F42" s="65" t="s">
        <v>143</v>
      </c>
      <c r="G42" s="36">
        <v>9003</v>
      </c>
      <c r="H42" s="43" t="s">
        <v>153</v>
      </c>
      <c r="I42" s="117" t="s">
        <v>80</v>
      </c>
      <c r="J42" s="91">
        <v>2</v>
      </c>
      <c r="K42" s="109" t="s">
        <v>57</v>
      </c>
    </row>
    <row r="43" spans="1:11" ht="22.5" customHeight="1" x14ac:dyDescent="0.2">
      <c r="A43" s="31"/>
      <c r="C43" s="75"/>
      <c r="D43" s="73" t="str">
        <f t="shared" ref="D43" si="10">D42</f>
        <v>Mo</v>
      </c>
      <c r="E43" s="34">
        <f t="shared" ref="E43" si="11">E42</f>
        <v>44333</v>
      </c>
      <c r="F43" s="65" t="s">
        <v>142</v>
      </c>
      <c r="G43" s="66">
        <v>9003</v>
      </c>
      <c r="H43" s="67" t="s">
        <v>141</v>
      </c>
      <c r="I43" s="117" t="s">
        <v>80</v>
      </c>
      <c r="J43" s="91">
        <v>2</v>
      </c>
      <c r="K43" s="109" t="s">
        <v>57</v>
      </c>
    </row>
    <row r="44" spans="1:11" ht="22.5" customHeight="1" x14ac:dyDescent="0.2">
      <c r="A44" s="31">
        <f t="shared" si="0"/>
        <v>1</v>
      </c>
      <c r="B44" s="8">
        <f t="shared" si="1"/>
        <v>2</v>
      </c>
      <c r="C44" s="75"/>
      <c r="D44" s="77" t="str">
        <f t="shared" si="3"/>
        <v>Tue</v>
      </c>
      <c r="E44" s="45">
        <f>+E41+1</f>
        <v>44334</v>
      </c>
      <c r="F44" s="46" t="s">
        <v>139</v>
      </c>
      <c r="G44" s="47">
        <v>9003</v>
      </c>
      <c r="H44" s="48" t="s">
        <v>138</v>
      </c>
      <c r="I44" s="106" t="s">
        <v>80</v>
      </c>
      <c r="J44" s="49">
        <v>2</v>
      </c>
      <c r="K44" s="111" t="s">
        <v>57</v>
      </c>
    </row>
    <row r="45" spans="1:11" ht="22.5" customHeight="1" x14ac:dyDescent="0.2">
      <c r="A45" s="31"/>
      <c r="C45" s="75"/>
      <c r="D45" s="77" t="str">
        <f>D44</f>
        <v>Tue</v>
      </c>
      <c r="E45" s="45">
        <f>E44</f>
        <v>44334</v>
      </c>
      <c r="F45" s="46" t="s">
        <v>150</v>
      </c>
      <c r="G45" s="47">
        <v>9003</v>
      </c>
      <c r="H45" s="48" t="s">
        <v>149</v>
      </c>
      <c r="I45" s="106" t="s">
        <v>80</v>
      </c>
      <c r="J45" s="49">
        <v>2</v>
      </c>
      <c r="K45" s="111" t="s">
        <v>57</v>
      </c>
    </row>
    <row r="46" spans="1:11" ht="22.5" customHeight="1" x14ac:dyDescent="0.2">
      <c r="A46" s="31"/>
      <c r="C46" s="75"/>
      <c r="D46" s="77" t="str">
        <f t="shared" ref="D46:E47" si="12">D45</f>
        <v>Tue</v>
      </c>
      <c r="E46" s="45">
        <f t="shared" si="12"/>
        <v>44334</v>
      </c>
      <c r="F46" s="46" t="s">
        <v>160</v>
      </c>
      <c r="G46" s="47">
        <v>9003</v>
      </c>
      <c r="H46" s="48" t="s">
        <v>159</v>
      </c>
      <c r="I46" s="106" t="s">
        <v>80</v>
      </c>
      <c r="J46" s="49">
        <v>2</v>
      </c>
      <c r="K46" s="111" t="s">
        <v>57</v>
      </c>
    </row>
    <row r="47" spans="1:11" ht="22.5" customHeight="1" x14ac:dyDescent="0.2">
      <c r="A47" s="31"/>
      <c r="C47" s="75"/>
      <c r="D47" s="77" t="str">
        <f t="shared" si="12"/>
        <v>Tue</v>
      </c>
      <c r="E47" s="45">
        <f t="shared" si="12"/>
        <v>44334</v>
      </c>
      <c r="F47" s="46"/>
      <c r="G47" s="47">
        <v>9004</v>
      </c>
      <c r="H47" s="48" t="s">
        <v>161</v>
      </c>
      <c r="I47" s="106" t="s">
        <v>80</v>
      </c>
      <c r="J47" s="49">
        <v>2</v>
      </c>
      <c r="K47" s="111" t="s">
        <v>60</v>
      </c>
    </row>
    <row r="48" spans="1:11" ht="22.5" customHeight="1" x14ac:dyDescent="0.2">
      <c r="A48" s="31">
        <f t="shared" si="0"/>
        <v>1</v>
      </c>
      <c r="B48" s="8">
        <f t="shared" si="1"/>
        <v>3</v>
      </c>
      <c r="C48" s="75"/>
      <c r="D48" s="73" t="str">
        <f t="shared" si="3"/>
        <v>Wed</v>
      </c>
      <c r="E48" s="34">
        <f>+E44+1</f>
        <v>44335</v>
      </c>
      <c r="F48" s="65" t="s">
        <v>90</v>
      </c>
      <c r="G48" s="66">
        <v>9003</v>
      </c>
      <c r="H48" s="67" t="s">
        <v>91</v>
      </c>
      <c r="I48" s="117" t="s">
        <v>80</v>
      </c>
      <c r="J48" s="91">
        <v>4</v>
      </c>
      <c r="K48" s="109" t="s">
        <v>57</v>
      </c>
    </row>
    <row r="49" spans="1:11" ht="22.5" customHeight="1" x14ac:dyDescent="0.2">
      <c r="A49" s="31"/>
      <c r="C49" s="75"/>
      <c r="D49" s="73" t="str">
        <f>D48</f>
        <v>Wed</v>
      </c>
      <c r="E49" s="34">
        <f>E48</f>
        <v>44335</v>
      </c>
      <c r="F49" s="65"/>
      <c r="G49" s="66">
        <v>9004</v>
      </c>
      <c r="H49" s="67" t="s">
        <v>101</v>
      </c>
      <c r="I49" s="117" t="s">
        <v>80</v>
      </c>
      <c r="J49" s="91">
        <v>4</v>
      </c>
      <c r="K49" s="109" t="s">
        <v>57</v>
      </c>
    </row>
    <row r="50" spans="1:11" ht="22.5" customHeight="1" x14ac:dyDescent="0.2">
      <c r="A50" s="31">
        <f t="shared" si="0"/>
        <v>1</v>
      </c>
      <c r="B50" s="8">
        <f t="shared" si="1"/>
        <v>4</v>
      </c>
      <c r="C50" s="75"/>
      <c r="D50" s="77" t="str">
        <f t="shared" si="3"/>
        <v>Thu</v>
      </c>
      <c r="E50" s="45">
        <f>+E48+1</f>
        <v>44336</v>
      </c>
      <c r="F50" s="46"/>
      <c r="G50" s="47">
        <v>9004</v>
      </c>
      <c r="H50" s="48" t="s">
        <v>101</v>
      </c>
      <c r="I50" s="106" t="s">
        <v>80</v>
      </c>
      <c r="J50" s="49">
        <v>4</v>
      </c>
      <c r="K50" s="111" t="s">
        <v>57</v>
      </c>
    </row>
    <row r="51" spans="1:11" ht="22.5" customHeight="1" x14ac:dyDescent="0.2">
      <c r="A51" s="31"/>
      <c r="C51" s="75"/>
      <c r="D51" s="77" t="str">
        <f>D50</f>
        <v>Thu</v>
      </c>
      <c r="E51" s="45">
        <f>E50</f>
        <v>44336</v>
      </c>
      <c r="F51" s="46" t="s">
        <v>163</v>
      </c>
      <c r="G51" s="47">
        <v>9003</v>
      </c>
      <c r="H51" s="48" t="s">
        <v>162</v>
      </c>
      <c r="I51" s="106" t="s">
        <v>80</v>
      </c>
      <c r="J51" s="49">
        <v>2</v>
      </c>
      <c r="K51" s="111" t="s">
        <v>57</v>
      </c>
    </row>
    <row r="52" spans="1:11" ht="22.5" customHeight="1" x14ac:dyDescent="0.2">
      <c r="A52" s="31"/>
      <c r="C52" s="75"/>
      <c r="D52" s="77" t="str">
        <f t="shared" ref="D52:E52" si="13">D51</f>
        <v>Thu</v>
      </c>
      <c r="E52" s="45">
        <f t="shared" si="13"/>
        <v>44336</v>
      </c>
      <c r="F52" s="46" t="s">
        <v>142</v>
      </c>
      <c r="G52" s="47">
        <v>9003</v>
      </c>
      <c r="H52" s="48" t="s">
        <v>141</v>
      </c>
      <c r="I52" s="106" t="s">
        <v>80</v>
      </c>
      <c r="J52" s="49">
        <v>2</v>
      </c>
      <c r="K52" s="111" t="s">
        <v>57</v>
      </c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5"/>
      <c r="D53" s="73" t="str">
        <f t="shared" si="3"/>
        <v>Fri</v>
      </c>
      <c r="E53" s="34">
        <f>+E50+1</f>
        <v>44337</v>
      </c>
      <c r="F53" s="65" t="s">
        <v>165</v>
      </c>
      <c r="G53" s="66">
        <v>9003</v>
      </c>
      <c r="H53" s="67" t="s">
        <v>164</v>
      </c>
      <c r="I53" s="117" t="s">
        <v>80</v>
      </c>
      <c r="J53" s="91">
        <v>2</v>
      </c>
      <c r="K53" s="109" t="s">
        <v>57</v>
      </c>
    </row>
    <row r="54" spans="1:11" ht="22.5" customHeight="1" x14ac:dyDescent="0.2">
      <c r="A54" s="31"/>
      <c r="C54" s="75"/>
      <c r="D54" s="73" t="str">
        <f>D53</f>
        <v>Fri</v>
      </c>
      <c r="E54" s="34">
        <f>E53</f>
        <v>44337</v>
      </c>
      <c r="F54" s="65" t="s">
        <v>157</v>
      </c>
      <c r="G54" s="66">
        <v>9003</v>
      </c>
      <c r="H54" s="67" t="s">
        <v>156</v>
      </c>
      <c r="I54" s="117" t="s">
        <v>80</v>
      </c>
      <c r="J54" s="91">
        <v>2</v>
      </c>
      <c r="K54" s="109" t="s">
        <v>57</v>
      </c>
    </row>
    <row r="55" spans="1:11" ht="22.5" customHeight="1" x14ac:dyDescent="0.2">
      <c r="A55" s="31"/>
      <c r="C55" s="75"/>
      <c r="D55" s="73" t="str">
        <f t="shared" ref="D55:E56" si="14">D54</f>
        <v>Fri</v>
      </c>
      <c r="E55" s="34">
        <f t="shared" si="14"/>
        <v>44337</v>
      </c>
      <c r="F55" s="65" t="s">
        <v>142</v>
      </c>
      <c r="G55" s="66">
        <v>9003</v>
      </c>
      <c r="H55" s="67" t="s">
        <v>141</v>
      </c>
      <c r="I55" s="117" t="s">
        <v>80</v>
      </c>
      <c r="J55" s="91">
        <v>2</v>
      </c>
      <c r="K55" s="109" t="s">
        <v>57</v>
      </c>
    </row>
    <row r="56" spans="1:11" ht="22.5" customHeight="1" x14ac:dyDescent="0.2">
      <c r="A56" s="31"/>
      <c r="C56" s="75"/>
      <c r="D56" s="73" t="str">
        <f t="shared" si="14"/>
        <v>Fri</v>
      </c>
      <c r="E56" s="34">
        <f t="shared" si="14"/>
        <v>44337</v>
      </c>
      <c r="F56" s="65"/>
      <c r="G56" s="66">
        <v>9004</v>
      </c>
      <c r="H56" s="67" t="s">
        <v>101</v>
      </c>
      <c r="I56" s="117" t="s">
        <v>80</v>
      </c>
      <c r="J56" s="91">
        <v>2</v>
      </c>
      <c r="K56" s="109" t="s">
        <v>57</v>
      </c>
    </row>
    <row r="57" spans="1:11" ht="22.5" customHeight="1" x14ac:dyDescent="0.2">
      <c r="A57" s="31" t="str">
        <f t="shared" si="0"/>
        <v/>
      </c>
      <c r="B57" s="8">
        <f t="shared" si="1"/>
        <v>6</v>
      </c>
      <c r="C57" s="75"/>
      <c r="D57" s="73" t="str">
        <f t="shared" si="3"/>
        <v>Sat</v>
      </c>
      <c r="E57" s="34">
        <f>+E53+1</f>
        <v>44338</v>
      </c>
      <c r="F57" s="35"/>
      <c r="G57" s="36"/>
      <c r="H57" s="43"/>
      <c r="I57" s="36"/>
      <c r="J57" s="38"/>
      <c r="K57" s="98"/>
    </row>
    <row r="58" spans="1:11" ht="22.5" customHeight="1" x14ac:dyDescent="0.2">
      <c r="A58" s="31" t="str">
        <f t="shared" si="0"/>
        <v/>
      </c>
      <c r="B58" s="8">
        <f t="shared" si="1"/>
        <v>7</v>
      </c>
      <c r="C58" s="75"/>
      <c r="D58" s="73" t="str">
        <f t="shared" si="3"/>
        <v>Sun</v>
      </c>
      <c r="E58" s="34">
        <f>+E57+1</f>
        <v>44339</v>
      </c>
      <c r="F58" s="35"/>
      <c r="G58" s="36"/>
      <c r="H58" s="43"/>
      <c r="I58" s="36"/>
      <c r="J58" s="38"/>
      <c r="K58" s="98"/>
    </row>
    <row r="59" spans="1:11" ht="22.5" customHeight="1" x14ac:dyDescent="0.2">
      <c r="A59" s="31">
        <f t="shared" si="0"/>
        <v>1</v>
      </c>
      <c r="B59" s="8">
        <f t="shared" si="1"/>
        <v>1</v>
      </c>
      <c r="C59" s="75"/>
      <c r="D59" s="73" t="str">
        <f t="shared" si="3"/>
        <v>Mo</v>
      </c>
      <c r="E59" s="34">
        <f t="shared" ref="E59" si="15">+E58+1</f>
        <v>44340</v>
      </c>
      <c r="F59" s="65" t="s">
        <v>150</v>
      </c>
      <c r="G59" s="66">
        <v>9003</v>
      </c>
      <c r="H59" s="67" t="s">
        <v>149</v>
      </c>
      <c r="I59" s="117" t="s">
        <v>80</v>
      </c>
      <c r="J59" s="91">
        <v>2</v>
      </c>
      <c r="K59" s="109" t="s">
        <v>57</v>
      </c>
    </row>
    <row r="60" spans="1:11" ht="22.5" customHeight="1" x14ac:dyDescent="0.2">
      <c r="A60" s="31"/>
      <c r="C60" s="75"/>
      <c r="D60" s="73" t="str">
        <f>D59</f>
        <v>Mo</v>
      </c>
      <c r="E60" s="34">
        <f>E59</f>
        <v>44340</v>
      </c>
      <c r="F60" s="65" t="s">
        <v>142</v>
      </c>
      <c r="G60" s="66">
        <v>9003</v>
      </c>
      <c r="H60" s="67" t="s">
        <v>141</v>
      </c>
      <c r="I60" s="117" t="s">
        <v>80</v>
      </c>
      <c r="J60" s="91">
        <v>2</v>
      </c>
      <c r="K60" s="109" t="s">
        <v>57</v>
      </c>
    </row>
    <row r="61" spans="1:11" ht="22.5" customHeight="1" x14ac:dyDescent="0.2">
      <c r="A61" s="31"/>
      <c r="C61" s="75"/>
      <c r="D61" s="73" t="str">
        <f t="shared" ref="D61" si="16">D60</f>
        <v>Mo</v>
      </c>
      <c r="E61" s="34">
        <f t="shared" ref="E61" si="17">E60</f>
        <v>44340</v>
      </c>
      <c r="F61" s="65" t="s">
        <v>90</v>
      </c>
      <c r="G61" s="66">
        <v>9003</v>
      </c>
      <c r="H61" s="67" t="s">
        <v>91</v>
      </c>
      <c r="I61" s="117" t="s">
        <v>80</v>
      </c>
      <c r="J61" s="91">
        <v>4</v>
      </c>
      <c r="K61" s="109" t="s">
        <v>57</v>
      </c>
    </row>
    <row r="62" spans="1:11" ht="22.5" customHeight="1" x14ac:dyDescent="0.2">
      <c r="A62" s="31">
        <f t="shared" si="0"/>
        <v>1</v>
      </c>
      <c r="B62" s="8">
        <f t="shared" si="1"/>
        <v>2</v>
      </c>
      <c r="C62" s="75"/>
      <c r="D62" s="77" t="str">
        <f t="shared" si="3"/>
        <v>Tue</v>
      </c>
      <c r="E62" s="45">
        <f>+E59+1</f>
        <v>44341</v>
      </c>
      <c r="F62" s="46" t="s">
        <v>82</v>
      </c>
      <c r="G62" s="47">
        <v>9003</v>
      </c>
      <c r="H62" s="48" t="s">
        <v>81</v>
      </c>
      <c r="I62" s="106" t="s">
        <v>80</v>
      </c>
      <c r="J62" s="49">
        <v>2</v>
      </c>
      <c r="K62" s="111" t="s">
        <v>51</v>
      </c>
    </row>
    <row r="63" spans="1:11" ht="22.5" customHeight="1" x14ac:dyDescent="0.2">
      <c r="A63" s="31"/>
      <c r="C63" s="75"/>
      <c r="D63" s="77" t="str">
        <f>D62</f>
        <v>Tue</v>
      </c>
      <c r="E63" s="45">
        <f>E62</f>
        <v>44341</v>
      </c>
      <c r="F63" s="46"/>
      <c r="G63" s="47">
        <v>9004</v>
      </c>
      <c r="H63" s="48" t="s">
        <v>101</v>
      </c>
      <c r="I63" s="106" t="s">
        <v>80</v>
      </c>
      <c r="J63" s="49">
        <v>6</v>
      </c>
      <c r="K63" s="111" t="s">
        <v>57</v>
      </c>
    </row>
    <row r="64" spans="1:11" ht="22.5" customHeight="1" x14ac:dyDescent="0.2">
      <c r="A64" s="31">
        <f t="shared" si="0"/>
        <v>1</v>
      </c>
      <c r="B64" s="8">
        <f t="shared" si="1"/>
        <v>3</v>
      </c>
      <c r="C64" s="75"/>
      <c r="D64" s="73" t="str">
        <f t="shared" si="3"/>
        <v>Wed</v>
      </c>
      <c r="E64" s="34">
        <f>+E62+1</f>
        <v>44342</v>
      </c>
      <c r="F64" s="65"/>
      <c r="G64" s="66"/>
      <c r="H64" s="67" t="s">
        <v>129</v>
      </c>
      <c r="I64" s="66"/>
      <c r="J64" s="91"/>
      <c r="K64" s="98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75"/>
      <c r="D65" s="77" t="str">
        <f t="shared" si="3"/>
        <v>Thu</v>
      </c>
      <c r="E65" s="45">
        <f>+E64+1</f>
        <v>44343</v>
      </c>
      <c r="F65" s="46" t="s">
        <v>90</v>
      </c>
      <c r="G65" s="47">
        <v>9003</v>
      </c>
      <c r="H65" s="48" t="s">
        <v>91</v>
      </c>
      <c r="I65" s="106" t="s">
        <v>80</v>
      </c>
      <c r="J65" s="49">
        <v>4</v>
      </c>
      <c r="K65" s="111" t="s">
        <v>57</v>
      </c>
    </row>
    <row r="66" spans="1:11" ht="22.5" customHeight="1" x14ac:dyDescent="0.2">
      <c r="A66" s="31"/>
      <c r="C66" s="75"/>
      <c r="D66" s="77" t="str">
        <f>D65</f>
        <v>Thu</v>
      </c>
      <c r="E66" s="45">
        <f>E65</f>
        <v>44343</v>
      </c>
      <c r="F66" s="46"/>
      <c r="G66" s="47">
        <v>9004</v>
      </c>
      <c r="H66" s="48" t="s">
        <v>101</v>
      </c>
      <c r="I66" s="106" t="s">
        <v>80</v>
      </c>
      <c r="J66" s="49">
        <v>4</v>
      </c>
      <c r="K66" s="111" t="s">
        <v>57</v>
      </c>
    </row>
    <row r="67" spans="1:11" ht="22.5" customHeight="1" x14ac:dyDescent="0.2">
      <c r="A67" s="31">
        <f t="shared" si="0"/>
        <v>1</v>
      </c>
      <c r="B67" s="8">
        <f t="shared" si="1"/>
        <v>5</v>
      </c>
      <c r="C67" s="75"/>
      <c r="D67" s="73" t="str">
        <f t="shared" si="3"/>
        <v>Fri</v>
      </c>
      <c r="E67" s="34">
        <f>+E65+1</f>
        <v>44344</v>
      </c>
      <c r="F67" s="65" t="s">
        <v>152</v>
      </c>
      <c r="G67" s="66">
        <v>9003</v>
      </c>
      <c r="H67" s="67" t="s">
        <v>151</v>
      </c>
      <c r="I67" s="117" t="s">
        <v>80</v>
      </c>
      <c r="J67" s="91">
        <v>2</v>
      </c>
      <c r="K67" s="109" t="s">
        <v>57</v>
      </c>
    </row>
    <row r="68" spans="1:11" ht="22.5" customHeight="1" x14ac:dyDescent="0.2">
      <c r="A68" s="31"/>
      <c r="C68" s="75"/>
      <c r="D68" s="73" t="str">
        <f>D67</f>
        <v>Fri</v>
      </c>
      <c r="E68" s="34">
        <f>E67</f>
        <v>44344</v>
      </c>
      <c r="F68" s="65"/>
      <c r="G68" s="66">
        <v>9004</v>
      </c>
      <c r="H68" s="67" t="s">
        <v>101</v>
      </c>
      <c r="I68" s="117" t="s">
        <v>80</v>
      </c>
      <c r="J68" s="91">
        <v>6</v>
      </c>
      <c r="K68" s="109" t="s">
        <v>57</v>
      </c>
    </row>
    <row r="69" spans="1:11" ht="24" customHeight="1" x14ac:dyDescent="0.2">
      <c r="A69" s="31" t="str">
        <f t="shared" si="0"/>
        <v/>
      </c>
      <c r="B69" s="8">
        <f>WEEKDAY(E67+1,2)</f>
        <v>6</v>
      </c>
      <c r="C69" s="75"/>
      <c r="D69" s="73" t="str">
        <f>IF(B69=1,"Mo",IF(B69=2,"Tue",IF(B69=3,"Wed",IF(B69=4,"Thu",IF(B69=5,"Fri",IF(B69=6,"Sat",IF(B69=7,"Sun","")))))))</f>
        <v>Sat</v>
      </c>
      <c r="E69" s="34">
        <f>IF(MONTH(E67+1)&gt;MONTH(E67),"",E67+1)</f>
        <v>44345</v>
      </c>
      <c r="F69" s="35"/>
      <c r="G69" s="36"/>
      <c r="H69" s="43"/>
      <c r="I69" s="36"/>
      <c r="J69" s="38"/>
      <c r="K69" s="98"/>
    </row>
    <row r="70" spans="1:11" ht="24" customHeight="1" x14ac:dyDescent="0.2">
      <c r="A70" s="31" t="str">
        <f t="shared" si="0"/>
        <v/>
      </c>
      <c r="B70" s="8">
        <v>7</v>
      </c>
      <c r="C70" s="75"/>
      <c r="D70" s="73" t="str">
        <f>IF(B70=1,"Mo",IF(B70=2,"Tue",IF(B70=3,"Wed",IF(B70=4,"Thu",IF(B70=5,"Fri",IF(B70=6,"Sat",IF(B70=7,"Sun","")))))))</f>
        <v>Sun</v>
      </c>
      <c r="E70" s="34">
        <f>IF(MONTH(E69+1)&gt;MONTH(E69),"",E69+1)</f>
        <v>44346</v>
      </c>
      <c r="F70" s="35"/>
      <c r="G70" s="36"/>
      <c r="H70" s="43"/>
      <c r="I70" s="36"/>
      <c r="J70" s="38"/>
      <c r="K70" s="98"/>
    </row>
    <row r="71" spans="1:11" ht="24" customHeight="1" x14ac:dyDescent="0.2">
      <c r="A71" s="31">
        <f t="shared" si="0"/>
        <v>1</v>
      </c>
      <c r="B71" s="8">
        <v>1</v>
      </c>
      <c r="C71" s="75"/>
      <c r="D71" s="73" t="str">
        <f t="shared" si="3"/>
        <v>Mo</v>
      </c>
      <c r="E71" s="34">
        <f>IF(MONTH(E70+1)&gt;MONTH(E70),"",E70+1)</f>
        <v>44347</v>
      </c>
      <c r="F71" s="65" t="s">
        <v>90</v>
      </c>
      <c r="G71" s="66">
        <v>9003</v>
      </c>
      <c r="H71" s="67" t="s">
        <v>91</v>
      </c>
      <c r="I71" s="117" t="s">
        <v>80</v>
      </c>
      <c r="J71" s="91">
        <v>8</v>
      </c>
      <c r="K71" s="109" t="s">
        <v>57</v>
      </c>
    </row>
    <row r="72" spans="1:11" ht="30" customHeight="1" x14ac:dyDescent="0.2"/>
    <row r="73" spans="1:11" ht="30" customHeight="1" x14ac:dyDescent="0.2"/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</sheetData>
  <mergeCells count="2">
    <mergeCell ref="D4:E4"/>
    <mergeCell ref="D1:K1"/>
  </mergeCells>
  <conditionalFormatting sqref="C11:C69 C71">
    <cfRule type="expression" dxfId="207" priority="181" stopIfTrue="1">
      <formula>IF($A11=1,B11,)</formula>
    </cfRule>
    <cfRule type="expression" dxfId="206" priority="182" stopIfTrue="1">
      <formula>IF($A11="",B11,)</formula>
    </cfRule>
  </conditionalFormatting>
  <conditionalFormatting sqref="E11">
    <cfRule type="expression" dxfId="205" priority="183" stopIfTrue="1">
      <formula>IF($A11="",B11,"")</formula>
    </cfRule>
  </conditionalFormatting>
  <conditionalFormatting sqref="E12:E69 E71">
    <cfRule type="expression" dxfId="204" priority="184" stopIfTrue="1">
      <formula>IF($A12&lt;&gt;1,B12,"")</formula>
    </cfRule>
  </conditionalFormatting>
  <conditionalFormatting sqref="D11:D69 D71">
    <cfRule type="expression" dxfId="203" priority="185" stopIfTrue="1">
      <formula>IF($A11="",B11,)</formula>
    </cfRule>
  </conditionalFormatting>
  <conditionalFormatting sqref="G11:G12 G51 G14 G23:G24 G29 G39:G40 G42 G45:G47 G53 G56:G58 G64">
    <cfRule type="expression" dxfId="202" priority="186" stopIfTrue="1">
      <formula>#REF!="Freelancer"</formula>
    </cfRule>
    <cfRule type="expression" dxfId="201" priority="187" stopIfTrue="1">
      <formula>#REF!="DTC Int. Staff"</formula>
    </cfRule>
  </conditionalFormatting>
  <conditionalFormatting sqref="G14 G53 G23:G24 G29 G39:G40 G42 G45:G47 G56:G58">
    <cfRule type="expression" dxfId="200" priority="179" stopIfTrue="1">
      <formula>$F$5="Freelancer"</formula>
    </cfRule>
    <cfRule type="expression" dxfId="199" priority="180" stopIfTrue="1">
      <formula>$F$5="DTC Int. Staff"</formula>
    </cfRule>
  </conditionalFormatting>
  <conditionalFormatting sqref="G12">
    <cfRule type="expression" dxfId="198" priority="177" stopIfTrue="1">
      <formula>#REF!="Freelancer"</formula>
    </cfRule>
    <cfRule type="expression" dxfId="197" priority="178" stopIfTrue="1">
      <formula>#REF!="DTC Int. Staff"</formula>
    </cfRule>
  </conditionalFormatting>
  <conditionalFormatting sqref="G12">
    <cfRule type="expression" dxfId="196" priority="175" stopIfTrue="1">
      <formula>$F$5="Freelancer"</formula>
    </cfRule>
    <cfRule type="expression" dxfId="195" priority="176" stopIfTrue="1">
      <formula>$F$5="DTC Int. Staff"</formula>
    </cfRule>
  </conditionalFormatting>
  <conditionalFormatting sqref="G13">
    <cfRule type="expression" dxfId="194" priority="173" stopIfTrue="1">
      <formula>#REF!="Freelancer"</formula>
    </cfRule>
    <cfRule type="expression" dxfId="193" priority="174" stopIfTrue="1">
      <formula>#REF!="DTC Int. Staff"</formula>
    </cfRule>
  </conditionalFormatting>
  <conditionalFormatting sqref="G13">
    <cfRule type="expression" dxfId="192" priority="171" stopIfTrue="1">
      <formula>$F$5="Freelancer"</formula>
    </cfRule>
    <cfRule type="expression" dxfId="191" priority="172" stopIfTrue="1">
      <formula>$F$5="DTC Int. Staff"</formula>
    </cfRule>
  </conditionalFormatting>
  <conditionalFormatting sqref="C70">
    <cfRule type="expression" dxfId="190" priority="165" stopIfTrue="1">
      <formula>IF($A70=1,B70,)</formula>
    </cfRule>
    <cfRule type="expression" dxfId="189" priority="166" stopIfTrue="1">
      <formula>IF($A70="",B70,)</formula>
    </cfRule>
  </conditionalFormatting>
  <conditionalFormatting sqref="D70">
    <cfRule type="expression" dxfId="188" priority="167" stopIfTrue="1">
      <formula>IF($A70="",B70,)</formula>
    </cfRule>
  </conditionalFormatting>
  <conditionalFormatting sqref="E70">
    <cfRule type="expression" dxfId="187" priority="164" stopIfTrue="1">
      <formula>IF($A70&lt;&gt;1,B70,"")</formula>
    </cfRule>
  </conditionalFormatting>
  <conditionalFormatting sqref="G49">
    <cfRule type="expression" dxfId="186" priority="159" stopIfTrue="1">
      <formula>#REF!="Freelancer"</formula>
    </cfRule>
    <cfRule type="expression" dxfId="185" priority="160" stopIfTrue="1">
      <formula>#REF!="DTC Int. Staff"</formula>
    </cfRule>
  </conditionalFormatting>
  <conditionalFormatting sqref="G49">
    <cfRule type="expression" dxfId="184" priority="157" stopIfTrue="1">
      <formula>$F$5="Freelancer"</formula>
    </cfRule>
    <cfRule type="expression" dxfId="183" priority="158" stopIfTrue="1">
      <formula>$F$5="DTC Int. Staff"</formula>
    </cfRule>
  </conditionalFormatting>
  <conditionalFormatting sqref="G15">
    <cfRule type="expression" dxfId="182" priority="155" stopIfTrue="1">
      <formula>#REF!="Freelancer"</formula>
    </cfRule>
    <cfRule type="expression" dxfId="181" priority="156" stopIfTrue="1">
      <formula>#REF!="DTC Int. Staff"</formula>
    </cfRule>
  </conditionalFormatting>
  <conditionalFormatting sqref="G15">
    <cfRule type="expression" dxfId="180" priority="153" stopIfTrue="1">
      <formula>$F$5="Freelancer"</formula>
    </cfRule>
    <cfRule type="expression" dxfId="179" priority="154" stopIfTrue="1">
      <formula>$F$5="DTC Int. Staff"</formula>
    </cfRule>
  </conditionalFormatting>
  <conditionalFormatting sqref="G16">
    <cfRule type="expression" dxfId="178" priority="151" stopIfTrue="1">
      <formula>#REF!="Freelancer"</formula>
    </cfRule>
    <cfRule type="expression" dxfId="177" priority="152" stopIfTrue="1">
      <formula>#REF!="DTC Int. Staff"</formula>
    </cfRule>
  </conditionalFormatting>
  <conditionalFormatting sqref="G16">
    <cfRule type="expression" dxfId="176" priority="149" stopIfTrue="1">
      <formula>$F$5="Freelancer"</formula>
    </cfRule>
    <cfRule type="expression" dxfId="175" priority="150" stopIfTrue="1">
      <formula>$F$5="DTC Int. Staff"</formula>
    </cfRule>
  </conditionalFormatting>
  <conditionalFormatting sqref="G17">
    <cfRule type="expression" dxfId="174" priority="147" stopIfTrue="1">
      <formula>#REF!="Freelancer"</formula>
    </cfRule>
    <cfRule type="expression" dxfId="173" priority="148" stopIfTrue="1">
      <formula>#REF!="DTC Int. Staff"</formula>
    </cfRule>
  </conditionalFormatting>
  <conditionalFormatting sqref="G17">
    <cfRule type="expression" dxfId="172" priority="145" stopIfTrue="1">
      <formula>$F$5="Freelancer"</formula>
    </cfRule>
    <cfRule type="expression" dxfId="171" priority="146" stopIfTrue="1">
      <formula>$F$5="DTC Int. Staff"</formula>
    </cfRule>
  </conditionalFormatting>
  <conditionalFormatting sqref="G18">
    <cfRule type="expression" dxfId="170" priority="141" stopIfTrue="1">
      <formula>$F$5="Freelancer"</formula>
    </cfRule>
    <cfRule type="expression" dxfId="169" priority="142" stopIfTrue="1">
      <formula>$F$5="DTC Int. Staff"</formula>
    </cfRule>
  </conditionalFormatting>
  <conditionalFormatting sqref="G18">
    <cfRule type="expression" dxfId="168" priority="143" stopIfTrue="1">
      <formula>#REF!="Freelancer"</formula>
    </cfRule>
    <cfRule type="expression" dxfId="167" priority="144" stopIfTrue="1">
      <formula>#REF!="DTC Int. Staff"</formula>
    </cfRule>
  </conditionalFormatting>
  <conditionalFormatting sqref="G19">
    <cfRule type="expression" dxfId="166" priority="139" stopIfTrue="1">
      <formula>#REF!="Freelancer"</formula>
    </cfRule>
    <cfRule type="expression" dxfId="165" priority="140" stopIfTrue="1">
      <formula>#REF!="DTC Int. Staff"</formula>
    </cfRule>
  </conditionalFormatting>
  <conditionalFormatting sqref="G19">
    <cfRule type="expression" dxfId="164" priority="137" stopIfTrue="1">
      <formula>$F$5="Freelancer"</formula>
    </cfRule>
    <cfRule type="expression" dxfId="163" priority="138" stopIfTrue="1">
      <formula>$F$5="DTC Int. Staff"</formula>
    </cfRule>
  </conditionalFormatting>
  <conditionalFormatting sqref="G20">
    <cfRule type="expression" dxfId="162" priority="135" stopIfTrue="1">
      <formula>#REF!="Freelancer"</formula>
    </cfRule>
    <cfRule type="expression" dxfId="161" priority="136" stopIfTrue="1">
      <formula>#REF!="DTC Int. Staff"</formula>
    </cfRule>
  </conditionalFormatting>
  <conditionalFormatting sqref="G20">
    <cfRule type="expression" dxfId="160" priority="133" stopIfTrue="1">
      <formula>$F$5="Freelancer"</formula>
    </cfRule>
    <cfRule type="expression" dxfId="159" priority="134" stopIfTrue="1">
      <formula>$F$5="DTC Int. Staff"</formula>
    </cfRule>
  </conditionalFormatting>
  <conditionalFormatting sqref="G21">
    <cfRule type="expression" dxfId="158" priority="131" stopIfTrue="1">
      <formula>#REF!="Freelancer"</formula>
    </cfRule>
    <cfRule type="expression" dxfId="157" priority="132" stopIfTrue="1">
      <formula>#REF!="DTC Int. Staff"</formula>
    </cfRule>
  </conditionalFormatting>
  <conditionalFormatting sqref="G21">
    <cfRule type="expression" dxfId="156" priority="129" stopIfTrue="1">
      <formula>$F$5="Freelancer"</formula>
    </cfRule>
    <cfRule type="expression" dxfId="155" priority="130" stopIfTrue="1">
      <formula>$F$5="DTC Int. Staff"</formula>
    </cfRule>
  </conditionalFormatting>
  <conditionalFormatting sqref="G22">
    <cfRule type="expression" dxfId="154" priority="127" stopIfTrue="1">
      <formula>#REF!="Freelancer"</formula>
    </cfRule>
    <cfRule type="expression" dxfId="153" priority="128" stopIfTrue="1">
      <formula>#REF!="DTC Int. Staff"</formula>
    </cfRule>
  </conditionalFormatting>
  <conditionalFormatting sqref="G22">
    <cfRule type="expression" dxfId="152" priority="125" stopIfTrue="1">
      <formula>$F$5="Freelancer"</formula>
    </cfRule>
    <cfRule type="expression" dxfId="151" priority="126" stopIfTrue="1">
      <formula>$F$5="DTC Int. Staff"</formula>
    </cfRule>
  </conditionalFormatting>
  <conditionalFormatting sqref="G25">
    <cfRule type="expression" dxfId="150" priority="121" stopIfTrue="1">
      <formula>$F$5="Freelancer"</formula>
    </cfRule>
    <cfRule type="expression" dxfId="149" priority="122" stopIfTrue="1">
      <formula>$F$5="DTC Int. Staff"</formula>
    </cfRule>
  </conditionalFormatting>
  <conditionalFormatting sqref="G25">
    <cfRule type="expression" dxfId="148" priority="123" stopIfTrue="1">
      <formula>#REF!="Freelancer"</formula>
    </cfRule>
    <cfRule type="expression" dxfId="147" priority="124" stopIfTrue="1">
      <formula>#REF!="DTC Int. Staff"</formula>
    </cfRule>
  </conditionalFormatting>
  <conditionalFormatting sqref="G26">
    <cfRule type="expression" dxfId="146" priority="119" stopIfTrue="1">
      <formula>#REF!="Freelancer"</formula>
    </cfRule>
    <cfRule type="expression" dxfId="145" priority="120" stopIfTrue="1">
      <formula>#REF!="DTC Int. Staff"</formula>
    </cfRule>
  </conditionalFormatting>
  <conditionalFormatting sqref="G26">
    <cfRule type="expression" dxfId="144" priority="117" stopIfTrue="1">
      <formula>$F$5="Freelancer"</formula>
    </cfRule>
    <cfRule type="expression" dxfId="143" priority="118" stopIfTrue="1">
      <formula>$F$5="DTC Int. Staff"</formula>
    </cfRule>
  </conditionalFormatting>
  <conditionalFormatting sqref="G27">
    <cfRule type="expression" dxfId="142" priority="113" stopIfTrue="1">
      <formula>$F$5="Freelancer"</formula>
    </cfRule>
    <cfRule type="expression" dxfId="141" priority="114" stopIfTrue="1">
      <formula>$F$5="DTC Int. Staff"</formula>
    </cfRule>
  </conditionalFormatting>
  <conditionalFormatting sqref="G27">
    <cfRule type="expression" dxfId="140" priority="115" stopIfTrue="1">
      <formula>#REF!="Freelancer"</formula>
    </cfRule>
    <cfRule type="expression" dxfId="139" priority="116" stopIfTrue="1">
      <formula>#REF!="DTC Int. Staff"</formula>
    </cfRule>
  </conditionalFormatting>
  <conditionalFormatting sqref="G28">
    <cfRule type="expression" dxfId="138" priority="111" stopIfTrue="1">
      <formula>#REF!="Freelancer"</formula>
    </cfRule>
    <cfRule type="expression" dxfId="137" priority="112" stopIfTrue="1">
      <formula>#REF!="DTC Int. Staff"</formula>
    </cfRule>
  </conditionalFormatting>
  <conditionalFormatting sqref="G28">
    <cfRule type="expression" dxfId="136" priority="109" stopIfTrue="1">
      <formula>$F$5="Freelancer"</formula>
    </cfRule>
    <cfRule type="expression" dxfId="135" priority="110" stopIfTrue="1">
      <formula>$F$5="DTC Int. Staff"</formula>
    </cfRule>
  </conditionalFormatting>
  <conditionalFormatting sqref="G30">
    <cfRule type="expression" dxfId="134" priority="105" stopIfTrue="1">
      <formula>$F$5="Freelancer"</formula>
    </cfRule>
    <cfRule type="expression" dxfId="133" priority="106" stopIfTrue="1">
      <formula>$F$5="DTC Int. Staff"</formula>
    </cfRule>
  </conditionalFormatting>
  <conditionalFormatting sqref="G30">
    <cfRule type="expression" dxfId="132" priority="107" stopIfTrue="1">
      <formula>#REF!="Freelancer"</formula>
    </cfRule>
    <cfRule type="expression" dxfId="131" priority="108" stopIfTrue="1">
      <formula>#REF!="DTC Int. Staff"</formula>
    </cfRule>
  </conditionalFormatting>
  <conditionalFormatting sqref="G31">
    <cfRule type="expression" dxfId="130" priority="103" stopIfTrue="1">
      <formula>#REF!="Freelancer"</formula>
    </cfRule>
    <cfRule type="expression" dxfId="129" priority="104" stopIfTrue="1">
      <formula>#REF!="DTC Int. Staff"</formula>
    </cfRule>
  </conditionalFormatting>
  <conditionalFormatting sqref="G31">
    <cfRule type="expression" dxfId="128" priority="101" stopIfTrue="1">
      <formula>$F$5="Freelancer"</formula>
    </cfRule>
    <cfRule type="expression" dxfId="127" priority="102" stopIfTrue="1">
      <formula>$F$5="DTC Int. Staff"</formula>
    </cfRule>
  </conditionalFormatting>
  <conditionalFormatting sqref="G32">
    <cfRule type="expression" dxfId="126" priority="99" stopIfTrue="1">
      <formula>#REF!="Freelancer"</formula>
    </cfRule>
    <cfRule type="expression" dxfId="125" priority="100" stopIfTrue="1">
      <formula>#REF!="DTC Int. Staff"</formula>
    </cfRule>
  </conditionalFormatting>
  <conditionalFormatting sqref="G32">
    <cfRule type="expression" dxfId="124" priority="97" stopIfTrue="1">
      <formula>$F$5="Freelancer"</formula>
    </cfRule>
    <cfRule type="expression" dxfId="123" priority="98" stopIfTrue="1">
      <formula>$F$5="DTC Int. Staff"</formula>
    </cfRule>
  </conditionalFormatting>
  <conditionalFormatting sqref="G33">
    <cfRule type="expression" dxfId="122" priority="95" stopIfTrue="1">
      <formula>#REF!="Freelancer"</formula>
    </cfRule>
    <cfRule type="expression" dxfId="121" priority="96" stopIfTrue="1">
      <formula>#REF!="DTC Int. Staff"</formula>
    </cfRule>
  </conditionalFormatting>
  <conditionalFormatting sqref="G33">
    <cfRule type="expression" dxfId="120" priority="93" stopIfTrue="1">
      <formula>$F$5="Freelancer"</formula>
    </cfRule>
    <cfRule type="expression" dxfId="119" priority="94" stopIfTrue="1">
      <formula>$F$5="DTC Int. Staff"</formula>
    </cfRule>
  </conditionalFormatting>
  <conditionalFormatting sqref="G34">
    <cfRule type="expression" dxfId="118" priority="91" stopIfTrue="1">
      <formula>#REF!="Freelancer"</formula>
    </cfRule>
    <cfRule type="expression" dxfId="117" priority="92" stopIfTrue="1">
      <formula>#REF!="DTC Int. Staff"</formula>
    </cfRule>
  </conditionalFormatting>
  <conditionalFormatting sqref="G34">
    <cfRule type="expression" dxfId="116" priority="89" stopIfTrue="1">
      <formula>$F$5="Freelancer"</formula>
    </cfRule>
    <cfRule type="expression" dxfId="115" priority="90" stopIfTrue="1">
      <formula>$F$5="DTC Int. Staff"</formula>
    </cfRule>
  </conditionalFormatting>
  <conditionalFormatting sqref="G35">
    <cfRule type="expression" dxfId="114" priority="87" stopIfTrue="1">
      <formula>#REF!="Freelancer"</formula>
    </cfRule>
    <cfRule type="expression" dxfId="113" priority="88" stopIfTrue="1">
      <formula>#REF!="DTC Int. Staff"</formula>
    </cfRule>
  </conditionalFormatting>
  <conditionalFormatting sqref="G35">
    <cfRule type="expression" dxfId="112" priority="85" stopIfTrue="1">
      <formula>$F$5="Freelancer"</formula>
    </cfRule>
    <cfRule type="expression" dxfId="111" priority="86" stopIfTrue="1">
      <formula>$F$5="DTC Int. Staff"</formula>
    </cfRule>
  </conditionalFormatting>
  <conditionalFormatting sqref="G36">
    <cfRule type="expression" dxfId="110" priority="83" stopIfTrue="1">
      <formula>#REF!="Freelancer"</formula>
    </cfRule>
    <cfRule type="expression" dxfId="109" priority="84" stopIfTrue="1">
      <formula>#REF!="DTC Int. Staff"</formula>
    </cfRule>
  </conditionalFormatting>
  <conditionalFormatting sqref="G36">
    <cfRule type="expression" dxfId="108" priority="81" stopIfTrue="1">
      <formula>$F$5="Freelancer"</formula>
    </cfRule>
    <cfRule type="expression" dxfId="107" priority="82" stopIfTrue="1">
      <formula>$F$5="DTC Int. Staff"</formula>
    </cfRule>
  </conditionalFormatting>
  <conditionalFormatting sqref="G37">
    <cfRule type="expression" dxfId="106" priority="79" stopIfTrue="1">
      <formula>#REF!="Freelancer"</formula>
    </cfRule>
    <cfRule type="expression" dxfId="105" priority="80" stopIfTrue="1">
      <formula>#REF!="DTC Int. Staff"</formula>
    </cfRule>
  </conditionalFormatting>
  <conditionalFormatting sqref="G37">
    <cfRule type="expression" dxfId="104" priority="77" stopIfTrue="1">
      <formula>$F$5="Freelancer"</formula>
    </cfRule>
    <cfRule type="expression" dxfId="103" priority="78" stopIfTrue="1">
      <formula>$F$5="DTC Int. Staff"</formula>
    </cfRule>
  </conditionalFormatting>
  <conditionalFormatting sqref="G38">
    <cfRule type="expression" dxfId="102" priority="75" stopIfTrue="1">
      <formula>#REF!="Freelancer"</formula>
    </cfRule>
    <cfRule type="expression" dxfId="101" priority="76" stopIfTrue="1">
      <formula>#REF!="DTC Int. Staff"</formula>
    </cfRule>
  </conditionalFormatting>
  <conditionalFormatting sqref="G38">
    <cfRule type="expression" dxfId="100" priority="73" stopIfTrue="1">
      <formula>$F$5="Freelancer"</formula>
    </cfRule>
    <cfRule type="expression" dxfId="99" priority="74" stopIfTrue="1">
      <formula>$F$5="DTC Int. Staff"</formula>
    </cfRule>
  </conditionalFormatting>
  <conditionalFormatting sqref="G41">
    <cfRule type="expression" dxfId="98" priority="71" stopIfTrue="1">
      <formula>#REF!="Freelancer"</formula>
    </cfRule>
    <cfRule type="expression" dxfId="97" priority="72" stopIfTrue="1">
      <formula>#REF!="DTC Int. Staff"</formula>
    </cfRule>
  </conditionalFormatting>
  <conditionalFormatting sqref="G41">
    <cfRule type="expression" dxfId="96" priority="69" stopIfTrue="1">
      <formula>$F$5="Freelancer"</formula>
    </cfRule>
    <cfRule type="expression" dxfId="95" priority="70" stopIfTrue="1">
      <formula>$F$5="DTC Int. Staff"</formula>
    </cfRule>
  </conditionalFormatting>
  <conditionalFormatting sqref="G43">
    <cfRule type="expression" dxfId="94" priority="65" stopIfTrue="1">
      <formula>$F$5="Freelancer"</formula>
    </cfRule>
    <cfRule type="expression" dxfId="93" priority="66" stopIfTrue="1">
      <formula>$F$5="DTC Int. Staff"</formula>
    </cfRule>
  </conditionalFormatting>
  <conditionalFormatting sqref="G43">
    <cfRule type="expression" dxfId="92" priority="67" stopIfTrue="1">
      <formula>#REF!="Freelancer"</formula>
    </cfRule>
    <cfRule type="expression" dxfId="91" priority="68" stopIfTrue="1">
      <formula>#REF!="DTC Int. Staff"</formula>
    </cfRule>
  </conditionalFormatting>
  <conditionalFormatting sqref="G44">
    <cfRule type="expression" dxfId="90" priority="63" stopIfTrue="1">
      <formula>#REF!="Freelancer"</formula>
    </cfRule>
    <cfRule type="expression" dxfId="89" priority="64" stopIfTrue="1">
      <formula>#REF!="DTC Int. Staff"</formula>
    </cfRule>
  </conditionalFormatting>
  <conditionalFormatting sqref="G44">
    <cfRule type="expression" dxfId="88" priority="61" stopIfTrue="1">
      <formula>$F$5="Freelancer"</formula>
    </cfRule>
    <cfRule type="expression" dxfId="87" priority="62" stopIfTrue="1">
      <formula>$F$5="DTC Int. Staff"</formula>
    </cfRule>
  </conditionalFormatting>
  <conditionalFormatting sqref="G48">
    <cfRule type="expression" dxfId="86" priority="59" stopIfTrue="1">
      <formula>#REF!="Freelancer"</formula>
    </cfRule>
    <cfRule type="expression" dxfId="85" priority="60" stopIfTrue="1">
      <formula>#REF!="DTC Int. Staff"</formula>
    </cfRule>
  </conditionalFormatting>
  <conditionalFormatting sqref="G48">
    <cfRule type="expression" dxfId="84" priority="57" stopIfTrue="1">
      <formula>$F$5="Freelancer"</formula>
    </cfRule>
    <cfRule type="expression" dxfId="83" priority="58" stopIfTrue="1">
      <formula>$F$5="DTC Int. Staff"</formula>
    </cfRule>
  </conditionalFormatting>
  <conditionalFormatting sqref="G50">
    <cfRule type="expression" dxfId="82" priority="55" stopIfTrue="1">
      <formula>#REF!="Freelancer"</formula>
    </cfRule>
    <cfRule type="expression" dxfId="81" priority="56" stopIfTrue="1">
      <formula>#REF!="DTC Int. Staff"</formula>
    </cfRule>
  </conditionalFormatting>
  <conditionalFormatting sqref="G50">
    <cfRule type="expression" dxfId="80" priority="53" stopIfTrue="1">
      <formula>$F$5="Freelancer"</formula>
    </cfRule>
    <cfRule type="expression" dxfId="79" priority="54" stopIfTrue="1">
      <formula>$F$5="DTC Int. Staff"</formula>
    </cfRule>
  </conditionalFormatting>
  <conditionalFormatting sqref="G52">
    <cfRule type="expression" dxfId="78" priority="49" stopIfTrue="1">
      <formula>$F$5="Freelancer"</formula>
    </cfRule>
    <cfRule type="expression" dxfId="77" priority="50" stopIfTrue="1">
      <formula>$F$5="DTC Int. Staff"</formula>
    </cfRule>
  </conditionalFormatting>
  <conditionalFormatting sqref="G52">
    <cfRule type="expression" dxfId="76" priority="51" stopIfTrue="1">
      <formula>#REF!="Freelancer"</formula>
    </cfRule>
    <cfRule type="expression" dxfId="75" priority="52" stopIfTrue="1">
      <formula>#REF!="DTC Int. Staff"</formula>
    </cfRule>
  </conditionalFormatting>
  <conditionalFormatting sqref="G54">
    <cfRule type="expression" dxfId="74" priority="47" stopIfTrue="1">
      <formula>#REF!="Freelancer"</formula>
    </cfRule>
    <cfRule type="expression" dxfId="73" priority="48" stopIfTrue="1">
      <formula>#REF!="DTC Int. Staff"</formula>
    </cfRule>
  </conditionalFormatting>
  <conditionalFormatting sqref="G54">
    <cfRule type="expression" dxfId="72" priority="45" stopIfTrue="1">
      <formula>$F$5="Freelancer"</formula>
    </cfRule>
    <cfRule type="expression" dxfId="71" priority="46" stopIfTrue="1">
      <formula>$F$5="DTC Int. Staff"</formula>
    </cfRule>
  </conditionalFormatting>
  <conditionalFormatting sqref="G55">
    <cfRule type="expression" dxfId="70" priority="41" stopIfTrue="1">
      <formula>$F$5="Freelancer"</formula>
    </cfRule>
    <cfRule type="expression" dxfId="69" priority="42" stopIfTrue="1">
      <formula>$F$5="DTC Int. Staff"</formula>
    </cfRule>
  </conditionalFormatting>
  <conditionalFormatting sqref="G55">
    <cfRule type="expression" dxfId="68" priority="43" stopIfTrue="1">
      <formula>#REF!="Freelancer"</formula>
    </cfRule>
    <cfRule type="expression" dxfId="67" priority="44" stopIfTrue="1">
      <formula>#REF!="DTC Int. Staff"</formula>
    </cfRule>
  </conditionalFormatting>
  <conditionalFormatting sqref="G59">
    <cfRule type="expression" dxfId="66" priority="39" stopIfTrue="1">
      <formula>#REF!="Freelancer"</formula>
    </cfRule>
    <cfRule type="expression" dxfId="65" priority="40" stopIfTrue="1">
      <formula>#REF!="DTC Int. Staff"</formula>
    </cfRule>
  </conditionalFormatting>
  <conditionalFormatting sqref="G59">
    <cfRule type="expression" dxfId="64" priority="37" stopIfTrue="1">
      <formula>$F$5="Freelancer"</formula>
    </cfRule>
    <cfRule type="expression" dxfId="63" priority="38" stopIfTrue="1">
      <formula>$F$5="DTC Int. Staff"</formula>
    </cfRule>
  </conditionalFormatting>
  <conditionalFormatting sqref="G60">
    <cfRule type="expression" dxfId="62" priority="33" stopIfTrue="1">
      <formula>$F$5="Freelancer"</formula>
    </cfRule>
    <cfRule type="expression" dxfId="61" priority="34" stopIfTrue="1">
      <formula>$F$5="DTC Int. Staff"</formula>
    </cfRule>
  </conditionalFormatting>
  <conditionalFormatting sqref="G60">
    <cfRule type="expression" dxfId="60" priority="35" stopIfTrue="1">
      <formula>#REF!="Freelancer"</formula>
    </cfRule>
    <cfRule type="expression" dxfId="59" priority="36" stopIfTrue="1">
      <formula>#REF!="DTC Int. Staff"</formula>
    </cfRule>
  </conditionalFormatting>
  <conditionalFormatting sqref="G61">
    <cfRule type="expression" dxfId="58" priority="31" stopIfTrue="1">
      <formula>#REF!="Freelancer"</formula>
    </cfRule>
    <cfRule type="expression" dxfId="57" priority="32" stopIfTrue="1">
      <formula>#REF!="DTC Int. Staff"</formula>
    </cfRule>
  </conditionalFormatting>
  <conditionalFormatting sqref="G61">
    <cfRule type="expression" dxfId="56" priority="29" stopIfTrue="1">
      <formula>$F$5="Freelancer"</formula>
    </cfRule>
    <cfRule type="expression" dxfId="55" priority="30" stopIfTrue="1">
      <formula>$F$5="DTC Int. Staff"</formula>
    </cfRule>
  </conditionalFormatting>
  <conditionalFormatting sqref="G62">
    <cfRule type="expression" dxfId="54" priority="27" stopIfTrue="1">
      <formula>#REF!="Freelancer"</formula>
    </cfRule>
    <cfRule type="expression" dxfId="53" priority="28" stopIfTrue="1">
      <formula>#REF!="DTC Int. Staff"</formula>
    </cfRule>
  </conditionalFormatting>
  <conditionalFormatting sqref="G62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G63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63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G65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65">
    <cfRule type="expression" dxfId="44" priority="17" stopIfTrue="1">
      <formula>$F$5="Freelancer"</formula>
    </cfRule>
    <cfRule type="expression" dxfId="43" priority="18" stopIfTrue="1">
      <formula>$F$5="DTC Int. Staff"</formula>
    </cfRule>
  </conditionalFormatting>
  <conditionalFormatting sqref="G66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66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68">
    <cfRule type="expression" dxfId="38" priority="5" stopIfTrue="1">
      <formula>$F$5="Freelancer"</formula>
    </cfRule>
    <cfRule type="expression" dxfId="37" priority="6" stopIfTrue="1">
      <formula>$F$5="DTC Int. Staff"</formula>
    </cfRule>
  </conditionalFormatting>
  <conditionalFormatting sqref="G67">
    <cfRule type="expression" dxfId="36" priority="11" stopIfTrue="1">
      <formula>#REF!="Freelancer"</formula>
    </cfRule>
    <cfRule type="expression" dxfId="35" priority="12" stopIfTrue="1">
      <formula>#REF!="DTC Int. Staff"</formula>
    </cfRule>
  </conditionalFormatting>
  <conditionalFormatting sqref="G67">
    <cfRule type="expression" dxfId="34" priority="9" stopIfTrue="1">
      <formula>$F$5="Freelancer"</formula>
    </cfRule>
    <cfRule type="expression" dxfId="33" priority="10" stopIfTrue="1">
      <formula>$F$5="DTC Int. Staff"</formula>
    </cfRule>
  </conditionalFormatting>
  <conditionalFormatting sqref="G68">
    <cfRule type="expression" dxfId="32" priority="7" stopIfTrue="1">
      <formula>#REF!="Freelancer"</formula>
    </cfRule>
    <cfRule type="expression" dxfId="31" priority="8" stopIfTrue="1">
      <formula>#REF!="DTC Int. Staff"</formula>
    </cfRule>
  </conditionalFormatting>
  <conditionalFormatting sqref="G7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183" t="s">
        <v>5</v>
      </c>
      <c r="E1" s="184"/>
      <c r="F1" s="184"/>
      <c r="G1" s="184"/>
      <c r="H1" s="184"/>
      <c r="I1" s="184"/>
      <c r="J1" s="184"/>
      <c r="K1" s="185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81" t="s">
        <v>8</v>
      </c>
      <c r="E4" s="182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0" t="s">
        <v>47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2"/>
    </row>
    <row r="12" spans="1:11" ht="22.5" customHeight="1" x14ac:dyDescent="0.2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2"/>
    </row>
    <row r="13" spans="1:11" ht="22.5" customHeight="1" x14ac:dyDescent="0.2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2"/>
    </row>
    <row r="14" spans="1:11" ht="22.5" customHeight="1" x14ac:dyDescent="0.2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2"/>
    </row>
    <row r="15" spans="1:11" ht="22.5" customHeight="1" x14ac:dyDescent="0.2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2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75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5"/>
    </row>
    <row r="17" spans="1:11" ht="22.5" customHeight="1" x14ac:dyDescent="0.2">
      <c r="A17" s="31"/>
      <c r="C17" s="75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5"/>
    </row>
    <row r="18" spans="1:11" ht="22.5" customHeight="1" x14ac:dyDescent="0.2">
      <c r="A18" s="31"/>
      <c r="C18" s="75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5"/>
    </row>
    <row r="19" spans="1:11" ht="22.5" customHeight="1" x14ac:dyDescent="0.2">
      <c r="A19" s="31"/>
      <c r="C19" s="75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5"/>
    </row>
    <row r="20" spans="1:11" ht="22.5" customHeight="1" x14ac:dyDescent="0.2">
      <c r="A20" s="31"/>
      <c r="C20" s="75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5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2"/>
    </row>
    <row r="22" spans="1:11" ht="22.5" customHeight="1" x14ac:dyDescent="0.2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2"/>
    </row>
    <row r="23" spans="1:11" ht="22.5" customHeight="1" x14ac:dyDescent="0.2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2"/>
    </row>
    <row r="24" spans="1:11" ht="22.5" customHeight="1" x14ac:dyDescent="0.2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2"/>
    </row>
    <row r="25" spans="1:11" ht="22.5" customHeight="1" x14ac:dyDescent="0.2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2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75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49"/>
      <c r="K26" s="95"/>
    </row>
    <row r="27" spans="1:11" ht="22.5" customHeight="1" x14ac:dyDescent="0.2">
      <c r="A27" s="31"/>
      <c r="C27" s="75"/>
      <c r="D27" s="77" t="str">
        <f>D26</f>
        <v>Fri</v>
      </c>
      <c r="E27" s="45">
        <f>E26</f>
        <v>44351</v>
      </c>
      <c r="F27" s="46"/>
      <c r="G27" s="47"/>
      <c r="H27" s="70"/>
      <c r="I27" s="47"/>
      <c r="J27" s="49"/>
      <c r="K27" s="95"/>
    </row>
    <row r="28" spans="1:11" ht="22.5" customHeight="1" x14ac:dyDescent="0.2">
      <c r="A28" s="31"/>
      <c r="C28" s="75"/>
      <c r="D28" s="77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49"/>
      <c r="K28" s="95"/>
    </row>
    <row r="29" spans="1:11" ht="22.5" customHeight="1" x14ac:dyDescent="0.2">
      <c r="A29" s="31"/>
      <c r="C29" s="75"/>
      <c r="D29" s="77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49"/>
      <c r="K29" s="95"/>
    </row>
    <row r="30" spans="1:11" ht="22.5" customHeight="1" x14ac:dyDescent="0.2">
      <c r="A30" s="31"/>
      <c r="C30" s="75"/>
      <c r="D30" s="77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49"/>
      <c r="K30" s="95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75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5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2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75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5"/>
    </row>
    <row r="34" spans="1:11" ht="22.5" customHeight="1" x14ac:dyDescent="0.2">
      <c r="A34" s="31"/>
      <c r="C34" s="75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5"/>
    </row>
    <row r="35" spans="1:11" ht="22.5" customHeight="1" x14ac:dyDescent="0.2">
      <c r="A35" s="31"/>
      <c r="C35" s="75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5"/>
    </row>
    <row r="36" spans="1:11" ht="22.5" customHeight="1" x14ac:dyDescent="0.2">
      <c r="A36" s="31"/>
      <c r="C36" s="75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5"/>
    </row>
    <row r="37" spans="1:11" ht="22.5" customHeight="1" x14ac:dyDescent="0.2">
      <c r="A37" s="31"/>
      <c r="C37" s="75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5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2"/>
    </row>
    <row r="39" spans="1:11" ht="22.5" customHeight="1" x14ac:dyDescent="0.2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2"/>
    </row>
    <row r="40" spans="1:11" ht="22.5" customHeight="1" x14ac:dyDescent="0.2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2"/>
    </row>
    <row r="41" spans="1:11" ht="22.5" customHeight="1" x14ac:dyDescent="0.2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2"/>
    </row>
    <row r="42" spans="1:11" ht="22.5" customHeight="1" x14ac:dyDescent="0.2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2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75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5"/>
    </row>
    <row r="44" spans="1:11" ht="22.5" customHeight="1" x14ac:dyDescent="0.2">
      <c r="A44" s="31"/>
      <c r="C44" s="75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5"/>
    </row>
    <row r="45" spans="1:11" ht="22.5" customHeight="1" x14ac:dyDescent="0.2">
      <c r="A45" s="31"/>
      <c r="C45" s="75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5"/>
    </row>
    <row r="46" spans="1:11" ht="22.5" customHeight="1" x14ac:dyDescent="0.2">
      <c r="A46" s="31"/>
      <c r="C46" s="75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5"/>
    </row>
    <row r="47" spans="1:11" ht="22.5" customHeight="1" x14ac:dyDescent="0.2">
      <c r="A47" s="31"/>
      <c r="C47" s="75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5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2"/>
    </row>
    <row r="49" spans="1:11" ht="22.5" customHeight="1" x14ac:dyDescent="0.2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2"/>
    </row>
    <row r="50" spans="1:11" ht="22.5" customHeight="1" x14ac:dyDescent="0.2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2"/>
    </row>
    <row r="51" spans="1:11" ht="22.5" customHeight="1" x14ac:dyDescent="0.2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2"/>
    </row>
    <row r="52" spans="1:11" ht="22.5" customHeight="1" x14ac:dyDescent="0.2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2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5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5"/>
    </row>
    <row r="54" spans="1:11" ht="22.5" customHeight="1" x14ac:dyDescent="0.2">
      <c r="A54" s="31"/>
      <c r="C54" s="75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5"/>
    </row>
    <row r="55" spans="1:11" ht="22.5" customHeight="1" x14ac:dyDescent="0.2">
      <c r="A55" s="31"/>
      <c r="C55" s="75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5"/>
    </row>
    <row r="56" spans="1:11" ht="22.5" customHeight="1" x14ac:dyDescent="0.2">
      <c r="A56" s="31"/>
      <c r="C56" s="75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5"/>
    </row>
    <row r="57" spans="1:11" ht="22.5" customHeight="1" x14ac:dyDescent="0.2">
      <c r="A57" s="31"/>
      <c r="C57" s="75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5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75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91"/>
      <c r="K58" s="92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2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75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5"/>
    </row>
    <row r="61" spans="1:11" ht="22.5" customHeight="1" x14ac:dyDescent="0.2">
      <c r="A61" s="31"/>
      <c r="C61" s="75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5"/>
    </row>
    <row r="62" spans="1:11" ht="22.5" customHeight="1" x14ac:dyDescent="0.2">
      <c r="A62" s="31"/>
      <c r="C62" s="75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5"/>
    </row>
    <row r="63" spans="1:11" ht="22.5" customHeight="1" x14ac:dyDescent="0.2">
      <c r="A63" s="31"/>
      <c r="C63" s="75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5"/>
    </row>
    <row r="64" spans="1:11" ht="22.5" customHeight="1" x14ac:dyDescent="0.2">
      <c r="A64" s="31"/>
      <c r="C64" s="75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5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2"/>
    </row>
    <row r="66" spans="1:11" ht="22.5" customHeight="1" x14ac:dyDescent="0.2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2"/>
    </row>
    <row r="67" spans="1:11" ht="22.5" customHeight="1" x14ac:dyDescent="0.2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2"/>
    </row>
    <row r="68" spans="1:11" ht="22.5" customHeight="1" x14ac:dyDescent="0.2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2"/>
    </row>
    <row r="69" spans="1:11" ht="22.5" customHeight="1" x14ac:dyDescent="0.2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2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75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5"/>
    </row>
    <row r="71" spans="1:11" ht="22.5" customHeight="1" x14ac:dyDescent="0.2">
      <c r="A71" s="31"/>
      <c r="C71" s="75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5"/>
    </row>
    <row r="72" spans="1:11" ht="22.5" customHeight="1" x14ac:dyDescent="0.2">
      <c r="A72" s="31"/>
      <c r="C72" s="75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5"/>
    </row>
    <row r="73" spans="1:11" ht="22.5" customHeight="1" x14ac:dyDescent="0.2">
      <c r="A73" s="31"/>
      <c r="C73" s="75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5"/>
    </row>
    <row r="74" spans="1:11" ht="22.5" customHeight="1" x14ac:dyDescent="0.2">
      <c r="A74" s="31"/>
      <c r="C74" s="75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5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2"/>
    </row>
    <row r="76" spans="1:11" ht="22.5" customHeight="1" x14ac:dyDescent="0.2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2"/>
    </row>
    <row r="77" spans="1:11" ht="22.5" customHeight="1" x14ac:dyDescent="0.2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2"/>
    </row>
    <row r="78" spans="1:11" ht="22.5" customHeight="1" x14ac:dyDescent="0.2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2"/>
    </row>
    <row r="79" spans="1:11" ht="22.5" customHeight="1" x14ac:dyDescent="0.2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2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75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5"/>
    </row>
    <row r="81" spans="1:11" ht="22.5" customHeight="1" x14ac:dyDescent="0.2">
      <c r="A81" s="31"/>
      <c r="C81" s="75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5"/>
    </row>
    <row r="82" spans="1:11" ht="22.5" customHeight="1" x14ac:dyDescent="0.2">
      <c r="A82" s="31"/>
      <c r="C82" s="75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5"/>
    </row>
    <row r="83" spans="1:11" ht="22.5" customHeight="1" x14ac:dyDescent="0.2">
      <c r="A83" s="31"/>
      <c r="C83" s="75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5"/>
    </row>
    <row r="84" spans="1:11" ht="22.5" customHeight="1" x14ac:dyDescent="0.2">
      <c r="A84" s="31"/>
      <c r="C84" s="75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5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75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91"/>
      <c r="K85" s="92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2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75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5"/>
    </row>
    <row r="88" spans="1:11" ht="22.5" customHeight="1" x14ac:dyDescent="0.2">
      <c r="A88" s="31"/>
      <c r="C88" s="75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5"/>
    </row>
    <row r="89" spans="1:11" ht="22.5" customHeight="1" x14ac:dyDescent="0.2">
      <c r="A89" s="31"/>
      <c r="C89" s="75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5"/>
    </row>
    <row r="90" spans="1:11" ht="22.5" customHeight="1" x14ac:dyDescent="0.2">
      <c r="A90" s="31"/>
      <c r="C90" s="75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5"/>
    </row>
    <row r="91" spans="1:11" ht="22.5" customHeight="1" x14ac:dyDescent="0.2">
      <c r="A91" s="31"/>
      <c r="C91" s="75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5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2"/>
    </row>
    <row r="93" spans="1:11" ht="22.5" customHeight="1" x14ac:dyDescent="0.2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2"/>
    </row>
    <row r="94" spans="1:11" ht="22.5" customHeight="1" x14ac:dyDescent="0.2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2"/>
    </row>
    <row r="95" spans="1:11" ht="22.5" customHeight="1" x14ac:dyDescent="0.2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2"/>
    </row>
    <row r="96" spans="1:11" ht="22.5" customHeight="1" x14ac:dyDescent="0.2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2"/>
    </row>
    <row r="97" spans="1:11" ht="22.5" customHeight="1" x14ac:dyDescent="0.2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2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75"/>
      <c r="D98" s="77" t="str">
        <f t="shared" si="7"/>
        <v>Wed</v>
      </c>
      <c r="E98" s="45">
        <f>+E92+1</f>
        <v>44370</v>
      </c>
      <c r="F98" s="46"/>
      <c r="G98" s="47"/>
      <c r="H98" s="70"/>
      <c r="I98" s="47"/>
      <c r="J98" s="49"/>
      <c r="K98" s="95"/>
    </row>
    <row r="99" spans="1:11" ht="22.5" customHeight="1" x14ac:dyDescent="0.2">
      <c r="A99" s="31"/>
      <c r="C99" s="75"/>
      <c r="D99" s="77" t="str">
        <f>D98</f>
        <v>Wed</v>
      </c>
      <c r="E99" s="45">
        <f>E98</f>
        <v>44370</v>
      </c>
      <c r="F99" s="46"/>
      <c r="G99" s="47"/>
      <c r="H99" s="70"/>
      <c r="I99" s="47"/>
      <c r="J99" s="49"/>
      <c r="K99" s="95"/>
    </row>
    <row r="100" spans="1:11" ht="22.5" customHeight="1" x14ac:dyDescent="0.2">
      <c r="A100" s="31"/>
      <c r="C100" s="75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49"/>
      <c r="K100" s="95"/>
    </row>
    <row r="101" spans="1:11" ht="22.5" customHeight="1" x14ac:dyDescent="0.2">
      <c r="A101" s="31"/>
      <c r="C101" s="75"/>
      <c r="D101" s="77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49"/>
      <c r="K101" s="95"/>
    </row>
    <row r="102" spans="1:11" ht="22.5" customHeight="1" x14ac:dyDescent="0.2">
      <c r="A102" s="31"/>
      <c r="C102" s="75"/>
      <c r="D102" s="77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49"/>
      <c r="K102" s="95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2"/>
    </row>
    <row r="104" spans="1:11" ht="22.5" customHeight="1" x14ac:dyDescent="0.2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2"/>
    </row>
    <row r="105" spans="1:11" ht="22.5" customHeight="1" x14ac:dyDescent="0.2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2"/>
    </row>
    <row r="106" spans="1:11" ht="22.5" customHeight="1" x14ac:dyDescent="0.2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2"/>
    </row>
    <row r="107" spans="1:11" ht="22.5" customHeight="1" x14ac:dyDescent="0.2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2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75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5"/>
    </row>
    <row r="109" spans="1:11" ht="22.5" customHeight="1" x14ac:dyDescent="0.2">
      <c r="A109" s="31"/>
      <c r="C109" s="75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5"/>
    </row>
    <row r="110" spans="1:11" ht="22.5" customHeight="1" x14ac:dyDescent="0.2">
      <c r="A110" s="31"/>
      <c r="C110" s="75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5"/>
    </row>
    <row r="111" spans="1:11" ht="22.5" customHeight="1" x14ac:dyDescent="0.2">
      <c r="A111" s="31"/>
      <c r="C111" s="75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5"/>
    </row>
    <row r="112" spans="1:11" ht="22.5" customHeight="1" x14ac:dyDescent="0.2">
      <c r="A112" s="31"/>
      <c r="C112" s="75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5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75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1"/>
      <c r="K113" s="92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2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75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5"/>
    </row>
    <row r="116" spans="1:11" ht="22.5" customHeight="1" x14ac:dyDescent="0.2">
      <c r="A116" s="31"/>
      <c r="C116" s="75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5"/>
    </row>
    <row r="117" spans="1:11" ht="22.5" customHeight="1" x14ac:dyDescent="0.2">
      <c r="A117" s="31"/>
      <c r="C117" s="75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5"/>
    </row>
    <row r="118" spans="1:11" ht="22.5" customHeight="1" x14ac:dyDescent="0.2">
      <c r="A118" s="31"/>
      <c r="C118" s="75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5"/>
    </row>
    <row r="119" spans="1:11" ht="22.5" customHeight="1" x14ac:dyDescent="0.2">
      <c r="A119" s="31"/>
      <c r="C119" s="75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5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2"/>
    </row>
    <row r="121" spans="1:11" ht="22.5" customHeight="1" x14ac:dyDescent="0.2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2"/>
    </row>
    <row r="122" spans="1:11" ht="22.5" customHeight="1" x14ac:dyDescent="0.2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2"/>
    </row>
    <row r="123" spans="1:11" ht="22.5" customHeight="1" x14ac:dyDescent="0.2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2"/>
    </row>
    <row r="124" spans="1:11" ht="22.5" customHeight="1" x14ac:dyDescent="0.2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2"/>
    </row>
    <row r="125" spans="1:11" ht="22.5" customHeight="1" x14ac:dyDescent="0.2">
      <c r="A125" s="31">
        <f t="shared" si="0"/>
        <v>1</v>
      </c>
      <c r="B125" s="8">
        <v>3</v>
      </c>
      <c r="C125" s="75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49"/>
      <c r="K125" s="95"/>
    </row>
    <row r="126" spans="1:11" ht="22.5" customHeight="1" x14ac:dyDescent="0.2">
      <c r="A126" s="31"/>
      <c r="C126" s="75"/>
      <c r="D126" s="81" t="str">
        <f>D125</f>
        <v>Wed</v>
      </c>
      <c r="E126" s="82">
        <f>E125</f>
        <v>44377</v>
      </c>
      <c r="F126" s="83"/>
      <c r="G126" s="84"/>
      <c r="H126" s="85"/>
      <c r="I126" s="84"/>
      <c r="J126" s="49"/>
      <c r="K126" s="95"/>
    </row>
    <row r="127" spans="1:11" ht="22.5" customHeight="1" x14ac:dyDescent="0.2">
      <c r="A127" s="31"/>
      <c r="C127" s="75"/>
      <c r="D127" s="81" t="str">
        <f t="shared" ref="D127:D129" si="34">D126</f>
        <v>Wed</v>
      </c>
      <c r="E127" s="82">
        <f t="shared" ref="E127:E129" si="35">E126</f>
        <v>44377</v>
      </c>
      <c r="F127" s="83"/>
      <c r="G127" s="84"/>
      <c r="H127" s="85"/>
      <c r="I127" s="84"/>
      <c r="J127" s="49"/>
      <c r="K127" s="95"/>
    </row>
    <row r="128" spans="1:11" ht="21.75" customHeight="1" x14ac:dyDescent="0.2">
      <c r="A128" s="31"/>
      <c r="C128" s="75"/>
      <c r="D128" s="81" t="str">
        <f t="shared" si="34"/>
        <v>Wed</v>
      </c>
      <c r="E128" s="82">
        <f t="shared" si="35"/>
        <v>44377</v>
      </c>
      <c r="F128" s="83"/>
      <c r="G128" s="84"/>
      <c r="H128" s="85"/>
      <c r="I128" s="84"/>
      <c r="J128" s="49"/>
      <c r="K128" s="95"/>
    </row>
    <row r="129" spans="1:11" ht="21.75" customHeight="1" thickBot="1" x14ac:dyDescent="0.25">
      <c r="A129" s="31"/>
      <c r="C129" s="79"/>
      <c r="D129" s="93" t="str">
        <f t="shared" si="34"/>
        <v>Wed</v>
      </c>
      <c r="E129" s="86">
        <f t="shared" si="35"/>
        <v>44377</v>
      </c>
      <c r="F129" s="87"/>
      <c r="G129" s="88"/>
      <c r="H129" s="89"/>
      <c r="I129" s="88"/>
      <c r="J129" s="94"/>
      <c r="K129" s="96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2021-06-16T13:04:20Z</dcterms:modified>
</cp:coreProperties>
</file>